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3 普通会計決算統計（R3決算）\08-1 令和2年度財政状況資料集（２回目）\03 市町村→県\確認未済\"/>
    </mc:Choice>
  </mc:AlternateContent>
  <bookViews>
    <workbookView xWindow="0" yWindow="0" windowWidth="20490" windowHeight="753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18"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CO34" i="10" s="1"/>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<sst xmlns="http://schemas.openxmlformats.org/spreadsheetml/2006/main" count="1133" uniqueCount="600">
  <si>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</si>
  <si>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</si>
  <si>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</si>
  <si>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</si>
  <si>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</si>
  <si>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</si>
  <si>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</si>
  <si>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</si>
  <si>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</si>
  <si>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</si>
  <si>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</si>
  <si>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</si>
  <si>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</si>
  <si>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</si>
  <si>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</si>
  <si>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</si>
  <si>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</si>
  <si>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</si>
  <si>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</si>
  <si>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</si>
  <si>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</si>
  <si>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</si>
  <si>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</si>
  <si>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</si>
  <si>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</si>
  <si>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</si>
  <si>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</si>
  <si>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</si>
  <si>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</si>
  <si>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</si>
  <si>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</si>
  <si>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</si>
  <si>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</si>
  <si>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</si>
  <si>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</si>
  <si>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</si>
  <si>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</si>
  <si>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</si>
  <si>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</si>
  <si>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</si>
  <si>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</si>
  <si>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</si>
  <si>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</si>
  <si>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</si>
  <si>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</si>
  <si>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</si>
  <si>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</si>
  <si>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</si>
  <si>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</si>
  <si>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</si>
  <si>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</si>
  <si>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</si>
  <si>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</si>
  <si>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</si>
  <si>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</si>
  <si>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</si>
  <si>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</si>
  <si>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</si>
  <si>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</si>
  <si>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</si>
  <si>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</si>
  <si>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</si>
  <si>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</si>
  <si>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</si>
  <si>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</si>
  <si>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</si>
  <si>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</si>
  <si>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</si>
  <si>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</si>
  <si>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</si>
  <si>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</si>
  <si>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</si>
  <si>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</si>
  <si>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</si>
  <si>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</si>
  <si>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</si>
  <si>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</si>
  <si>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</si>
  <si>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</si>
  <si>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</si>
  <si>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</si>
  <si>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</si>
  <si>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</si>
  <si>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</si>
  <si>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</si>
  <si>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</si>
  <si>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</si>
  <si>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</si>
  <si>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</si>
  <si>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</si>
  <si>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</si>
  <si>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</si>
  <si>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</si>
  <si>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</si>
  <si>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</si>
  <si>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</si>
  <si>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</si>
  <si>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</si>
  <si>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</si>
  <si>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</si>
  <si>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</si>
  <si>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</si>
  <si>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</si>
  <si>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</si>
  <si>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</si>
  <si>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</si>
  <si>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</si>
  <si>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</si>
  <si>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</si>
  <si>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</si>
  <si>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</si>
  <si>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</si>
  <si>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</si>
  <si>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</si>
  <si>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</si>
  <si>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</si>
  <si>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</si>
  <si>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</si>
  <si>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</si>
  <si>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</si>
  <si>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</si>
  <si>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</si>
  <si>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</si>
  <si>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</si>
  <si>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</si>
  <si>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</si>
  <si>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</si>
  <si>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</si>
  <si>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</si>
  <si>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</si>
  <si>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</si>
  <si>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</si>
  <si>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</si>
  <si>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</si>
  <si>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</si>
  <si>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</si>
  <si>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</si>
  <si>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</si>
  <si>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</si>
  <si>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</si>
  <si>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</si>
  <si>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</si>
  <si>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</si>
  <si>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</si>
  <si>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</si>
  <si>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</si>
  <si>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</si>
  <si>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</si>
  <si>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</si>
  <si>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</si>
  <si>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</si>
  <si>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</si>
  <si>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</si>
  <si>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</si>
  <si>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</si>
  <si>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</si>
  <si>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</si>
  <si>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</si>
  <si>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</si>
  <si>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</si>
  <si>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</si>
  <si>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</si>
  <si>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</si>
  <si>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</si>
  <si>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</si>
  <si>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</si>
  <si>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</si>
  <si>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</si>
  <si>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</si>
  <si>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</si>
  <si>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</si>
  <si>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</si>
  <si>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</si>
  <si>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</si>
  <si>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</si>
  <si>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</si>
  <si>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</si>
  <si>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</si>
  <si>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</si>
  <si>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</si>
  <si>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</si>
  <si>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</si>
  <si>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</si>
  <si>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</si>
  <si>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</si>
  <si>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</si>
  <si>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</si>
  <si>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</si>
  <si>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</si>
  <si>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</si>
  <si>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</si>
  <si>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</si>
  <si>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</si>
  <si>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</si>
  <si>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</si>
  <si>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</si>
  <si>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</si>
  <si>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</si>
  <si>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</si>
  <si>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</si>
  <si>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</si>
  <si>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</si>
  <si>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</si>
  <si>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</si>
  <si>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</si>
  <si>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</si>
  <si>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</si>
  <si>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</si>
  <si>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</si>
  <si>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</si>
  <si>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</si>
  <si>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</si>
  <si>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</si>
  <si>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</si>
  <si>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</si>
  <si>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</si>
  <si>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</si>
  <si>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</si>
  <si>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</si>
  <si>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</si>
  <si>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</si>
  <si>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</si>
  <si>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</si>
  <si>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</si>
  <si>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</si>
  <si>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</si>
  <si>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</si>
  <si>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</si>
  <si>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</si>
  <si>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</si>
  <si>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</si>
  <si>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</si>
  <si>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</si>
  <si>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</si>
  <si>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</si>
  <si>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</si>
  <si>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</si>
  <si>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</si>
  <si>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</si>
  <si>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</si>
  <si>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</si>
  <si>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</si>
  <si>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</si>
  <si>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</si>
  <si>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</si>
  <si>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</si>
  <si>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</si>
  <si>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</si>
  <si>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</si>
  <si>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</si>
  <si>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</si>
  <si>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</si>
  <si>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</si>
  <si>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</si>
  <si>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</si>
  <si>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</si>
  <si>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</si>
  <si>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</si>
  <si>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</si>
  <si>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</si>
  <si>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</si>
  <si>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</si>
  <si>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</si>
  <si>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</si>
  <si>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</si>
  <si>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</si>
  <si>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</si>
  <si>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</si>
  <si>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</si>
  <si>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</si>
  <si>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</si>
  <si>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</si>
  <si>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</si>
  <si>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</si>
  <si>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</si>
  <si>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</si>
  <si>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</si>
  <si>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</si>
  <si>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</si>
  <si>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</si>
  <si>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</si>
  <si>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</si>
  <si>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</si>
  <si>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</si>
  <si>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</si>
  <si>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</si>
  <si>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</si>
  <si>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</si>
  <si>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</si>
  <si>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</si>
  <si>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</si>
  <si>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</si>
  <si>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</si>
  <si>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</si>
  <si>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</si>
  <si>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</si>
  <si>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</si>
  <si>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</si>
  <si>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</si>
  <si>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</si>
  <si>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</si>
  <si>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</si>
  <si>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</si>
  <si>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</si>
  <si>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</si>
  <si>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</si>
  <si>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</si>
  <si>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</si>
  <si>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</si>
  <si>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</si>
  <si>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</si>
  <si>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</si>
  <si>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</si>
  <si>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</si>
  <si>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</si>
  <si>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</si>
  <si>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</si>
  <si>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</si>
  <si>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</si>
  <si>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</si>
  <si>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</si>
  <si>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</si>
  <si>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</si>
  <si>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</si>
  <si>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</si>
  <si>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</si>
  <si>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</si>
  <si>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</si>
  <si>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</si>
  <si>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</si>
  <si>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</si>
  <si>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</si>
  <si>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</si>
  <si>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</si>
  <si>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</si>
  <si>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</si>
  <si>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</si>
  <si>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</si>
  <si>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</si>
  <si>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</si>
  <si>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</si>
  <si>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</si>
  <si>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</si>
  <si>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</si>
  <si>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</si>
  <si>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</si>
  <si>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</si>
  <si>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</si>
  <si>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</si>
  <si>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</si>
  <si>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</si>
  <si>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</si>
  <si>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</si>
  <si>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</si>
  <si>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</si>
  <si>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</si>
  <si>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</si>
  <si>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</si>
  <si>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</si>
  <si>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</si>
  <si>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</si>
  <si>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</si>
  <si>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</si>
  <si>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</si>
  <si>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</si>
  <si>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</si>
  <si>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</si>
  <si>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</si>
  <si>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</si>
  <si>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</si>
  <si>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</si>
  <si>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</si>
  <si>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</si>
  <si>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</si>
  <si>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</si>
  <si>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</si>
  <si>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</si>
  <si>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</si>
  <si>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</si>
  <si>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</si>
  <si>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</si>
  <si>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</si>
  <si>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</si>
  <si>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</si>
  <si>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</si>
  <si>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</si>
  <si>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</si>
  <si>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</si>
  <si>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</si>
  <si>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</si>
  <si>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</si>
  <si>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</si>
  <si>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</si>
  <si>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</si>
  <si>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</si>
  <si>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</si>
  <si>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</si>
  <si>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</si>
  <si>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</si>
  <si>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</si>
  <si>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</si>
  <si>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</si>
  <si>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</si>
  <si>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</si>
  <si>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</si>
  <si>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</si>
  <si>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</si>
  <si>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</si>
  <si>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生活排水特別会計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</si>
  <si>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</si>
  <si>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</si>
  <si>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</si>
  <si>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</si>
  <si>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</si>
  <si>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</si>
  <si>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</si>
  <si>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</si>
  <si>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</si>
  <si>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</si>
  <si>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</si>
  <si>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</si>
  <si>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</si>
  <si>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</si>
  <si>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</si>
  <si>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</si>
  <si>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</si>
  <si>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</si>
  <si>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</si>
  <si>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</si>
  <si>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</si>
  <si>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</si>
  <si>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</si>
  <si>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</si>
  <si>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</si>
  <si>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</si>
  <si>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</si>
  <si>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</si>
  <si>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</si>
  <si>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</si>
  <si>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</si>
  <si>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</si>
  <si>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</si>
  <si>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</si>
  <si>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</si>
  <si>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</si>
  <si>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</si>
  <si>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</si>
  <si>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</si>
  <si>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</si>
  <si>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</si>
  <si>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</si>
  <si>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</si>
  <si>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</si>
  <si>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</si>
  <si>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</si>
  <si>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</si>
  <si>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</si>
  <si>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</si>
  <si>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</si>
  <si>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</si>
  <si>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</si>
  <si>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</si>
  <si>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</si>
  <si>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</si>
  <si>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</si>
  <si>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</si>
  <si>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</si>
  <si>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</si>
  <si>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</si>
  <si>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</si>
  <si>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</si>
  <si>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</si>
  <si>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</si>
  <si>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</si>
  <si>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</si>
  <si>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</si>
  <si>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</si>
  <si>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</si>
  <si>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</si>
  <si>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</si>
  <si>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</si>
  <si>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</si>
  <si>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</si>
  <si>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</si>
  <si>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</si>
  <si>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</si>
  <si>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</si>
  <si>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</si>
  <si>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</si>
  <si>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</si>
  <si>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</si>
  <si>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</si>
  <si>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</si>
  <si>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</si>
  <si>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</si>
  <si>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</si>
  <si>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</si>
  <si>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</si>
  <si>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</si>
  <si>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</si>
  <si>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</si>
  <si>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</si>
  <si>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</si>
  <si>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</si>
  <si>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</si>
  <si>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</si>
  <si>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</si>
  <si>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</si>
  <si>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</si>
  <si>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</si>
  <si>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</si>
  <si>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</si>
  <si>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</si>
  <si>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</si>
  <si>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</si>
  <si>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</si>
  <si>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</si>
  <si>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</si>
  <si>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</si>
  <si>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</si>
  <si>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</si>
  <si>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</si>
  <si>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</si>
  <si>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</si>
  <si>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</si>
  <si>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</si>
  <si>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</si>
  <si>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</si>
  <si>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</si>
  <si>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</si>
  <si>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</si>
  <si>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</si>
  <si>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</si>
  <si>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</si>
  <si>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</si>
  <si>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</si>
  <si>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</si>
  <si>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</si>
  <si>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</si>
  <si>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</si>
  <si>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</si>
  <si>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</si>
  <si>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</si>
  <si>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</si>
  <si>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</si>
  <si>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</si>
  <si>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</si>
  <si>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</si>
  <si>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</si>
  <si>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</si>
  <si>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</si>
  <si>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</si>
  <si>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</si>
  <si>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</si>
  <si>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</si>
  <si>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</si>
  <si>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</si>
  <si>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</si>
  <si>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</si>
  <si>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</si>
  <si>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7.71</t>
  </si>
  <si>
    <t>▲ 3.79</t>
  </si>
  <si>
    <t>▲ 6.31</t>
  </si>
  <si>
    <t>▲ 2.44</t>
  </si>
  <si>
    <t>一般会計</t>
  </si>
  <si>
    <t>国民健康保険特別会計</t>
  </si>
  <si>
    <t>介護保険特別会計</t>
  </si>
  <si>
    <t>簡易水道事業特別会計</t>
  </si>
  <si>
    <t>生活排水特別会計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</si>
  <si>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</si>
  <si>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</si>
  <si>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</si>
  <si>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</si>
  <si>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</si>
  <si>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</si>
  <si>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</si>
  <si>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</si>
  <si>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</si>
  <si>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</si>
  <si>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</si>
  <si>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宇城広域連合</t>
    <rPh sb="0" eb="6">
      <t>ウキコウイキレンゴウ</t>
    </rPh>
    <phoneticPr fontId="2"/>
  </si>
  <si>
    <t>石段の郷中央</t>
    <rPh sb="0" eb="2">
      <t>イシダン</t>
    </rPh>
    <rPh sb="3" eb="4">
      <t>サト</t>
    </rPh>
    <rPh sb="4" eb="6">
      <t>チュウオウ</t>
    </rPh>
    <phoneticPr fontId="2"/>
  </si>
  <si>
    <t>宇城ふるさと市町村圏基金特別会計</t>
    <rPh sb="0" eb="2">
      <t>ウキ</t>
    </rPh>
    <rPh sb="6" eb="9">
      <t>シチョウソン</t>
    </rPh>
    <rPh sb="9" eb="10">
      <t>ケン</t>
    </rPh>
    <rPh sb="10" eb="12">
      <t>キキン</t>
    </rPh>
    <rPh sb="12" eb="16">
      <t>トクベツカイケイ</t>
    </rPh>
    <phoneticPr fontId="2"/>
  </si>
  <si>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</si>
  <si>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</si>
  <si>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水道事業基金</t>
    <rPh sb="0" eb="2">
      <t>スイドウ</t>
    </rPh>
    <rPh sb="2" eb="4">
      <t>ジギョウ</t>
    </rPh>
    <rPh sb="4" eb="6">
      <t>キキン</t>
    </rPh>
    <phoneticPr fontId="5"/>
  </si>
  <si>
    <t>ふるさと応援基金</t>
    <rPh sb="4" eb="6">
      <t>オウエン</t>
    </rPh>
    <rPh sb="6" eb="8">
      <t>キキン</t>
    </rPh>
    <phoneticPr fontId="5"/>
  </si>
  <si>
    <t>美里町平成28年熊本地震復興基金</t>
    <rPh sb="0" eb="3">
      <t>ミサトマチ</t>
    </rPh>
    <rPh sb="3" eb="5">
      <t>ヘイセイ</t>
    </rPh>
    <rPh sb="7" eb="8">
      <t>ネン</t>
    </rPh>
    <rPh sb="8" eb="10">
      <t>クマモト</t>
    </rPh>
    <rPh sb="10" eb="12">
      <t>ジシン</t>
    </rPh>
    <rPh sb="12" eb="14">
      <t>フッコウ</t>
    </rPh>
    <rPh sb="14" eb="1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</si>
  <si>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</si>
  <si>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</si>
  <si>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</si>
  <si>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内平均値を大きく下回っている。これは充当可能財源等の基準財政需要額算入分が有利となる辺地債、過疎債、旧合併特例事業債を活用していること、広域連合実施の大型工事に係る負担金に対応するために造成している減債基金が要因である。有形固定資産減価償却率は類似団体内平均値と同水準にあり、公営住宅、道路、橋梁については償却率が高いため、今後改築、更新改修等が進めば将来負担率は上昇すると見込んでいる。今後は美里町公共施設等マネジメント計画に基づいた管理を行うことで後年度の財政負担の適正化を図る必要がある。</t>
    <rPh sb="0" eb="2">
      <t>ショウライ</t>
    </rPh>
    <rPh sb="2" eb="4">
      <t>フタン</t>
    </rPh>
    <rPh sb="4" eb="6">
      <t>ヒリツ</t>
    </rPh>
    <rPh sb="7" eb="9">
      <t>ルイジ</t>
    </rPh>
    <rPh sb="9" eb="11">
      <t>ダンタイ</t>
    </rPh>
    <rPh sb="11" eb="12">
      <t>ナイ</t>
    </rPh>
    <rPh sb="12" eb="15">
      <t>ヘイキンチ</t>
    </rPh>
    <rPh sb="16" eb="17">
      <t>オオ</t>
    </rPh>
    <rPh sb="19" eb="21">
      <t>シタマワ</t>
    </rPh>
    <rPh sb="29" eb="31">
      <t>ジュウトウ</t>
    </rPh>
    <rPh sb="31" eb="33">
      <t>カノウ</t>
    </rPh>
    <rPh sb="33" eb="35">
      <t>ザイゲン</t>
    </rPh>
    <rPh sb="35" eb="36">
      <t>トウ</t>
    </rPh>
    <rPh sb="37" eb="39">
      <t>キジュン</t>
    </rPh>
    <rPh sb="39" eb="41">
      <t>ザイセイ</t>
    </rPh>
    <rPh sb="41" eb="43">
      <t>ジュヨウ</t>
    </rPh>
    <rPh sb="43" eb="44">
      <t>ガク</t>
    </rPh>
    <rPh sb="44" eb="46">
      <t>サンニュウ</t>
    </rPh>
    <rPh sb="46" eb="47">
      <t>ブン</t>
    </rPh>
    <rPh sb="48" eb="50">
      <t>ユウリ</t>
    </rPh>
    <rPh sb="53" eb="55">
      <t>ヘンチ</t>
    </rPh>
    <rPh sb="55" eb="56">
      <t>サイ</t>
    </rPh>
    <rPh sb="57" eb="59">
      <t>カソ</t>
    </rPh>
    <rPh sb="59" eb="60">
      <t>サイ</t>
    </rPh>
    <rPh sb="61" eb="62">
      <t>キュウ</t>
    </rPh>
    <rPh sb="62" eb="64">
      <t>ガッペイ</t>
    </rPh>
    <rPh sb="64" eb="66">
      <t>トクレイ</t>
    </rPh>
    <rPh sb="66" eb="68">
      <t>ジギョウ</t>
    </rPh>
    <rPh sb="68" eb="69">
      <t>サイ</t>
    </rPh>
    <rPh sb="70" eb="72">
      <t>カツヨウ</t>
    </rPh>
    <rPh sb="79" eb="81">
      <t>コウイキ</t>
    </rPh>
    <rPh sb="81" eb="83">
      <t>レンゴウ</t>
    </rPh>
    <rPh sb="83" eb="85">
      <t>ジッシ</t>
    </rPh>
    <rPh sb="86" eb="88">
      <t>オオガタ</t>
    </rPh>
    <rPh sb="88" eb="90">
      <t>コウジ</t>
    </rPh>
    <rPh sb="91" eb="92">
      <t>カカ</t>
    </rPh>
    <rPh sb="93" eb="96">
      <t>フタンキン</t>
    </rPh>
    <rPh sb="97" eb="99">
      <t>タイオウ</t>
    </rPh>
    <rPh sb="104" eb="106">
      <t>ゾウセイ</t>
    </rPh>
    <rPh sb="110" eb="112">
      <t>ゲンサイ</t>
    </rPh>
    <rPh sb="112" eb="114">
      <t>キキン</t>
    </rPh>
    <rPh sb="115" eb="117">
      <t>ヨウイン</t>
    </rPh>
    <rPh sb="121" eb="123">
      <t>ユウケイ</t>
    </rPh>
    <rPh sb="123" eb="125">
      <t>コテイ</t>
    </rPh>
    <rPh sb="125" eb="127">
      <t>シサン</t>
    </rPh>
    <rPh sb="127" eb="129">
      <t>ゲンカ</t>
    </rPh>
    <rPh sb="129" eb="131">
      <t>ショウキャク</t>
    </rPh>
    <rPh sb="131" eb="132">
      <t>リツ</t>
    </rPh>
    <rPh sb="133" eb="135">
      <t>ルイジ</t>
    </rPh>
    <rPh sb="135" eb="137">
      <t>ダンタイ</t>
    </rPh>
    <rPh sb="137" eb="138">
      <t>ナイ</t>
    </rPh>
    <rPh sb="138" eb="141">
      <t>ヘイキンチ</t>
    </rPh>
    <rPh sb="142" eb="145">
      <t>ドウスイジュン</t>
    </rPh>
    <rPh sb="149" eb="151">
      <t>コウエイ</t>
    </rPh>
    <rPh sb="151" eb="153">
      <t>ジュウタク</t>
    </rPh>
    <rPh sb="154" eb="156">
      <t>ドウロ</t>
    </rPh>
    <rPh sb="157" eb="159">
      <t>キョウリョウ</t>
    </rPh>
    <rPh sb="164" eb="166">
      <t>ショウキャク</t>
    </rPh>
    <rPh sb="166" eb="167">
      <t>リツ</t>
    </rPh>
    <rPh sb="168" eb="169">
      <t>タカ</t>
    </rPh>
    <rPh sb="173" eb="175">
      <t>コンゴ</t>
    </rPh>
    <rPh sb="175" eb="177">
      <t>カイチク</t>
    </rPh>
    <rPh sb="178" eb="180">
      <t>コウシン</t>
    </rPh>
    <rPh sb="180" eb="182">
      <t>カイシュウ</t>
    </rPh>
    <rPh sb="182" eb="183">
      <t>トウ</t>
    </rPh>
    <rPh sb="184" eb="185">
      <t>スス</t>
    </rPh>
    <rPh sb="187" eb="189">
      <t>ショウライ</t>
    </rPh>
    <rPh sb="189" eb="191">
      <t>フタン</t>
    </rPh>
    <rPh sb="191" eb="192">
      <t>リツ</t>
    </rPh>
    <rPh sb="193" eb="195">
      <t>ジョウショウ</t>
    </rPh>
    <rPh sb="198" eb="200">
      <t>ミコ</t>
    </rPh>
    <rPh sb="205" eb="207">
      <t>コンゴ</t>
    </rPh>
    <rPh sb="208" eb="211">
      <t>ミサトマチ</t>
    </rPh>
    <rPh sb="211" eb="213">
      <t>コウキョウ</t>
    </rPh>
    <rPh sb="213" eb="215">
      <t>シセツ</t>
    </rPh>
    <rPh sb="215" eb="216">
      <t>トウ</t>
    </rPh>
    <rPh sb="222" eb="224">
      <t>ケイカク</t>
    </rPh>
    <rPh sb="225" eb="226">
      <t>モト</t>
    </rPh>
    <rPh sb="229" eb="231">
      <t>カンリ</t>
    </rPh>
    <rPh sb="232" eb="233">
      <t>オコナ</t>
    </rPh>
    <rPh sb="237" eb="240">
      <t>コウネンド</t>
    </rPh>
    <rPh sb="241" eb="243">
      <t>ザイセイ</t>
    </rPh>
    <rPh sb="243" eb="245">
      <t>フタン</t>
    </rPh>
    <rPh sb="246" eb="249">
      <t>テキセイカ</t>
    </rPh>
    <rPh sb="250" eb="251">
      <t>ハカ</t>
    </rPh>
    <rPh sb="252" eb="25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</si>
  <si>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</si>
  <si>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</si>
  <si>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</si>
  <si>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</si>
  <si>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</si>
  <si>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</si>
  <si>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すると本年度も将来負担比率は発生しておらず、実質公債費率についても1.6%下回っている。将来負担比率は引き続き交付税算入交際費等に有利な地方債の活用を図ることで上昇を防ぐこととしているが、簡易水道の拡張事業などにより財政調整基金等の減少などにより上昇すると見込んでいる。実質公債費率は今後の公債費の増加見込みに比例して中長期的には上昇することは避けられないと見込んでいる。</t>
    <rPh sb="0" eb="2">
      <t>ルイジ</t>
    </rPh>
    <rPh sb="2" eb="4">
      <t>ダンタイ</t>
    </rPh>
    <rPh sb="5" eb="7">
      <t>ヒカク</t>
    </rPh>
    <rPh sb="10" eb="13">
      <t>ホンネンド</t>
    </rPh>
    <rPh sb="14" eb="16">
      <t>ショウライ</t>
    </rPh>
    <rPh sb="16" eb="18">
      <t>フタン</t>
    </rPh>
    <rPh sb="18" eb="20">
      <t>ヒリツ</t>
    </rPh>
    <rPh sb="21" eb="23">
      <t>ハッセイ</t>
    </rPh>
    <rPh sb="29" eb="31">
      <t>ジッシツ</t>
    </rPh>
    <rPh sb="31" eb="34">
      <t>コウサイヒ</t>
    </rPh>
    <rPh sb="34" eb="35">
      <t>リツ</t>
    </rPh>
    <rPh sb="44" eb="46">
      <t>シタマワ</t>
    </rPh>
    <rPh sb="51" eb="53">
      <t>ショウライ</t>
    </rPh>
    <rPh sb="53" eb="55">
      <t>フタン</t>
    </rPh>
    <rPh sb="55" eb="57">
      <t>ヒリツ</t>
    </rPh>
    <rPh sb="58" eb="59">
      <t>ヒ</t>
    </rPh>
    <rPh sb="60" eb="61">
      <t>ツヅ</t>
    </rPh>
    <rPh sb="62" eb="65">
      <t>コウフゼイ</t>
    </rPh>
    <rPh sb="65" eb="67">
      <t>サンニュウ</t>
    </rPh>
    <rPh sb="67" eb="69">
      <t>コウサイ</t>
    </rPh>
    <rPh sb="69" eb="70">
      <t>ヒ</t>
    </rPh>
    <rPh sb="70" eb="71">
      <t>トウ</t>
    </rPh>
    <rPh sb="72" eb="74">
      <t>ユウリ</t>
    </rPh>
    <rPh sb="75" eb="78">
      <t>チホウサイ</t>
    </rPh>
    <rPh sb="79" eb="81">
      <t>カツヨウ</t>
    </rPh>
    <rPh sb="82" eb="83">
      <t>ハカ</t>
    </rPh>
    <rPh sb="87" eb="89">
      <t>ジョウショウ</t>
    </rPh>
    <rPh sb="90" eb="91">
      <t>フセ</t>
    </rPh>
    <rPh sb="101" eb="103">
      <t>カンイ</t>
    </rPh>
    <rPh sb="103" eb="105">
      <t>スイドウ</t>
    </rPh>
    <rPh sb="106" eb="108">
      <t>カクチョウ</t>
    </rPh>
    <rPh sb="108" eb="110">
      <t>ジギョウ</t>
    </rPh>
    <rPh sb="115" eb="117">
      <t>ザイセイ</t>
    </rPh>
    <rPh sb="117" eb="119">
      <t>チョウセイ</t>
    </rPh>
    <rPh sb="119" eb="121">
      <t>キキン</t>
    </rPh>
    <rPh sb="121" eb="122">
      <t>トウ</t>
    </rPh>
    <rPh sb="123" eb="125">
      <t>ゲンショウ</t>
    </rPh>
    <rPh sb="130" eb="132">
      <t>ジョウショウ</t>
    </rPh>
    <rPh sb="135" eb="137">
      <t>ミコ</t>
    </rPh>
    <rPh sb="142" eb="144">
      <t>ジッシツ</t>
    </rPh>
    <rPh sb="144" eb="147">
      <t>コウサイヒ</t>
    </rPh>
    <rPh sb="147" eb="148">
      <t>リツ</t>
    </rPh>
    <rPh sb="149" eb="151">
      <t>コンゴ</t>
    </rPh>
    <rPh sb="152" eb="155">
      <t>コウサイヒ</t>
    </rPh>
    <rPh sb="156" eb="158">
      <t>ゾウカ</t>
    </rPh>
    <rPh sb="158" eb="160">
      <t>ミコ</t>
    </rPh>
    <rPh sb="162" eb="164">
      <t>ヒレイ</t>
    </rPh>
    <rPh sb="166" eb="170">
      <t>チュウチョウキテキ</t>
    </rPh>
    <rPh sb="172" eb="174">
      <t>ジョウショウ</t>
    </rPh>
    <rPh sb="179" eb="180">
      <t>サ</t>
    </rPh>
    <rPh sb="186" eb="188">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</si>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</sst>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126525</c:v>
                </c:pt>
              </c:numCache>
            </c:numRef>
          </c:val>
          <c:smooth val="0"/>
          <c:extLst>
            <c:ext xmlns:c16="http://schemas.microsoft.com/office/drawing/2014/chart" uri="{C3380CC4-5D6E-409C-BE32-E72D297353CC}">
              <c16:uniqueId val="{00000000-46BE-4227-949E-060766DC2E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83495</c:v>
                </c:pt>
                <c:pt idx="1">
                  <c:v>111333</c:v>
                </c:pt>
                <c:pt idx="2">
                  <c:v>151695</c:v>
                </c:pt>
                <c:pt idx="3">
                  <c:v>175946</c:v>
                </c:pt>
                <c:pt idx="4">
                  <c:v>151158</c:v>
                </c:pt>
              </c:numCache>
            </c:numRef>
          </c:val>
          <c:smooth val="0"/>
          <c:extLst>
            <c:ext xmlns:c16="http://schemas.microsoft.com/office/drawing/2014/chart" uri="{C3380CC4-5D6E-409C-BE32-E72D297353CC}">
              <c16:uniqueId val="{00000001-46BE-4227-949E-060766DC2E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3.31</c:v>
                </c:pt>
                <c:pt idx="1">
                  <c:v>10.119999999999999</c:v>
                </c:pt>
                <c:pt idx="2">
                  <c:v>9.5</c:v>
                </c:pt>
                <c:pt idx="3">
                  <c:v>4.5199999999999996</c:v>
                </c:pt>
                <c:pt idx="4">
                  <c:v>4.6900000000000004</c:v>
                </c:pt>
              </c:numCache>
            </c:numRef>
          </c:val>
          <c:extLst>
            <c:ext xmlns:c16="http://schemas.microsoft.com/office/drawing/2014/chart" uri="{C3380CC4-5D6E-409C-BE32-E72D297353CC}">
              <c16:uniqueId val="{00000000-8D6C-4069-A783-3BDEBD26D1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50.4</c:v>
                </c:pt>
                <c:pt idx="1">
                  <c:v>47.58</c:v>
                </c:pt>
                <c:pt idx="2">
                  <c:v>44.19</c:v>
                </c:pt>
                <c:pt idx="3">
                  <c:v>42.76</c:v>
                </c:pt>
                <c:pt idx="4">
                  <c:v>38.54</c:v>
                </c:pt>
              </c:numCache>
            </c:numRef>
          </c:val>
          <c:extLst>
            <c:ext xmlns:c16="http://schemas.microsoft.com/office/drawing/2014/chart" uri="{C3380CC4-5D6E-409C-BE32-E72D297353CC}">
              <c16:uniqueId val="{00000001-8D6C-4069-A783-3BDEBD26D1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-7.71</c:v>
                </c:pt>
                <c:pt idx="1">
                  <c:v>3.29</c:v>
                </c:pt>
                <c:pt idx="2">
                  <c:v>-3.79</c:v>
                </c:pt>
                <c:pt idx="3">
                  <c:v>-6.31</c:v>
                </c:pt>
                <c:pt idx="4">
                  <c:v>-2.44</c:v>
                </c:pt>
              </c:numCache>
            </c:numRef>
          </c:val>
          <c:smooth val="0"/>
          <c:extLst>
            <c:ext xmlns:c16="http://schemas.microsoft.com/office/drawing/2014/chart" uri="{C3380CC4-5D6E-409C-BE32-E72D297353CC}">
              <c16:uniqueId val="{00000002-8D6C-4069-A783-3BDEBD26D1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7.0000000000000007E-2</c:v>
                </c:pt>
                <c:pt idx="4">
                  <c:v>#N/A</c:v>
                </c:pt>
                <c:pt idx="5">
                  <c:v>7.0000000000000007E-2</c:v>
                </c:pt>
                <c:pt idx="6">
                  <c:v>0</c:v>
                </c:pt>
                <c:pt idx="7">
                  <c:v>0</c:v>
                </c:pt>
                <c:pt idx="8">
                  <c:v>0</c:v>
                </c:pt>
                <c:pt idx="9">
                  <c:v>0</c:v>
                </c:pt>
              </c:numCache>
            </c:numRef>
          </c:val>
          <c:extLst>
            <c:ext xmlns:c16="http://schemas.microsoft.com/office/drawing/2014/chart" uri="{C3380CC4-5D6E-409C-BE32-E72D297353CC}">
              <c16:uniqueId val="{00000000-631A-49F9-BEF7-733056B1CA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1A-49F9-BEF7-733056B1CA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1A-49F9-BEF7-733056B1CA66}"/>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31A-49F9-BEF7-733056B1CA6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631A-49F9-BEF7-733056B1CA66}"/>
            </c:ext>
          </c:extLst>
        </c:ser>
        <c:ser>
          <c:idx val="5"/>
          <c:order val="5"/>
          <c:tx>
            <c:strRef>
              <c:f>データシート!$A$32</c:f>
              <c:strCache>
                <c:ptCount val="1"/>
                <c:pt idx="0">
                  <c:v>生活排水特別会計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0.13</c:v>
                </c:pt>
                <c:pt idx="8">
                  <c:v>#N/A</c:v>
                </c:pt>
                <c:pt idx="9">
                  <c:v>0.3</c:v>
                </c:pt>
              </c:numCache>
            </c:numRef>
          </c:val>
          <c:extLst>
            <c:ext xmlns:c16="http://schemas.microsoft.com/office/drawing/2014/chart" uri="{C3380CC4-5D6E-409C-BE32-E72D297353CC}">
              <c16:uniqueId val="{00000005-631A-49F9-BEF7-733056B1CA6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0.06</c:v>
                </c:pt>
                <c:pt idx="8">
                  <c:v>#N/A</c:v>
                </c:pt>
                <c:pt idx="9">
                  <c:v>0.41</c:v>
                </c:pt>
              </c:numCache>
            </c:numRef>
          </c:val>
          <c:extLst>
            <c:ext xmlns:c16="http://schemas.microsoft.com/office/drawing/2014/chart" uri="{C3380CC4-5D6E-409C-BE32-E72D297353CC}">
              <c16:uniqueId val="{00000006-631A-49F9-BEF7-733056B1CA6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2.23</c:v>
                </c:pt>
                <c:pt idx="2">
                  <c:v>#N/A</c:v>
                </c:pt>
                <c:pt idx="3">
                  <c:v>3.16</c:v>
                </c:pt>
                <c:pt idx="4">
                  <c:v>#N/A</c:v>
                </c:pt>
                <c:pt idx="5">
                  <c:v>0.59</c:v>
                </c:pt>
                <c:pt idx="6">
                  <c:v>#N/A</c:v>
                </c:pt>
                <c:pt idx="7">
                  <c:v>0.76</c:v>
                </c:pt>
                <c:pt idx="8">
                  <c:v>#N/A</c:v>
                </c:pt>
                <c:pt idx="9">
                  <c:v>0.83</c:v>
                </c:pt>
              </c:numCache>
            </c:numRef>
          </c:val>
          <c:extLst>
            <c:ext xmlns:c16="http://schemas.microsoft.com/office/drawing/2014/chart" uri="{C3380CC4-5D6E-409C-BE32-E72D297353CC}">
              <c16:uniqueId val="{00000007-631A-49F9-BEF7-733056B1CA6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1.06</c:v>
                </c:pt>
                <c:pt idx="2">
                  <c:v>#N/A</c:v>
                </c:pt>
                <c:pt idx="3">
                  <c:v>2.4700000000000002</c:v>
                </c:pt>
                <c:pt idx="4">
                  <c:v>#N/A</c:v>
                </c:pt>
                <c:pt idx="5">
                  <c:v>1.69</c:v>
                </c:pt>
                <c:pt idx="6">
                  <c:v>#N/A</c:v>
                </c:pt>
                <c:pt idx="7">
                  <c:v>1.45</c:v>
                </c:pt>
                <c:pt idx="8">
                  <c:v>#N/A</c:v>
                </c:pt>
                <c:pt idx="9">
                  <c:v>1.36</c:v>
                </c:pt>
              </c:numCache>
            </c:numRef>
          </c:val>
          <c:extLst>
            <c:ext xmlns:c16="http://schemas.microsoft.com/office/drawing/2014/chart" uri="{C3380CC4-5D6E-409C-BE32-E72D297353CC}">
              <c16:uniqueId val="{00000008-631A-49F9-BEF7-733056B1CA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c:v>
                </c:pt>
                <c:pt idx="2">
                  <c:v>#N/A</c:v>
                </c:pt>
                <c:pt idx="3">
                  <c:v>10.11</c:v>
                </c:pt>
                <c:pt idx="4">
                  <c:v>#N/A</c:v>
                </c:pt>
                <c:pt idx="5">
                  <c:v>9.49</c:v>
                </c:pt>
                <c:pt idx="6">
                  <c:v>#N/A</c:v>
                </c:pt>
                <c:pt idx="7">
                  <c:v>4.5199999999999996</c:v>
                </c:pt>
                <c:pt idx="8">
                  <c:v>#N/A</c:v>
                </c:pt>
                <c:pt idx="9">
                  <c:v>4.68</c:v>
                </c:pt>
              </c:numCache>
            </c:numRef>
          </c:val>
          <c:extLst>
            <c:ext xmlns:c16="http://schemas.microsoft.com/office/drawing/2014/chart" uri="{C3380CC4-5D6E-409C-BE32-E72D297353CC}">
              <c16:uniqueId val="{00000009-631A-49F9-BEF7-733056B1CA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676</c:v>
                </c:pt>
                <c:pt idx="5">
                  <c:v>710</c:v>
                </c:pt>
                <c:pt idx="8">
                  <c:v>796</c:v>
                </c:pt>
                <c:pt idx="11">
                  <c:v>811</c:v>
                </c:pt>
                <c:pt idx="14">
                  <c:v>792</c:v>
                </c:pt>
              </c:numCache>
            </c:numRef>
          </c:val>
          <c:extLst>
            <c:ext xmlns:c16="http://schemas.microsoft.com/office/drawing/2014/chart" uri="{C3380CC4-5D6E-409C-BE32-E72D297353CC}">
              <c16:uniqueId val="{00000000-BE6B-4FCD-8749-F05D4B1CF0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BE6B-4FCD-8749-F05D4B1CF0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6B-4FCD-8749-F05D4B1CF0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c:v>
                </c:pt>
                <c:pt idx="3">
                  <c:v>10</c:v>
                </c:pt>
                <c:pt idx="6">
                  <c:v>15</c:v>
                </c:pt>
                <c:pt idx="9">
                  <c:v>14</c:v>
                </c:pt>
                <c:pt idx="12">
                  <c:v>11</c:v>
                </c:pt>
              </c:numCache>
            </c:numRef>
          </c:val>
          <c:extLst>
            <c:ext xmlns:c16="http://schemas.microsoft.com/office/drawing/2014/chart" uri="{C3380CC4-5D6E-409C-BE32-E72D297353CC}">
              <c16:uniqueId val="{00000003-BE6B-4FCD-8749-F05D4B1CF0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129</c:v>
                </c:pt>
                <c:pt idx="3">
                  <c:v>62</c:v>
                </c:pt>
                <c:pt idx="6">
                  <c:v>55</c:v>
                </c:pt>
                <c:pt idx="9">
                  <c:v>58</c:v>
                </c:pt>
                <c:pt idx="12">
                  <c:v>61</c:v>
                </c:pt>
              </c:numCache>
            </c:numRef>
          </c:val>
          <c:extLst>
            <c:ext xmlns:c16="http://schemas.microsoft.com/office/drawing/2014/chart" uri="{C3380CC4-5D6E-409C-BE32-E72D297353CC}">
              <c16:uniqueId val="{00000004-BE6B-4FCD-8749-F05D4B1CF0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6B-4FCD-8749-F05D4B1CF0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6B-4FCD-8749-F05D4B1CF0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765</c:v>
                </c:pt>
                <c:pt idx="3">
                  <c:v>800</c:v>
                </c:pt>
                <c:pt idx="6">
                  <c:v>930</c:v>
                </c:pt>
                <c:pt idx="9">
                  <c:v>986</c:v>
                </c:pt>
                <c:pt idx="12">
                  <c:v>940</c:v>
                </c:pt>
              </c:numCache>
            </c:numRef>
          </c:val>
          <c:extLst>
            <c:ext xmlns:c16="http://schemas.microsoft.com/office/drawing/2014/chart" uri="{C3380CC4-5D6E-409C-BE32-E72D297353CC}">
              <c16:uniqueId val="{00000007-BE6B-4FCD-8749-F05D4B1CF0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231</c:v>
                </c:pt>
                <c:pt idx="2">
                  <c:v>#N/A</c:v>
                </c:pt>
                <c:pt idx="3">
                  <c:v>#N/A</c:v>
                </c:pt>
                <c:pt idx="4">
                  <c:v>163</c:v>
                </c:pt>
                <c:pt idx="5">
                  <c:v>#N/A</c:v>
                </c:pt>
                <c:pt idx="6">
                  <c:v>#N/A</c:v>
                </c:pt>
                <c:pt idx="7">
                  <c:v>204</c:v>
                </c:pt>
                <c:pt idx="8">
                  <c:v>#N/A</c:v>
                </c:pt>
                <c:pt idx="9">
                  <c:v>#N/A</c:v>
                </c:pt>
                <c:pt idx="10">
                  <c:v>247</c:v>
                </c:pt>
                <c:pt idx="11">
                  <c:v>#N/A</c:v>
                </c:pt>
                <c:pt idx="12">
                  <c:v>#N/A</c:v>
                </c:pt>
                <c:pt idx="13">
                  <c:v>220</c:v>
                </c:pt>
                <c:pt idx="14">
                  <c:v>#N/A</c:v>
                </c:pt>
              </c:numCache>
            </c:numRef>
          </c:val>
          <c:smooth val="0"/>
          <c:extLst>
            <c:ext xmlns:c16="http://schemas.microsoft.com/office/drawing/2014/chart" uri="{C3380CC4-5D6E-409C-BE32-E72D297353CC}">
              <c16:uniqueId val="{00000008-BE6B-4FCD-8749-F05D4B1CF0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5779</c:v>
                </c:pt>
                <c:pt idx="5">
                  <c:v>6457</c:v>
                </c:pt>
                <c:pt idx="8">
                  <c:v>6643</c:v>
                </c:pt>
                <c:pt idx="11">
                  <c:v>7013</c:v>
                </c:pt>
                <c:pt idx="14">
                  <c:v>6895</c:v>
                </c:pt>
              </c:numCache>
            </c:numRef>
          </c:val>
          <c:extLst>
            <c:ext xmlns:c16="http://schemas.microsoft.com/office/drawing/2014/chart" uri="{C3380CC4-5D6E-409C-BE32-E72D297353CC}">
              <c16:uniqueId val="{00000000-3EEA-40B5-8E1F-05AB4D3431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85</c:v>
                </c:pt>
                <c:pt idx="5">
                  <c:v>67</c:v>
                </c:pt>
                <c:pt idx="8">
                  <c:v>115</c:v>
                </c:pt>
                <c:pt idx="11">
                  <c:v>107</c:v>
                </c:pt>
                <c:pt idx="14">
                  <c:v>101</c:v>
                </c:pt>
              </c:numCache>
            </c:numRef>
          </c:val>
          <c:extLst>
            <c:ext xmlns:c16="http://schemas.microsoft.com/office/drawing/2014/chart" uri="{C3380CC4-5D6E-409C-BE32-E72D297353CC}">
              <c16:uniqueId val="{00000001-3EEA-40B5-8E1F-05AB4D3431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2603</c:v>
                </c:pt>
                <c:pt idx="5">
                  <c:v>2871</c:v>
                </c:pt>
                <c:pt idx="8">
                  <c:v>3330</c:v>
                </c:pt>
                <c:pt idx="11">
                  <c:v>2972</c:v>
                </c:pt>
                <c:pt idx="14">
                  <c:v>2922</c:v>
                </c:pt>
              </c:numCache>
            </c:numRef>
          </c:val>
          <c:extLst>
            <c:ext xmlns:c16="http://schemas.microsoft.com/office/drawing/2014/chart" uri="{C3380CC4-5D6E-409C-BE32-E72D297353CC}">
              <c16:uniqueId val="{00000002-3EEA-40B5-8E1F-05AB4D3431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EA-40B5-8E1F-05AB4D3431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EA-40B5-8E1F-05AB4D3431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EA-40B5-8E1F-05AB4D3431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1282</c:v>
                </c:pt>
                <c:pt idx="3">
                  <c:v>1088</c:v>
                </c:pt>
                <c:pt idx="6">
                  <c:v>1041</c:v>
                </c:pt>
                <c:pt idx="9">
                  <c:v>1010</c:v>
                </c:pt>
                <c:pt idx="12">
                  <c:v>978</c:v>
                </c:pt>
              </c:numCache>
            </c:numRef>
          </c:val>
          <c:extLst>
            <c:ext xmlns:c16="http://schemas.microsoft.com/office/drawing/2014/chart" uri="{C3380CC4-5D6E-409C-BE32-E72D297353CC}">
              <c16:uniqueId val="{00000006-3EEA-40B5-8E1F-05AB4D3431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98</c:v>
                </c:pt>
                <c:pt idx="3">
                  <c:v>107</c:v>
                </c:pt>
                <c:pt idx="6">
                  <c:v>146</c:v>
                </c:pt>
                <c:pt idx="9">
                  <c:v>231</c:v>
                </c:pt>
                <c:pt idx="12">
                  <c:v>272</c:v>
                </c:pt>
              </c:numCache>
            </c:numRef>
          </c:val>
          <c:extLst>
            <c:ext xmlns:c16="http://schemas.microsoft.com/office/drawing/2014/chart" uri="{C3380CC4-5D6E-409C-BE32-E72D297353CC}">
              <c16:uniqueId val="{00000007-3EEA-40B5-8E1F-05AB4D3431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873</c:v>
                </c:pt>
                <c:pt idx="3">
                  <c:v>699</c:v>
                </c:pt>
                <c:pt idx="6">
                  <c:v>533</c:v>
                </c:pt>
                <c:pt idx="9">
                  <c:v>425</c:v>
                </c:pt>
                <c:pt idx="12">
                  <c:v>373</c:v>
                </c:pt>
              </c:numCache>
            </c:numRef>
          </c:val>
          <c:extLst>
            <c:ext xmlns:c16="http://schemas.microsoft.com/office/drawing/2014/chart" uri="{C3380CC4-5D6E-409C-BE32-E72D297353CC}">
              <c16:uniqueId val="{00000008-3EEA-40B5-8E1F-05AB4D3431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EEA-40B5-8E1F-05AB4D3431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6691</c:v>
                </c:pt>
                <c:pt idx="3">
                  <c:v>7516</c:v>
                </c:pt>
                <c:pt idx="6">
                  <c:v>7844</c:v>
                </c:pt>
                <c:pt idx="9">
                  <c:v>8181</c:v>
                </c:pt>
                <c:pt idx="12">
                  <c:v>8169</c:v>
                </c:pt>
              </c:numCache>
            </c:numRef>
          </c:val>
          <c:extLst>
            <c:ext xmlns:c16="http://schemas.microsoft.com/office/drawing/2014/chart" uri="{C3380CC4-5D6E-409C-BE32-E72D297353CC}">
              <c16:uniqueId val="{0000000A-3EEA-40B5-8E1F-05AB4D3431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477</c:v>
                </c:pt>
                <c:pt idx="2">
                  <c:v>#N/A</c:v>
                </c:pt>
                <c:pt idx="3">
                  <c:v>#N/A</c:v>
                </c:pt>
                <c:pt idx="4">
                  <c:v>15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EA-40B5-8E1F-05AB4D3431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1856</c:v>
                </c:pt>
                <c:pt idx="1">
                  <c:v>1799</c:v>
                </c:pt>
                <c:pt idx="2">
                  <c:v>1679</c:v>
                </c:pt>
              </c:numCache>
            </c:numRef>
          </c:val>
          <c:extLst>
            <c:ext xmlns:c16="http://schemas.microsoft.com/office/drawing/2014/chart" uri="{C3380CC4-5D6E-409C-BE32-E72D297353CC}">
              <c16:uniqueId val="{00000000-B79E-4C4C-897A-46E0C3141D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461</c:v>
                </c:pt>
                <c:pt idx="1">
                  <c:v>498</c:v>
                </c:pt>
                <c:pt idx="2">
                  <c:v>497</c:v>
                </c:pt>
              </c:numCache>
            </c:numRef>
          </c:val>
          <c:extLst>
            <c:ext xmlns:c16="http://schemas.microsoft.com/office/drawing/2014/chart" uri="{C3380CC4-5D6E-409C-BE32-E72D297353CC}">
              <c16:uniqueId val="{00000001-B79E-4C4C-897A-46E0C3141D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947</c:v>
                </c:pt>
                <c:pt idx="1">
                  <c:v>1210</c:v>
                </c:pt>
                <c:pt idx="2">
                  <c:v>1391</c:v>
                </c:pt>
              </c:numCache>
            </c:numRef>
          </c:val>
          <c:extLst>
            <c:ext xmlns:c16="http://schemas.microsoft.com/office/drawing/2014/chart" uri="{C3380CC4-5D6E-409C-BE32-E72D297353CC}">
              <c16:uniqueId val="{00000002-B79E-4C4C-897A-46E0C3141D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{827D69EA-9C52-47FF-BAD3-60D71C9ACC64}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FD5-4527-9656-40B9BC38A8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{9C81252A-6D3D-4FFA-85AF-9A10BB19B96C}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D5-4527-9656-40B9BC38A8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{2BA2B6C6-28D6-45A3-9763-48C0A863E288}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D5-4527-9656-40B9BC38A8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{B73A8BF0-A6F1-44BA-A3E9-773EB5222448}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D5-4527-9656-40B9BC38A8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{98D4A7E0-6DF0-481A-A2C4-797ED9EC96ED}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D5-4527-9656-40B9BC38A8B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{53D1B6CD-6FC3-4205-A576-60C23B6D0DD3}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FD5-4527-9656-40B9BC38A8B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{6CD53D31-3A2E-4792-8D34-03B63522A6E6}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FD5-4527-9656-40B9BC38A8B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{0197CD24-9A98-4C5E-8A04-C17A6AEFBB1F}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FD5-4527-9656-40B9BC38A8B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{78C99098-6F67-4A56-B799-B74C85EBE90A}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FD5-4527-9656-40B9BC38A8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59.3</c:v>
                </c:pt>
                <c:pt idx="16">
                  <c:v>60.5</c:v>
                </c:pt>
                <c:pt idx="24">
                  <c:v>61.5</c:v>
                </c:pt>
                <c:pt idx="32">
                  <c:v>62.1</c:v>
                </c:pt>
              </c:numCache>
            </c:numRef>
          </c:xVal>
          <c:yVal>
            <c:numRef>
              <c:f>公会計指標分析・財政指標組合せ分析表!$BP$51:$DC$51</c:f>
              <c:numCache>
                <c:formatCode>#,##0.0;"▲ "#,##0.0</c:formatCode>
                <c:ptCount val="40"/>
                <c:pt idx="0">
                  <c:v>13.3</c:v>
                </c:pt>
                <c:pt idx="8">
                  <c:v>0.4</c:v>
                </c:pt>
              </c:numCache>
            </c:numRef>
          </c:yVal>
          <c:smooth val="0"/>
          <c:extLst>
            <c:ext xmlns:c16="http://schemas.microsoft.com/office/drawing/2014/chart" uri="{C3380CC4-5D6E-409C-BE32-E72D297353CC}">
              <c16:uniqueId val="{00000009-2FD5-4527-9656-40B9BC38A8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{BD8C6AC3-315E-4432-8A58-443398FC8739}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FD5-4527-9656-40B9BC38A8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{6CD7155F-508D-4D4C-AC59-F5F1999BA35A}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D5-4527-9656-40B9BC38A8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{536FD92E-7FF2-4382-A84C-73B008169BE7}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D5-4527-9656-40B9BC38A8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{F7E3D565-543B-4497-A029-6D93C3B8004F}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D5-4527-9656-40B9BC38A8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{178B8585-1CB9-49D1-971F-B0FB7711FBE3}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D5-4527-9656-40B9BC38A8B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{A31A53BD-87C1-498E-BA65-A5E25A10A401}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FD5-4527-9656-40B9BC38A8B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{9316DA33-F97B-48CD-98B5-28E572CAD152}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FD5-4527-9656-40B9BC38A8B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{C1CDD2A2-E22B-4D4E-9C7E-D285E9EA7377}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FD5-4527-9656-40B9BC38A8B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{97B1647F-6AC4-45D9-A74A-967B2DCDC617}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FD5-4527-9656-40B9BC38A8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64.2</c:v>
                </c:pt>
              </c:numCache>
            </c:numRef>
          </c:xVal>
          <c:yVal>
            <c:numRef>
              <c:f>公会計指標分析・財政指標組合せ分析表!$BP$55:$DC$55</c:f>
              <c:numCache>
                <c:formatCode>#,##0.0;"▲ "#,##0.0</c:formatCode>
                <c:ptCount val="40"/>
                <c:pt idx="0">
                  <c:v>38.5</c:v>
                </c:pt>
                <c:pt idx="8">
                  <c:v>32.799999999999997</c:v>
                </c:pt>
                <c:pt idx="16">
                  <c:v>20.9</c:v>
                </c:pt>
                <c:pt idx="24">
                  <c:v>21</c:v>
                </c:pt>
                <c:pt idx="32">
                  <c:v>0</c:v>
                </c:pt>
              </c:numCache>
            </c:numRef>
          </c:yVal>
          <c:smooth val="0"/>
          <c:extLst>
            <c:ext xmlns:c16="http://schemas.microsoft.com/office/drawing/2014/chart" uri="{C3380CC4-5D6E-409C-BE32-E72D297353CC}">
              <c16:uniqueId val="{00000013-2FD5-4527-9656-40B9BC38A8BA}"/>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{BCC6867B-A5F2-4035-885F-E20A28ABDA65}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E37-42FB-8507-B4B97F919D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{D7E17A2E-FC28-4C8B-AE3F-5384C34A6EA3}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37-42FB-8507-B4B97F919D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{52D55221-8E15-4527-9AC4-531E7F4DC5A7}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37-42FB-8507-B4B97F919D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{55ECC4A8-7378-4107-8C7F-85E251D2E539}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37-42FB-8507-B4B97F919D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{414E6C13-22A1-4DDC-83D7-ECEFD6BA1994}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37-42FB-8507-B4B97F919D3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{BF6C7307-3723-4DFA-AAEA-8753AC5D2170}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E37-42FB-8507-B4B97F919D3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{10EDB844-05F2-4454-A937-29F788DE6B0F}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E37-42FB-8507-B4B97F919D3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{79DC05B3-DD41-4810-B757-018834CB7161}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E37-42FB-8507-B4B97F919D3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{BC9577FB-A34F-4932-BFAC-9423CBA895F1}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E37-42FB-8507-B4B97F919D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5.7</c:v>
                </c:pt>
                <c:pt idx="16">
                  <c:v>5.6</c:v>
                </c:pt>
                <c:pt idx="24">
                  <c:v>5.9</c:v>
                </c:pt>
                <c:pt idx="32">
                  <c:v>6.4</c:v>
                </c:pt>
              </c:numCache>
            </c:numRef>
          </c:xVal>
          <c:yVal>
            <c:numRef>
              <c:f>公会計指標分析・財政指標組合せ分析表!$BP$73:$DC$73</c:f>
              <c:numCache>
                <c:formatCode>#,##0.0;"▲ "#,##0.0</c:formatCode>
                <c:ptCount val="40"/>
                <c:pt idx="0">
                  <c:v>13.3</c:v>
                </c:pt>
                <c:pt idx="8">
                  <c:v>0.4</c:v>
                </c:pt>
              </c:numCache>
            </c:numRef>
          </c:yVal>
          <c:smooth val="0"/>
          <c:extLst>
            <c:ext xmlns:c16="http://schemas.microsoft.com/office/drawing/2014/chart" uri="{C3380CC4-5D6E-409C-BE32-E72D297353CC}">
              <c16:uniqueId val="{00000009-BE37-42FB-8507-B4B97F919D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{E16B4A37-000A-44C0-B27D-0572917C4CA3}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E37-42FB-8507-B4B97F919D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{A98EF336-4FF7-4242-8B60-631CCE6E26BE}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37-42FB-8507-B4B97F919D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{CD9DA794-16A5-4A8F-AD4B-511E4210533B}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37-42FB-8507-B4B97F919D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{FB261CE1-AB4A-4962-A246-796A406BFECD}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37-42FB-8507-B4B97F919D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{58339910-1E79-45A7-B8D4-5450A143B1E9}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37-42FB-8507-B4B97F919D3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{B014979B-6CC9-4244-B4C3-E5F3F59B5A43}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E37-42FB-8507-B4B97F919D38}"/>
                </c:ext>
              </c:extLst>
            </c:dLbl>
            <c:dLbl>
              <c:idx val="16"/>
              <c:layout>
                <c:manualLayout>
                  <c:x val="0"/>
                  <c:y val="-1.827136934064978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{2D0214E3-8A24-4E71-9D40-0780A0C67CC8}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E37-42FB-8507-B4B97F919D38}"/>
                </c:ext>
              </c:extLst>
            </c:dLbl>
            <c:dLbl>
              <c:idx val="24"/>
              <c:layout>
                <c:manualLayout>
                  <c:x val="0"/>
                  <c:y val="1.827136934064978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{9971665B-00B1-4100-8226-DC995C699F08}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E37-42FB-8507-B4B97F919D3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{C21C4453-C84F-4910-9719-D2C1ABABED74}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E37-42FB-8507-B4B97F919D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c:v>
                </c:pt>
              </c:numCache>
            </c:numRef>
          </c:xVal>
          <c:yVal>
            <c:numRef>
              <c:f>公会計指標分析・財政指標組合せ分析表!$BP$77:$DC$77</c:f>
              <c:numCache>
                <c:formatCode>#,##0.0;"▲ "#,##0.0</c:formatCode>
                <c:ptCount val="40"/>
                <c:pt idx="0">
                  <c:v>38.5</c:v>
                </c:pt>
                <c:pt idx="8">
                  <c:v>32.799999999999997</c:v>
                </c:pt>
                <c:pt idx="16">
                  <c:v>20.9</c:v>
                </c:pt>
                <c:pt idx="24">
                  <c:v>21</c:v>
                </c:pt>
                <c:pt idx="32">
                  <c:v>0</c:v>
                </c:pt>
              </c:numCache>
            </c:numRef>
          </c:yVal>
          <c:smooth val="0"/>
          <c:extLst>
            <c:ext xmlns:c16="http://schemas.microsoft.com/office/drawing/2014/chart" uri="{C3380CC4-5D6E-409C-BE32-E72D297353CC}">
              <c16:uniqueId val="{00000013-BE37-42FB-8507-B4B97F919D38}"/>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令和２年度についても、合併特例債に係る基金造成を行った影響で元利償還金は同水準で推移している。</a:t>
          </a:r>
        </a:p>
        <a:p>
          <a:r>
            <a:rPr kumimoji="1" lang="ja-JP" altLang="en-US" sz="1400">
              <a:latin typeface="ＭＳ ゴシック" pitchFamily="49" charset="-128"/>
              <a:ea typeface="ＭＳ ゴシック" pitchFamily="49" charset="-128"/>
            </a:rPr>
            <a:t>　また、今後平成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年熊本地震関連事業の償還が始まるため、元利償還金については増加し、令和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年度をピークに減少に転じるものと見込んでいる。</a:t>
          </a:r>
        </a:p>
        <a:p>
          <a:r>
            <a:rPr kumimoji="1" lang="ja-JP" altLang="en-US" sz="1400">
              <a:latin typeface="ＭＳ ゴシック" pitchFamily="49" charset="-128"/>
              <a:ea typeface="ＭＳ ゴシック" pitchFamily="49" charset="-128"/>
            </a:rPr>
            <a:t>　交付税算入率の有利な起債の活用を行い実質公債費比率の上昇の抑制を図っているところであるが、実質公債費比率（３ヵ年平均）が</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増）と、増加傾向にあるため計画的な財政運営に努めていく。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将来負担比率は、将来負担額を充当可能財源が上回っているものの、将来負担比率の分子のマイナス額が減少している。</a:t>
          </a:r>
        </a:p>
        <a:p>
          <a:r>
            <a:rPr kumimoji="1" lang="ja-JP" altLang="en-US" sz="1300">
              <a:latin typeface="ＭＳ ゴシック" pitchFamily="49" charset="-128"/>
              <a:ea typeface="ＭＳ ゴシック" pitchFamily="49" charset="-128"/>
            </a:rPr>
            <a:t>　将来負担額については、地方債現在高は</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百万円、公営企業債等繰入見込額は</a:t>
          </a:r>
          <a:r>
            <a:rPr kumimoji="1" lang="en-US" altLang="ja-JP" sz="1300">
              <a:latin typeface="ＭＳ ゴシック" pitchFamily="49" charset="-128"/>
              <a:ea typeface="ＭＳ ゴシック" pitchFamily="49" charset="-128"/>
            </a:rPr>
            <a:t>52</a:t>
          </a:r>
          <a:r>
            <a:rPr kumimoji="1" lang="ja-JP" altLang="en-US" sz="1300">
              <a:latin typeface="ＭＳ ゴシック" pitchFamily="49" charset="-128"/>
              <a:ea typeface="ＭＳ ゴシック" pitchFamily="49" charset="-128"/>
            </a:rPr>
            <a:t>百万円、退職手当負担見込額が</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百万円それぞれ減少している。その中で組合等負担金等見込額が宇城広域連合が行っている大型施設整備の影響により</a:t>
          </a:r>
          <a:r>
            <a:rPr kumimoji="1" lang="en-US" altLang="ja-JP" sz="1300">
              <a:latin typeface="ＭＳ ゴシック" pitchFamily="49" charset="-128"/>
              <a:ea typeface="ＭＳ ゴシック" pitchFamily="49" charset="-128"/>
            </a:rPr>
            <a:t>41</a:t>
          </a:r>
          <a:r>
            <a:rPr kumimoji="1" lang="ja-JP" altLang="en-US" sz="1300">
              <a:latin typeface="ＭＳ ゴシック" pitchFamily="49" charset="-128"/>
              <a:ea typeface="ＭＳ ゴシック" pitchFamily="49" charset="-128"/>
            </a:rPr>
            <a:t>百万円増加となった</a:t>
          </a:r>
        </a:p>
        <a:p>
          <a:r>
            <a:rPr kumimoji="1" lang="ja-JP" altLang="en-US" sz="1300">
              <a:latin typeface="ＭＳ ゴシック" pitchFamily="49" charset="-128"/>
              <a:ea typeface="ＭＳ ゴシック" pitchFamily="49" charset="-128"/>
            </a:rPr>
            <a:t>　充当可能財源等については、充当可能基金において財政調整基金の取り崩しの影響もあり、総額で</a:t>
          </a:r>
          <a:r>
            <a:rPr kumimoji="1" lang="en-US" altLang="ja-JP" sz="1300">
              <a:latin typeface="ＭＳ ゴシック" pitchFamily="49" charset="-128"/>
              <a:ea typeface="ＭＳ ゴシック" pitchFamily="49" charset="-128"/>
            </a:rPr>
            <a:t>50</a:t>
          </a:r>
          <a:r>
            <a:rPr kumimoji="1" lang="ja-JP" altLang="en-US" sz="1300">
              <a:latin typeface="ＭＳ ゴシック" pitchFamily="49" charset="-128"/>
              <a:ea typeface="ＭＳ ゴシック" pitchFamily="49" charset="-128"/>
            </a:rPr>
            <a:t>百万円の減額となっており、地方債残高に対応する基準財政需要額算入見込額も</a:t>
          </a:r>
          <a:r>
            <a:rPr kumimoji="1" lang="en-US" altLang="ja-JP" sz="1300">
              <a:latin typeface="ＭＳ ゴシック" pitchFamily="49" charset="-128"/>
              <a:ea typeface="ＭＳ ゴシック" pitchFamily="49" charset="-128"/>
            </a:rPr>
            <a:t>118</a:t>
          </a:r>
          <a:r>
            <a:rPr kumimoji="1" lang="ja-JP" altLang="en-US" sz="1300">
              <a:latin typeface="ＭＳ ゴシック" pitchFamily="49" charset="-128"/>
              <a:ea typeface="ＭＳ ゴシック" pitchFamily="49" charset="-128"/>
            </a:rPr>
            <a:t>百万円減少した。</a:t>
          </a:r>
        </a:p>
        <a:p>
          <a:r>
            <a:rPr kumimoji="1" lang="ja-JP" altLang="en-US" sz="1300">
              <a:latin typeface="ＭＳ ゴシック" pitchFamily="49" charset="-128"/>
              <a:ea typeface="ＭＳ ゴシック" pitchFamily="49" charset="-128"/>
            </a:rPr>
            <a:t>　前年度と比べて将来負担額</a:t>
          </a:r>
          <a:r>
            <a:rPr kumimoji="1" lang="en-US" altLang="ja-JP" sz="1300">
              <a:latin typeface="ＭＳ ゴシック" pitchFamily="49" charset="-128"/>
              <a:ea typeface="ＭＳ ゴシック" pitchFamily="49" charset="-128"/>
            </a:rPr>
            <a:t>55</a:t>
          </a:r>
          <a:r>
            <a:rPr kumimoji="1" lang="ja-JP" altLang="en-US" sz="1300">
              <a:latin typeface="ＭＳ ゴシック" pitchFamily="49" charset="-128"/>
              <a:ea typeface="ＭＳ ゴシック" pitchFamily="49" charset="-128"/>
            </a:rPr>
            <a:t>百万円減少したのに対し、充当可能財源等が</a:t>
          </a:r>
          <a:r>
            <a:rPr kumimoji="1" lang="en-US" altLang="ja-JP" sz="1300">
              <a:latin typeface="ＭＳ ゴシック" pitchFamily="49" charset="-128"/>
              <a:ea typeface="ＭＳ ゴシック" pitchFamily="49" charset="-128"/>
            </a:rPr>
            <a:t>174</a:t>
          </a:r>
          <a:r>
            <a:rPr kumimoji="1" lang="ja-JP" altLang="en-US" sz="1300">
              <a:latin typeface="ＭＳ ゴシック" pitchFamily="49" charset="-128"/>
              <a:ea typeface="ＭＳ ゴシック" pitchFamily="49" charset="-128"/>
            </a:rPr>
            <a:t>百万円減少しているため、近年のうちに将来負担額が充当可能財源等を上回る恐れがある。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百万円増加しており、主な原因は特定目的基金が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百万円増加したことである。なかでも増加額の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程度を占めている地域振興基金については、合併特例債を原資に令和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年度まで積み立てを行う予定である。地域振興基金に次いで、水道事業基金においても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ており水道未普及地域の旧中央地区への水道拡張事業に備えている。また、公共施設整備基金については、今後需要が急増する公共施設マネジメント計画に基づき行う老朽化施設の維持改修費等に対応するため、積立可能な範囲で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財政見通しでは、財政調整基金残高は減少していく見通しである。減債基金については、宇城広域連合における大型施設整備事業（汚泥再処理施設・ごみ処理施設・消防本部庁舎建設）における後年度の公債費負担金総額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となるため、可能な限り積み増しを図りたい。なお、公共施設整備基金については現在策定が進んでいる公共施設マネジメント計画の個別施設計画及び学校長寿命化計画により、国庫補助金や地方債以外の対応財源として可能な範囲で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地域振興基金の使途は町の振興及び地域活性化事業の費用に充てることとなっている。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公共施設整備基金の使途は公共施設の整備に要する経費に充てることとなっている。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水道事業基金の使途は水道施設の整備に要する経費及び簡易水道事業にかかる町債の償還の財源に充てることとなっている。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地域振興基金は、普通交付税の合併暫定替縮減分を積み立てることとし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百万円の増加となった。水道事業基金については現在、町内の水道未普及地域の解消事業へ取り組むことを計画しており、そのために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百万円を増加している。また、ふるさと応援基金については令和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月よりふるさと応援寄付金の業務について民間委託しており、寄付金が増加傾向にある。今年度は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の基金造成限度額程度まで積立を行い、取り崩しについては地域振興に係る事業に適宜充てていく方針としている。公共施設整備基金は、起債対象とならない維持補修等の施設改修に充てていく方針で、公共施設マネジメント計画の個別施設計画が実行されるに際し、必要な取崩しを行う。水道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年美里町熊本地震復興基金についても対象となる事業の施行に合わせ適宜で取り崩しを行う予定としている。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災害関連事業及び新型コロナウイルス感染症対応地方創生臨時交付金事業に係る臨時的な一般財源とするため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宇城広域連合の大型施設整備にかかる建設費負担金により今後も取り崩しが見込まれるが、積立については毎年度の決算状況を踏まえ、歳出剰余金処分での積立を基本とし、合併当初持ち寄った額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熊本地震災害廃棄物処理基金分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千円を繰り入れ災害対策債の償還に充てた。積立は利子積立の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宇城広域連合の大型施設整備にかかる公債費負担金を令和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百万円と見込んでいるため、対応可能な範囲で積立を行う。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9,593
144.00
9,475,376
8,956,907
204,307
4,356,577
8,168,722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類似団体平均よりも低い値となっているものの、個別の償却率を見てみると公民館で</a:t>
          </a:r>
          <a:r>
            <a:rPr kumimoji="1" lang="en-US" altLang="ja-JP" sz="1100">
              <a:latin typeface="ＭＳ Ｐゴシック" panose="020B0600070205080204" pitchFamily="50" charset="-128"/>
              <a:ea typeface="ＭＳ Ｐゴシック" panose="020B0600070205080204" pitchFamily="50" charset="-128"/>
            </a:rPr>
            <a:t>75.0</a:t>
          </a:r>
          <a:r>
            <a:rPr kumimoji="1" lang="ja-JP" altLang="en-US" sz="1100">
              <a:latin typeface="ＭＳ Ｐゴシック" panose="020B0600070205080204" pitchFamily="50" charset="-128"/>
              <a:ea typeface="ＭＳ Ｐゴシック" panose="020B0600070205080204" pitchFamily="50" charset="-128"/>
            </a:rPr>
            <a:t>、公営住宅で</a:t>
          </a:r>
          <a:r>
            <a:rPr kumimoji="1" lang="en-US" altLang="ja-JP" sz="1100">
              <a:latin typeface="ＭＳ Ｐゴシック" panose="020B0600070205080204" pitchFamily="50" charset="-128"/>
              <a:ea typeface="ＭＳ Ｐゴシック" panose="020B0600070205080204" pitchFamily="50" charset="-128"/>
            </a:rPr>
            <a:t>73.2</a:t>
          </a:r>
          <a:r>
            <a:rPr kumimoji="1" lang="ja-JP" altLang="en-US" sz="1100">
              <a:latin typeface="ＭＳ Ｐゴシック" panose="020B0600070205080204" pitchFamily="50" charset="-128"/>
              <a:ea typeface="ＭＳ Ｐゴシック" panose="020B0600070205080204" pitchFamily="50" charset="-128"/>
            </a:rPr>
            <a:t>となっているように償却率は高い数値にある。そのため、後年度の計画的な改修のために公共施設整備基金への積み立て等により財源確保に努めている。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1" name="直線コネクタ 70"/>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2"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3" name="直線コネクタ 72"/>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4"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5" name="直線コネクタ 74"/>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6"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9" name="フローチャート: 判断 78"/>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0" name="フローチャート: 判断 79"/>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1" name="フローチャート: 判断 80"/>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104458</xdr:rowOff>
    </xdr:from>
    <xdr:to>
      <xdr:col>23</xdr:col>
      <xdr:colOff>136525</xdr:colOff>
      <xdr:row>31</xdr:row>
      <xdr:rowOff>34608</xdr:rowOff>
    </xdr:to>
    <xdr:sp macro="" textlink="">
      <xdr:nvSpPr>
        <xdr:cNvPr id="87" name="楕円 86"/>
        <xdr:cNvSpPr/>
      </xdr:nvSpPr>
      <xdr:spPr>
        <a:xfrm>
          <a:off x="47117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127335</xdr:rowOff>
    </xdr:from>
    <xdr:ext cx="405111" cy="259045"/>
    <xdr:sp macro="" textlink="">
      <xdr:nvSpPr>
        <xdr:cNvPr id="88" name="有形固定資産減価償却率該当値テキスト"/>
        <xdr:cNvSpPr txBox="1"/>
      </xdr:nvSpPr>
      <xdr:spPr>
        <a:xfrm>
          <a:off x="4813300" y="587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93663</xdr:rowOff>
    </xdr:from>
    <xdr:to>
      <xdr:col>19</xdr:col>
      <xdr:colOff>187325</xdr:colOff>
      <xdr:row>31</xdr:row>
      <xdr:rowOff>23813</xdr:rowOff>
    </xdr:to>
    <xdr:sp macro="" textlink="">
      <xdr:nvSpPr>
        <xdr:cNvPr id="89" name="楕円 88"/>
        <xdr:cNvSpPr/>
      </xdr:nvSpPr>
      <xdr:spPr>
        <a:xfrm>
          <a:off x="4000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144463</xdr:rowOff>
    </xdr:from>
    <xdr:to>
      <xdr:col>23</xdr:col>
      <xdr:colOff>85725</xdr:colOff>
      <xdr:row>30</xdr:row>
      <xdr:rowOff>155258</xdr:rowOff>
    </xdr:to>
    <xdr:cxnSp macro="">
      <xdr:nvCxnSpPr>
        <xdr:cNvPr id="90" name="直線コネクタ 89"/>
        <xdr:cNvCxnSpPr/>
      </xdr:nvCxnSpPr>
      <xdr:spPr>
        <a:xfrm>
          <a:off x="4051300" y="6059488"/>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75671</xdr:rowOff>
    </xdr:from>
    <xdr:to>
      <xdr:col>15</xdr:col>
      <xdr:colOff>187325</xdr:colOff>
      <xdr:row>31</xdr:row>
      <xdr:rowOff>5821</xdr:rowOff>
    </xdr:to>
    <xdr:sp macro="" textlink="">
      <xdr:nvSpPr>
        <xdr:cNvPr id="91" name="楕円 90"/>
        <xdr:cNvSpPr/>
      </xdr:nvSpPr>
      <xdr:spPr>
        <a:xfrm>
          <a:off x="32385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126471</xdr:rowOff>
    </xdr:from>
    <xdr:to>
      <xdr:col>19</xdr:col>
      <xdr:colOff>136525</xdr:colOff>
      <xdr:row>30</xdr:row>
      <xdr:rowOff>144463</xdr:rowOff>
    </xdr:to>
    <xdr:cxnSp macro="">
      <xdr:nvCxnSpPr>
        <xdr:cNvPr id="92" name="直線コネクタ 91"/>
        <xdr:cNvCxnSpPr/>
      </xdr:nvCxnSpPr>
      <xdr:spPr>
        <a:xfrm>
          <a:off x="3289300" y="604149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54081</xdr:rowOff>
    </xdr:from>
    <xdr:to>
      <xdr:col>11</xdr:col>
      <xdr:colOff>187325</xdr:colOff>
      <xdr:row>30</xdr:row>
      <xdr:rowOff>155681</xdr:rowOff>
    </xdr:to>
    <xdr:sp macro="" textlink="">
      <xdr:nvSpPr>
        <xdr:cNvPr id="93" name="楕円 92"/>
        <xdr:cNvSpPr/>
      </xdr:nvSpPr>
      <xdr:spPr>
        <a:xfrm>
          <a:off x="2476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104881</xdr:rowOff>
    </xdr:from>
    <xdr:to>
      <xdr:col>15</xdr:col>
      <xdr:colOff>136525</xdr:colOff>
      <xdr:row>30</xdr:row>
      <xdr:rowOff>126471</xdr:rowOff>
    </xdr:to>
    <xdr:cxnSp macro="">
      <xdr:nvCxnSpPr>
        <xdr:cNvPr id="94" name="直線コネクタ 93"/>
        <xdr:cNvCxnSpPr/>
      </xdr:nvCxnSpPr>
      <xdr:spPr>
        <a:xfrm>
          <a:off x="2527300" y="601990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95" name="楕円 94"/>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104881</xdr:rowOff>
    </xdr:to>
    <xdr:cxnSp macro="">
      <xdr:nvCxnSpPr>
        <xdr:cNvPr id="96" name="直線コネクタ 95"/>
        <xdr:cNvCxnSpPr/>
      </xdr:nvCxnSpPr>
      <xdr:spPr>
        <a:xfrm>
          <a:off x="1765300" y="5989320"/>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7"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8" name="n_2aveValue有形固定資産減価償却率"/>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9" name="n_3aveValue有形固定資産減価償却率"/>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0"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14940</xdr:rowOff>
    </xdr:from>
    <xdr:ext cx="405111" cy="259045"/>
    <xdr:sp macro="" textlink="">
      <xdr:nvSpPr>
        <xdr:cNvPr id="101" name="n_1mainValue有形固定資産減価償却率"/>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102" name="n_2mainValue有形固定資産減価償却率"/>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146808</xdr:rowOff>
    </xdr:from>
    <xdr:ext cx="405111" cy="259045"/>
    <xdr:sp macro="" textlink="">
      <xdr:nvSpPr>
        <xdr:cNvPr id="103" name="n_3mainValue有形固定資産減価償却率"/>
        <xdr:cNvSpPr txBox="1"/>
      </xdr:nvSpPr>
      <xdr:spPr>
        <a:xfrm>
          <a:off x="2324744" y="606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main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債務償還比率については類似団体より高い</a:t>
          </a:r>
          <a:r>
            <a:rPr kumimoji="1" lang="en-US" altLang="ja-JP" sz="1100">
              <a:latin typeface="ＭＳ Ｐゴシック" panose="020B0600070205080204" pitchFamily="50" charset="-128"/>
              <a:ea typeface="ＭＳ Ｐゴシック" panose="020B0600070205080204" pitchFamily="50" charset="-128"/>
            </a:rPr>
            <a:t>557.2</a:t>
          </a:r>
          <a:r>
            <a:rPr kumimoji="1" lang="ja-JP" altLang="en-US" sz="1100">
              <a:latin typeface="ＭＳ Ｐゴシック" panose="020B0600070205080204" pitchFamily="50" charset="-128"/>
              <a:ea typeface="ＭＳ Ｐゴシック" panose="020B0600070205080204" pitchFamily="50" charset="-128"/>
            </a:rPr>
            <a:t>となっているが、全国平均や県平均と比較すると低くなっており健全な償還が可能であると考えられる。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5" name="直線コネクタ 134"/>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6"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7" name="直線コネクタ 136"/>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40" name="債務償還比率平均値テキスト"/>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1" name="フローチャート: 判断 140"/>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90887</xdr:rowOff>
    </xdr:from>
    <xdr:to>
      <xdr:col>72</xdr:col>
      <xdr:colOff>123825</xdr:colOff>
      <xdr:row>31</xdr:row>
      <xdr:rowOff>21037</xdr:rowOff>
    </xdr:to>
    <xdr:sp macro="" textlink="">
      <xdr:nvSpPr>
        <xdr:cNvPr id="142" name="フローチャート: 判断 141"/>
        <xdr:cNvSpPr/>
      </xdr:nvSpPr>
      <xdr:spPr>
        <a:xfrm>
          <a:off x="140335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96747</xdr:rowOff>
    </xdr:from>
    <xdr:to>
      <xdr:col>68</xdr:col>
      <xdr:colOff>123825</xdr:colOff>
      <xdr:row>31</xdr:row>
      <xdr:rowOff>26897</xdr:rowOff>
    </xdr:to>
    <xdr:sp macro="" textlink="">
      <xdr:nvSpPr>
        <xdr:cNvPr id="143" name="フローチャート: 判断 142"/>
        <xdr:cNvSpPr/>
      </xdr:nvSpPr>
      <xdr:spPr>
        <a:xfrm>
          <a:off x="13271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120804</xdr:rowOff>
    </xdr:from>
    <xdr:to>
      <xdr:col>64</xdr:col>
      <xdr:colOff>123825</xdr:colOff>
      <xdr:row>31</xdr:row>
      <xdr:rowOff>50954</xdr:rowOff>
    </xdr:to>
    <xdr:sp macro="" textlink="">
      <xdr:nvSpPr>
        <xdr:cNvPr id="144" name="フローチャート: 判断 143"/>
        <xdr:cNvSpPr/>
      </xdr:nvSpPr>
      <xdr:spPr>
        <a:xfrm>
          <a:off x="12509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137459</xdr:rowOff>
    </xdr:from>
    <xdr:to>
      <xdr:col>60</xdr:col>
      <xdr:colOff>123825</xdr:colOff>
      <xdr:row>31</xdr:row>
      <xdr:rowOff>67609</xdr:rowOff>
    </xdr:to>
    <xdr:sp macro="" textlink="">
      <xdr:nvSpPr>
        <xdr:cNvPr id="145" name="フローチャート: 判断 144"/>
        <xdr:cNvSpPr/>
      </xdr:nvSpPr>
      <xdr:spPr>
        <a:xfrm>
          <a:off x="11747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154886</xdr:rowOff>
    </xdr:from>
    <xdr:to>
      <xdr:col>76</xdr:col>
      <xdr:colOff>73025</xdr:colOff>
      <xdr:row>31</xdr:row>
      <xdr:rowOff>85036</xdr:rowOff>
    </xdr:to>
    <xdr:sp macro="" textlink="">
      <xdr:nvSpPr>
        <xdr:cNvPr id="151" name="楕円 150"/>
        <xdr:cNvSpPr/>
      </xdr:nvSpPr>
      <xdr:spPr>
        <a:xfrm>
          <a:off x="14744700" y="60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133313</xdr:rowOff>
    </xdr:from>
    <xdr:ext cx="469744" cy="259045"/>
    <xdr:sp macro="" textlink="">
      <xdr:nvSpPr>
        <xdr:cNvPr id="152" name="債務償還比率該当値テキスト"/>
        <xdr:cNvSpPr txBox="1"/>
      </xdr:nvSpPr>
      <xdr:spPr>
        <a:xfrm>
          <a:off x="14846300" y="604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133450</xdr:rowOff>
    </xdr:from>
    <xdr:to>
      <xdr:col>72</xdr:col>
      <xdr:colOff>123825</xdr:colOff>
      <xdr:row>31</xdr:row>
      <xdr:rowOff>63600</xdr:rowOff>
    </xdr:to>
    <xdr:sp macro="" textlink="">
      <xdr:nvSpPr>
        <xdr:cNvPr id="153" name="楕円 152"/>
        <xdr:cNvSpPr/>
      </xdr:nvSpPr>
      <xdr:spPr>
        <a:xfrm>
          <a:off x="14033500" y="60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12800</xdr:rowOff>
    </xdr:from>
    <xdr:to>
      <xdr:col>76</xdr:col>
      <xdr:colOff>22225</xdr:colOff>
      <xdr:row>31</xdr:row>
      <xdr:rowOff>34236</xdr:rowOff>
    </xdr:to>
    <xdr:cxnSp macro="">
      <xdr:nvCxnSpPr>
        <xdr:cNvPr id="154" name="直線コネクタ 153"/>
        <xdr:cNvCxnSpPr/>
      </xdr:nvCxnSpPr>
      <xdr:spPr>
        <a:xfrm>
          <a:off x="14084300" y="6099275"/>
          <a:ext cx="7112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46165</xdr:rowOff>
    </xdr:from>
    <xdr:to>
      <xdr:col>68</xdr:col>
      <xdr:colOff>123825</xdr:colOff>
      <xdr:row>30</xdr:row>
      <xdr:rowOff>147765</xdr:rowOff>
    </xdr:to>
    <xdr:sp macro="" textlink="">
      <xdr:nvSpPr>
        <xdr:cNvPr id="155" name="楕円 154"/>
        <xdr:cNvSpPr/>
      </xdr:nvSpPr>
      <xdr:spPr>
        <a:xfrm>
          <a:off x="13271500" y="59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96965</xdr:rowOff>
    </xdr:from>
    <xdr:to>
      <xdr:col>72</xdr:col>
      <xdr:colOff>73025</xdr:colOff>
      <xdr:row>31</xdr:row>
      <xdr:rowOff>12800</xdr:rowOff>
    </xdr:to>
    <xdr:cxnSp macro="">
      <xdr:nvCxnSpPr>
        <xdr:cNvPr id="156" name="直線コネクタ 155"/>
        <xdr:cNvCxnSpPr/>
      </xdr:nvCxnSpPr>
      <xdr:spPr>
        <a:xfrm>
          <a:off x="13322300" y="6011990"/>
          <a:ext cx="762000" cy="8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107542</xdr:rowOff>
    </xdr:from>
    <xdr:to>
      <xdr:col>64</xdr:col>
      <xdr:colOff>123825</xdr:colOff>
      <xdr:row>31</xdr:row>
      <xdr:rowOff>37692</xdr:rowOff>
    </xdr:to>
    <xdr:sp macro="" textlink="">
      <xdr:nvSpPr>
        <xdr:cNvPr id="157" name="楕円 156"/>
        <xdr:cNvSpPr/>
      </xdr:nvSpPr>
      <xdr:spPr>
        <a:xfrm>
          <a:off x="12509500" y="60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96965</xdr:rowOff>
    </xdr:from>
    <xdr:to>
      <xdr:col>68</xdr:col>
      <xdr:colOff>73025</xdr:colOff>
      <xdr:row>30</xdr:row>
      <xdr:rowOff>158342</xdr:rowOff>
    </xdr:to>
    <xdr:cxnSp macro="">
      <xdr:nvCxnSpPr>
        <xdr:cNvPr id="158" name="直線コネクタ 157"/>
        <xdr:cNvCxnSpPr/>
      </xdr:nvCxnSpPr>
      <xdr:spPr>
        <a:xfrm flipV="1">
          <a:off x="12560300" y="6011990"/>
          <a:ext cx="7620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108930</xdr:rowOff>
    </xdr:from>
    <xdr:to>
      <xdr:col>60</xdr:col>
      <xdr:colOff>123825</xdr:colOff>
      <xdr:row>31</xdr:row>
      <xdr:rowOff>39080</xdr:rowOff>
    </xdr:to>
    <xdr:sp macro="" textlink="">
      <xdr:nvSpPr>
        <xdr:cNvPr id="159" name="楕円 158"/>
        <xdr:cNvSpPr/>
      </xdr:nvSpPr>
      <xdr:spPr>
        <a:xfrm>
          <a:off x="11747500" y="60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158342</xdr:rowOff>
    </xdr:from>
    <xdr:to>
      <xdr:col>64</xdr:col>
      <xdr:colOff>73025</xdr:colOff>
      <xdr:row>30</xdr:row>
      <xdr:rowOff>159730</xdr:rowOff>
    </xdr:to>
    <xdr:cxnSp macro="">
      <xdr:nvCxnSpPr>
        <xdr:cNvPr id="160" name="直線コネクタ 159"/>
        <xdr:cNvCxnSpPr/>
      </xdr:nvCxnSpPr>
      <xdr:spPr>
        <a:xfrm flipV="1">
          <a:off x="11798300" y="6073367"/>
          <a:ext cx="762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37564</xdr:rowOff>
    </xdr:from>
    <xdr:ext cx="469744" cy="259045"/>
    <xdr:sp macro="" textlink="">
      <xdr:nvSpPr>
        <xdr:cNvPr id="161" name="n_1aveValue債務償還比率"/>
        <xdr:cNvSpPr txBox="1"/>
      </xdr:nvSpPr>
      <xdr:spPr>
        <a:xfrm>
          <a:off x="13836727" y="578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18024</xdr:rowOff>
    </xdr:from>
    <xdr:ext cx="469744" cy="259045"/>
    <xdr:sp macro="" textlink="">
      <xdr:nvSpPr>
        <xdr:cNvPr id="162" name="n_2aveValue債務償還比率"/>
        <xdr:cNvSpPr txBox="1"/>
      </xdr:nvSpPr>
      <xdr:spPr>
        <a:xfrm>
          <a:off x="13087427" y="61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42081</xdr:rowOff>
    </xdr:from>
    <xdr:ext cx="469744" cy="259045"/>
    <xdr:sp macro="" textlink="">
      <xdr:nvSpPr>
        <xdr:cNvPr id="163" name="n_3aveValue債務償還比率"/>
        <xdr:cNvSpPr txBox="1"/>
      </xdr:nvSpPr>
      <xdr:spPr>
        <a:xfrm>
          <a:off x="12325427" y="612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58736</xdr:rowOff>
    </xdr:from>
    <xdr:ext cx="469744" cy="259045"/>
    <xdr:sp macro="" textlink="">
      <xdr:nvSpPr>
        <xdr:cNvPr id="164" name="n_4aveValue債務償還比率"/>
        <xdr:cNvSpPr txBox="1"/>
      </xdr:nvSpPr>
      <xdr:spPr>
        <a:xfrm>
          <a:off x="11563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54727</xdr:rowOff>
    </xdr:from>
    <xdr:ext cx="469744" cy="259045"/>
    <xdr:sp macro="" textlink="">
      <xdr:nvSpPr>
        <xdr:cNvPr id="165" name="n_1mainValue債務償還比率"/>
        <xdr:cNvSpPr txBox="1"/>
      </xdr:nvSpPr>
      <xdr:spPr>
        <a:xfrm>
          <a:off x="13836727" y="614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164292</xdr:rowOff>
    </xdr:from>
    <xdr:ext cx="469744" cy="259045"/>
    <xdr:sp macro="" textlink="">
      <xdr:nvSpPr>
        <xdr:cNvPr id="166" name="n_2mainValue債務償還比率"/>
        <xdr:cNvSpPr txBox="1"/>
      </xdr:nvSpPr>
      <xdr:spPr>
        <a:xfrm>
          <a:off x="13087427" y="57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54219</xdr:rowOff>
    </xdr:from>
    <xdr:ext cx="469744" cy="259045"/>
    <xdr:sp macro="" textlink="">
      <xdr:nvSpPr>
        <xdr:cNvPr id="167" name="n_3mainValue債務償還比率"/>
        <xdr:cNvSpPr txBox="1"/>
      </xdr:nvSpPr>
      <xdr:spPr>
        <a:xfrm>
          <a:off x="12325427" y="579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55607</xdr:rowOff>
    </xdr:from>
    <xdr:ext cx="469744" cy="259045"/>
    <xdr:sp macro="" textlink="">
      <xdr:nvSpPr>
        <xdr:cNvPr id="168" name="n_4mainValue債務償還比率"/>
        <xdr:cNvSpPr txBox="1"/>
      </xdr:nvSpPr>
      <xdr:spPr>
        <a:xfrm>
          <a:off x="11563427" y="579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9,593
144.00
9,475,376
8,956,907
204,307
4,356,577
8,168,722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3" name="楕円 72"/>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149242</xdr:rowOff>
    </xdr:from>
    <xdr:ext cx="405111" cy="259045"/>
    <xdr:sp macro="" textlink="">
      <xdr:nvSpPr>
        <xdr:cNvPr id="74" name="【道路】&#10;有形固定資産減価償却率該当値テキスト"/>
        <xdr:cNvSpPr txBox="1"/>
      </xdr:nvSpPr>
      <xdr:spPr>
        <a:xfrm>
          <a:off x="467360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5715</xdr:rowOff>
    </xdr:to>
    <xdr:cxnSp macro="">
      <xdr:nvCxnSpPr>
        <xdr:cNvPr id="76" name="直線コネクタ 75"/>
        <xdr:cNvCxnSpPr/>
      </xdr:nvCxnSpPr>
      <xdr:spPr>
        <a:xfrm>
          <a:off x="3797300" y="64960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7" name="楕円 76"/>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152400</xdr:rowOff>
    </xdr:to>
    <xdr:cxnSp macro="">
      <xdr:nvCxnSpPr>
        <xdr:cNvPr id="78" name="直線コネクタ 77"/>
        <xdr:cNvCxnSpPr/>
      </xdr:nvCxnSpPr>
      <xdr:spPr>
        <a:xfrm>
          <a:off x="2908300" y="64712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9" name="楕円 78"/>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127635</xdr:rowOff>
    </xdr:to>
    <xdr:cxnSp macro="">
      <xdr:nvCxnSpPr>
        <xdr:cNvPr id="80" name="直線コネクタ 79"/>
        <xdr:cNvCxnSpPr/>
      </xdr:nvCxnSpPr>
      <xdr:spPr>
        <a:xfrm>
          <a:off x="2019300" y="64427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19685</xdr:rowOff>
    </xdr:from>
    <xdr:to>
      <xdr:col>6</xdr:col>
      <xdr:colOff>38100</xdr:colOff>
      <xdr:row>37</xdr:row>
      <xdr:rowOff>121285</xdr:rowOff>
    </xdr:to>
    <xdr:sp macro="" textlink="">
      <xdr:nvSpPr>
        <xdr:cNvPr id="81" name="楕円 80"/>
        <xdr:cNvSpPr/>
      </xdr:nvSpPr>
      <xdr:spPr>
        <a:xfrm>
          <a:off x="1079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70485</xdr:rowOff>
    </xdr:from>
    <xdr:to>
      <xdr:col>10</xdr:col>
      <xdr:colOff>114300</xdr:colOff>
      <xdr:row>37</xdr:row>
      <xdr:rowOff>99060</xdr:rowOff>
    </xdr:to>
    <xdr:cxnSp macro="">
      <xdr:nvCxnSpPr>
        <xdr:cNvPr id="82" name="直線コネクタ 81"/>
        <xdr:cNvCxnSpPr/>
      </xdr:nvCxnSpPr>
      <xdr:spPr>
        <a:xfrm>
          <a:off x="1130300" y="6414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22877</xdr:rowOff>
    </xdr:from>
    <xdr:ext cx="405111" cy="259045"/>
    <xdr:sp macro="" textlink="">
      <xdr:nvSpPr>
        <xdr:cNvPr id="87" name="n_1mainValue【道路】&#10;有形固定資産減価償却率"/>
        <xdr:cNvSpPr txBox="1"/>
      </xdr:nvSpPr>
      <xdr:spPr>
        <a:xfrm>
          <a:off x="3582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8" name="n_2main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89" name="n_3mainValue【道路】&#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112412</xdr:rowOff>
    </xdr:from>
    <xdr:ext cx="405111" cy="259045"/>
    <xdr:sp macro="" textlink="">
      <xdr:nvSpPr>
        <xdr:cNvPr id="90" name="n_4mainValue【道路】&#10;有形固定資産減価償却率"/>
        <xdr:cNvSpPr txBox="1"/>
      </xdr:nvSpPr>
      <xdr:spPr>
        <a:xfrm>
          <a:off x="927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153104</xdr:rowOff>
    </xdr:from>
    <xdr:to>
      <xdr:col>50</xdr:col>
      <xdr:colOff>165100</xdr:colOff>
      <xdr:row>42</xdr:row>
      <xdr:rowOff>83254</xdr:rowOff>
    </xdr:to>
    <xdr:sp macro="" textlink="">
      <xdr:nvSpPr>
        <xdr:cNvPr id="121" name="フローチャート: 判断 120"/>
        <xdr:cNvSpPr/>
      </xdr:nvSpPr>
      <xdr:spPr>
        <a:xfrm>
          <a:off x="9588500" y="718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153202</xdr:rowOff>
    </xdr:from>
    <xdr:to>
      <xdr:col>46</xdr:col>
      <xdr:colOff>38100</xdr:colOff>
      <xdr:row>42</xdr:row>
      <xdr:rowOff>83352</xdr:rowOff>
    </xdr:to>
    <xdr:sp macro="" textlink="">
      <xdr:nvSpPr>
        <xdr:cNvPr id="122" name="フローチャート: 判断 121"/>
        <xdr:cNvSpPr/>
      </xdr:nvSpPr>
      <xdr:spPr>
        <a:xfrm>
          <a:off x="8699500" y="718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153288</xdr:rowOff>
    </xdr:from>
    <xdr:to>
      <xdr:col>41</xdr:col>
      <xdr:colOff>101600</xdr:colOff>
      <xdr:row>42</xdr:row>
      <xdr:rowOff>83438</xdr:rowOff>
    </xdr:to>
    <xdr:sp macro="" textlink="">
      <xdr:nvSpPr>
        <xdr:cNvPr id="123" name="フローチャート: 判断 122"/>
        <xdr:cNvSpPr/>
      </xdr:nvSpPr>
      <xdr:spPr>
        <a:xfrm>
          <a:off x="7810500" y="71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153281</xdr:rowOff>
    </xdr:from>
    <xdr:to>
      <xdr:col>36</xdr:col>
      <xdr:colOff>165100</xdr:colOff>
      <xdr:row>42</xdr:row>
      <xdr:rowOff>83431</xdr:rowOff>
    </xdr:to>
    <xdr:sp macro="" textlink="">
      <xdr:nvSpPr>
        <xdr:cNvPr id="124" name="フローチャート: 判断 123"/>
        <xdr:cNvSpPr/>
      </xdr:nvSpPr>
      <xdr:spPr>
        <a:xfrm>
          <a:off x="6921500" y="718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149327</xdr:rowOff>
    </xdr:from>
    <xdr:to>
      <xdr:col>55</xdr:col>
      <xdr:colOff>50800</xdr:colOff>
      <xdr:row>42</xdr:row>
      <xdr:rowOff>79477</xdr:rowOff>
    </xdr:to>
    <xdr:sp macro="" textlink="">
      <xdr:nvSpPr>
        <xdr:cNvPr id="130" name="楕円 129"/>
        <xdr:cNvSpPr/>
      </xdr:nvSpPr>
      <xdr:spPr>
        <a:xfrm>
          <a:off x="10426700" y="71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149608</xdr:rowOff>
    </xdr:from>
    <xdr:to>
      <xdr:col>50</xdr:col>
      <xdr:colOff>165100</xdr:colOff>
      <xdr:row>42</xdr:row>
      <xdr:rowOff>79758</xdr:rowOff>
    </xdr:to>
    <xdr:sp macro="" textlink="">
      <xdr:nvSpPr>
        <xdr:cNvPr id="132" name="楕円 131"/>
        <xdr:cNvSpPr/>
      </xdr:nvSpPr>
      <xdr:spPr>
        <a:xfrm>
          <a:off x="9588500" y="71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28677</xdr:rowOff>
    </xdr:from>
    <xdr:to>
      <xdr:col>55</xdr:col>
      <xdr:colOff>0</xdr:colOff>
      <xdr:row>42</xdr:row>
      <xdr:rowOff>28958</xdr:rowOff>
    </xdr:to>
    <xdr:cxnSp macro="">
      <xdr:nvCxnSpPr>
        <xdr:cNvPr id="133" name="直線コネクタ 132"/>
        <xdr:cNvCxnSpPr/>
      </xdr:nvCxnSpPr>
      <xdr:spPr>
        <a:xfrm flipV="1">
          <a:off x="9639300" y="7229577"/>
          <a:ext cx="8382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149805</xdr:rowOff>
    </xdr:from>
    <xdr:to>
      <xdr:col>46</xdr:col>
      <xdr:colOff>38100</xdr:colOff>
      <xdr:row>42</xdr:row>
      <xdr:rowOff>79955</xdr:rowOff>
    </xdr:to>
    <xdr:sp macro="" textlink="">
      <xdr:nvSpPr>
        <xdr:cNvPr id="134" name="楕円 133"/>
        <xdr:cNvSpPr/>
      </xdr:nvSpPr>
      <xdr:spPr>
        <a:xfrm>
          <a:off x="8699500" y="71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28958</xdr:rowOff>
    </xdr:from>
    <xdr:to>
      <xdr:col>50</xdr:col>
      <xdr:colOff>114300</xdr:colOff>
      <xdr:row>42</xdr:row>
      <xdr:rowOff>29155</xdr:rowOff>
    </xdr:to>
    <xdr:cxnSp macro="">
      <xdr:nvCxnSpPr>
        <xdr:cNvPr id="135" name="直線コネクタ 134"/>
        <xdr:cNvCxnSpPr/>
      </xdr:nvCxnSpPr>
      <xdr:spPr>
        <a:xfrm flipV="1">
          <a:off x="8750300" y="7229858"/>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150042</xdr:rowOff>
    </xdr:from>
    <xdr:to>
      <xdr:col>41</xdr:col>
      <xdr:colOff>101600</xdr:colOff>
      <xdr:row>42</xdr:row>
      <xdr:rowOff>80192</xdr:rowOff>
    </xdr:to>
    <xdr:sp macro="" textlink="">
      <xdr:nvSpPr>
        <xdr:cNvPr id="136" name="楕円 135"/>
        <xdr:cNvSpPr/>
      </xdr:nvSpPr>
      <xdr:spPr>
        <a:xfrm>
          <a:off x="7810500" y="71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29155</xdr:rowOff>
    </xdr:from>
    <xdr:to>
      <xdr:col>45</xdr:col>
      <xdr:colOff>177800</xdr:colOff>
      <xdr:row>42</xdr:row>
      <xdr:rowOff>29392</xdr:rowOff>
    </xdr:to>
    <xdr:cxnSp macro="">
      <xdr:nvCxnSpPr>
        <xdr:cNvPr id="137" name="直線コネクタ 136"/>
        <xdr:cNvCxnSpPr/>
      </xdr:nvCxnSpPr>
      <xdr:spPr>
        <a:xfrm flipV="1">
          <a:off x="7861300" y="7230055"/>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151829</xdr:rowOff>
    </xdr:from>
    <xdr:to>
      <xdr:col>36</xdr:col>
      <xdr:colOff>165100</xdr:colOff>
      <xdr:row>42</xdr:row>
      <xdr:rowOff>81979</xdr:rowOff>
    </xdr:to>
    <xdr:sp macro="" textlink="">
      <xdr:nvSpPr>
        <xdr:cNvPr id="138" name="楕円 137"/>
        <xdr:cNvSpPr/>
      </xdr:nvSpPr>
      <xdr:spPr>
        <a:xfrm>
          <a:off x="6921500" y="7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29392</xdr:rowOff>
    </xdr:from>
    <xdr:to>
      <xdr:col>41</xdr:col>
      <xdr:colOff>50800</xdr:colOff>
      <xdr:row>42</xdr:row>
      <xdr:rowOff>31179</xdr:rowOff>
    </xdr:to>
    <xdr:cxnSp macro="">
      <xdr:nvCxnSpPr>
        <xdr:cNvPr id="139" name="直線コネクタ 138"/>
        <xdr:cNvCxnSpPr/>
      </xdr:nvCxnSpPr>
      <xdr:spPr>
        <a:xfrm flipV="1">
          <a:off x="6972300" y="7230292"/>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74381</xdr:rowOff>
    </xdr:from>
    <xdr:ext cx="534377" cy="259045"/>
    <xdr:sp macro="" textlink="">
      <xdr:nvSpPr>
        <xdr:cNvPr id="140" name="n_1aveValue【道路】&#10;一人当たり延長"/>
        <xdr:cNvSpPr txBox="1"/>
      </xdr:nvSpPr>
      <xdr:spPr>
        <a:xfrm>
          <a:off x="9359411" y="727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74479</xdr:rowOff>
    </xdr:from>
    <xdr:ext cx="534377" cy="259045"/>
    <xdr:sp macro="" textlink="">
      <xdr:nvSpPr>
        <xdr:cNvPr id="141" name="n_2aveValue【道路】&#10;一人当たり延長"/>
        <xdr:cNvSpPr txBox="1"/>
      </xdr:nvSpPr>
      <xdr:spPr>
        <a:xfrm>
          <a:off x="8483111" y="72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74565</xdr:rowOff>
    </xdr:from>
    <xdr:ext cx="534377" cy="259045"/>
    <xdr:sp macro="" textlink="">
      <xdr:nvSpPr>
        <xdr:cNvPr id="142" name="n_3aveValue【道路】&#10;一人当たり延長"/>
        <xdr:cNvSpPr txBox="1"/>
      </xdr:nvSpPr>
      <xdr:spPr>
        <a:xfrm>
          <a:off x="7594111" y="72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74558</xdr:rowOff>
    </xdr:from>
    <xdr:ext cx="534377" cy="259045"/>
    <xdr:sp macro="" textlink="">
      <xdr:nvSpPr>
        <xdr:cNvPr id="143" name="n_4aveValue【道路】&#10;一人当たり延長"/>
        <xdr:cNvSpPr txBox="1"/>
      </xdr:nvSpPr>
      <xdr:spPr>
        <a:xfrm>
          <a:off x="6705111" y="727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96285</xdr:rowOff>
    </xdr:from>
    <xdr:ext cx="534377" cy="259045"/>
    <xdr:sp macro="" textlink="">
      <xdr:nvSpPr>
        <xdr:cNvPr id="144" name="n_1mainValue【道路】&#10;一人当たり延長"/>
        <xdr:cNvSpPr txBox="1"/>
      </xdr:nvSpPr>
      <xdr:spPr>
        <a:xfrm>
          <a:off x="9359411" y="69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96482</xdr:rowOff>
    </xdr:from>
    <xdr:ext cx="534377" cy="259045"/>
    <xdr:sp macro="" textlink="">
      <xdr:nvSpPr>
        <xdr:cNvPr id="145" name="n_2mainValue【道路】&#10;一人当たり延長"/>
        <xdr:cNvSpPr txBox="1"/>
      </xdr:nvSpPr>
      <xdr:spPr>
        <a:xfrm>
          <a:off x="8483111" y="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96719</xdr:rowOff>
    </xdr:from>
    <xdr:ext cx="534377" cy="259045"/>
    <xdr:sp macro="" textlink="">
      <xdr:nvSpPr>
        <xdr:cNvPr id="146" name="n_3mainValue【道路】&#10;一人当たり延長"/>
        <xdr:cNvSpPr txBox="1"/>
      </xdr:nvSpPr>
      <xdr:spPr>
        <a:xfrm>
          <a:off x="7594111" y="69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98506</xdr:rowOff>
    </xdr:from>
    <xdr:ext cx="534377" cy="259045"/>
    <xdr:sp macro="" textlink="">
      <xdr:nvSpPr>
        <xdr:cNvPr id="147" name="n_4mainValue【道路】&#10;一人当たり延長"/>
        <xdr:cNvSpPr txBox="1"/>
      </xdr:nvSpPr>
      <xdr:spPr>
        <a:xfrm>
          <a:off x="6705111" y="69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189" name="楕円 188"/>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4371</xdr:rowOff>
    </xdr:from>
    <xdr:ext cx="405111" cy="259045"/>
    <xdr:sp macro="" textlink="">
      <xdr:nvSpPr>
        <xdr:cNvPr id="190" name="【橋りょう・トンネル】&#10;有形固定資産減価償却率該当値テキスト"/>
        <xdr:cNvSpPr txBox="1"/>
      </xdr:nvSpPr>
      <xdr:spPr>
        <a:xfrm>
          <a:off x="4673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91" name="楕円 190"/>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76744</xdr:rowOff>
    </xdr:to>
    <xdr:cxnSp macro="">
      <xdr:nvCxnSpPr>
        <xdr:cNvPr id="192" name="直線コネクタ 191"/>
        <xdr:cNvCxnSpPr/>
      </xdr:nvCxnSpPr>
      <xdr:spPr>
        <a:xfrm>
          <a:off x="3797300" y="105319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21046</xdr:rowOff>
    </xdr:from>
    <xdr:to>
      <xdr:col>15</xdr:col>
      <xdr:colOff>101600</xdr:colOff>
      <xdr:row>61</xdr:row>
      <xdr:rowOff>122646</xdr:rowOff>
    </xdr:to>
    <xdr:sp macro="" textlink="">
      <xdr:nvSpPr>
        <xdr:cNvPr id="193" name="楕円 192"/>
        <xdr:cNvSpPr/>
      </xdr:nvSpPr>
      <xdr:spPr>
        <a:xfrm>
          <a:off x="2857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71846</xdr:rowOff>
    </xdr:from>
    <xdr:to>
      <xdr:col>19</xdr:col>
      <xdr:colOff>177800</xdr:colOff>
      <xdr:row>61</xdr:row>
      <xdr:rowOff>73478</xdr:rowOff>
    </xdr:to>
    <xdr:cxnSp macro="">
      <xdr:nvCxnSpPr>
        <xdr:cNvPr id="194" name="直線コネクタ 193"/>
        <xdr:cNvCxnSpPr/>
      </xdr:nvCxnSpPr>
      <xdr:spPr>
        <a:xfrm>
          <a:off x="2908300" y="105302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24312</xdr:rowOff>
    </xdr:from>
    <xdr:to>
      <xdr:col>10</xdr:col>
      <xdr:colOff>165100</xdr:colOff>
      <xdr:row>61</xdr:row>
      <xdr:rowOff>125912</xdr:rowOff>
    </xdr:to>
    <xdr:sp macro="" textlink="">
      <xdr:nvSpPr>
        <xdr:cNvPr id="195" name="楕円 194"/>
        <xdr:cNvSpPr/>
      </xdr:nvSpPr>
      <xdr:spPr>
        <a:xfrm>
          <a:off x="1968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71846</xdr:rowOff>
    </xdr:from>
    <xdr:to>
      <xdr:col>15</xdr:col>
      <xdr:colOff>50800</xdr:colOff>
      <xdr:row>61</xdr:row>
      <xdr:rowOff>75112</xdr:rowOff>
    </xdr:to>
    <xdr:cxnSp macro="">
      <xdr:nvCxnSpPr>
        <xdr:cNvPr id="196" name="直線コネクタ 195"/>
        <xdr:cNvCxnSpPr/>
      </xdr:nvCxnSpPr>
      <xdr:spPr>
        <a:xfrm flipV="1">
          <a:off x="2019300" y="105302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197" name="楕円 196"/>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75112</xdr:rowOff>
    </xdr:to>
    <xdr:cxnSp macro="">
      <xdr:nvCxnSpPr>
        <xdr:cNvPr id="198" name="直線コネクタ 197"/>
        <xdr:cNvCxnSpPr/>
      </xdr:nvCxnSpPr>
      <xdr:spPr>
        <a:xfrm>
          <a:off x="1130300" y="105123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203" name="n_1main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204" name="n_2mainValue【橋りょう・トンネル】&#10;有形固定資産減価償却率"/>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117039</xdr:rowOff>
    </xdr:from>
    <xdr:ext cx="405111" cy="259045"/>
    <xdr:sp macro="" textlink="">
      <xdr:nvSpPr>
        <xdr:cNvPr id="205" name="n_3mainValue【橋りょう・トンネル】&#10;有形固定資産減価償却率"/>
        <xdr:cNvSpPr txBox="1"/>
      </xdr:nvSpPr>
      <xdr:spPr>
        <a:xfrm>
          <a:off x="1816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95811</xdr:rowOff>
    </xdr:from>
    <xdr:ext cx="405111" cy="259045"/>
    <xdr:sp macro="" textlink="">
      <xdr:nvSpPr>
        <xdr:cNvPr id="206" name="n_4mainValue【橋りょう・トンネル】&#10;有形固定資産減価償却率"/>
        <xdr:cNvSpPr txBox="1"/>
      </xdr:nvSpPr>
      <xdr:spPr>
        <a:xfrm>
          <a:off x="927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116932</xdr:rowOff>
    </xdr:from>
    <xdr:to>
      <xdr:col>50</xdr:col>
      <xdr:colOff>165100</xdr:colOff>
      <xdr:row>63</xdr:row>
      <xdr:rowOff>47082</xdr:rowOff>
    </xdr:to>
    <xdr:sp macro="" textlink="">
      <xdr:nvSpPr>
        <xdr:cNvPr id="235" name="フローチャート: 判断 234"/>
        <xdr:cNvSpPr/>
      </xdr:nvSpPr>
      <xdr:spPr>
        <a:xfrm>
          <a:off x="9588500" y="107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125690</xdr:rowOff>
    </xdr:from>
    <xdr:to>
      <xdr:col>46</xdr:col>
      <xdr:colOff>38100</xdr:colOff>
      <xdr:row>63</xdr:row>
      <xdr:rowOff>55840</xdr:rowOff>
    </xdr:to>
    <xdr:sp macro="" textlink="">
      <xdr:nvSpPr>
        <xdr:cNvPr id="236" name="フローチャート: 判断 235"/>
        <xdr:cNvSpPr/>
      </xdr:nvSpPr>
      <xdr:spPr>
        <a:xfrm>
          <a:off x="8699500" y="107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125405</xdr:rowOff>
    </xdr:from>
    <xdr:to>
      <xdr:col>41</xdr:col>
      <xdr:colOff>101600</xdr:colOff>
      <xdr:row>63</xdr:row>
      <xdr:rowOff>55555</xdr:rowOff>
    </xdr:to>
    <xdr:sp macro="" textlink="">
      <xdr:nvSpPr>
        <xdr:cNvPr id="237" name="フローチャート: 判断 236"/>
        <xdr:cNvSpPr/>
      </xdr:nvSpPr>
      <xdr:spPr>
        <a:xfrm>
          <a:off x="7810500" y="1075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126415</xdr:rowOff>
    </xdr:from>
    <xdr:to>
      <xdr:col>36</xdr:col>
      <xdr:colOff>165100</xdr:colOff>
      <xdr:row>63</xdr:row>
      <xdr:rowOff>56565</xdr:rowOff>
    </xdr:to>
    <xdr:sp macro="" textlink="">
      <xdr:nvSpPr>
        <xdr:cNvPr id="238" name="フローチャート: 判断 237"/>
        <xdr:cNvSpPr/>
      </xdr:nvSpPr>
      <xdr:spPr>
        <a:xfrm>
          <a:off x="6921500" y="1075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3694</xdr:rowOff>
    </xdr:from>
    <xdr:to>
      <xdr:col>55</xdr:col>
      <xdr:colOff>50800</xdr:colOff>
      <xdr:row>62</xdr:row>
      <xdr:rowOff>105294</xdr:rowOff>
    </xdr:to>
    <xdr:sp macro="" textlink="">
      <xdr:nvSpPr>
        <xdr:cNvPr id="244" name="楕円 243"/>
        <xdr:cNvSpPr/>
      </xdr:nvSpPr>
      <xdr:spPr>
        <a:xfrm>
          <a:off x="10426700" y="106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26571</xdr:rowOff>
    </xdr:from>
    <xdr:ext cx="599010" cy="259045"/>
    <xdr:sp macro="" textlink="">
      <xdr:nvSpPr>
        <xdr:cNvPr id="245" name="【橋りょう・トンネル】&#10;一人当たり有形固定資産（償却資産）額該当値テキスト"/>
        <xdr:cNvSpPr txBox="1"/>
      </xdr:nvSpPr>
      <xdr:spPr>
        <a:xfrm>
          <a:off x="10515600" y="1048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15167</xdr:rowOff>
    </xdr:from>
    <xdr:to>
      <xdr:col>50</xdr:col>
      <xdr:colOff>165100</xdr:colOff>
      <xdr:row>62</xdr:row>
      <xdr:rowOff>116767</xdr:rowOff>
    </xdr:to>
    <xdr:sp macro="" textlink="">
      <xdr:nvSpPr>
        <xdr:cNvPr id="246" name="楕円 245"/>
        <xdr:cNvSpPr/>
      </xdr:nvSpPr>
      <xdr:spPr>
        <a:xfrm>
          <a:off x="9588500" y="1064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54494</xdr:rowOff>
    </xdr:from>
    <xdr:to>
      <xdr:col>55</xdr:col>
      <xdr:colOff>0</xdr:colOff>
      <xdr:row>62</xdr:row>
      <xdr:rowOff>65967</xdr:rowOff>
    </xdr:to>
    <xdr:cxnSp macro="">
      <xdr:nvCxnSpPr>
        <xdr:cNvPr id="247" name="直線コネクタ 246"/>
        <xdr:cNvCxnSpPr/>
      </xdr:nvCxnSpPr>
      <xdr:spPr>
        <a:xfrm flipV="1">
          <a:off x="9639300" y="10684394"/>
          <a:ext cx="8382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24596</xdr:rowOff>
    </xdr:from>
    <xdr:to>
      <xdr:col>46</xdr:col>
      <xdr:colOff>38100</xdr:colOff>
      <xdr:row>62</xdr:row>
      <xdr:rowOff>126196</xdr:rowOff>
    </xdr:to>
    <xdr:sp macro="" textlink="">
      <xdr:nvSpPr>
        <xdr:cNvPr id="248" name="楕円 247"/>
        <xdr:cNvSpPr/>
      </xdr:nvSpPr>
      <xdr:spPr>
        <a:xfrm>
          <a:off x="8699500" y="106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65967</xdr:rowOff>
    </xdr:from>
    <xdr:to>
      <xdr:col>50</xdr:col>
      <xdr:colOff>114300</xdr:colOff>
      <xdr:row>62</xdr:row>
      <xdr:rowOff>75396</xdr:rowOff>
    </xdr:to>
    <xdr:cxnSp macro="">
      <xdr:nvCxnSpPr>
        <xdr:cNvPr id="249" name="直線コネクタ 248"/>
        <xdr:cNvCxnSpPr/>
      </xdr:nvCxnSpPr>
      <xdr:spPr>
        <a:xfrm flipV="1">
          <a:off x="8750300" y="10695867"/>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36820</xdr:rowOff>
    </xdr:from>
    <xdr:to>
      <xdr:col>41</xdr:col>
      <xdr:colOff>101600</xdr:colOff>
      <xdr:row>62</xdr:row>
      <xdr:rowOff>138420</xdr:rowOff>
    </xdr:to>
    <xdr:sp macro="" textlink="">
      <xdr:nvSpPr>
        <xdr:cNvPr id="250" name="楕円 249"/>
        <xdr:cNvSpPr/>
      </xdr:nvSpPr>
      <xdr:spPr>
        <a:xfrm>
          <a:off x="7810500" y="106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75396</xdr:rowOff>
    </xdr:from>
    <xdr:to>
      <xdr:col>45</xdr:col>
      <xdr:colOff>177800</xdr:colOff>
      <xdr:row>62</xdr:row>
      <xdr:rowOff>87620</xdr:rowOff>
    </xdr:to>
    <xdr:cxnSp macro="">
      <xdr:nvCxnSpPr>
        <xdr:cNvPr id="251" name="直線コネクタ 250"/>
        <xdr:cNvCxnSpPr/>
      </xdr:nvCxnSpPr>
      <xdr:spPr>
        <a:xfrm flipV="1">
          <a:off x="7861300" y="10705296"/>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42270</xdr:rowOff>
    </xdr:from>
    <xdr:to>
      <xdr:col>36</xdr:col>
      <xdr:colOff>165100</xdr:colOff>
      <xdr:row>62</xdr:row>
      <xdr:rowOff>143870</xdr:rowOff>
    </xdr:to>
    <xdr:sp macro="" textlink="">
      <xdr:nvSpPr>
        <xdr:cNvPr id="252" name="楕円 251"/>
        <xdr:cNvSpPr/>
      </xdr:nvSpPr>
      <xdr:spPr>
        <a:xfrm>
          <a:off x="6921500" y="106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87620</xdr:rowOff>
    </xdr:from>
    <xdr:to>
      <xdr:col>41</xdr:col>
      <xdr:colOff>50800</xdr:colOff>
      <xdr:row>62</xdr:row>
      <xdr:rowOff>93070</xdr:rowOff>
    </xdr:to>
    <xdr:cxnSp macro="">
      <xdr:nvCxnSpPr>
        <xdr:cNvPr id="253" name="直線コネクタ 252"/>
        <xdr:cNvCxnSpPr/>
      </xdr:nvCxnSpPr>
      <xdr:spPr>
        <a:xfrm flipV="1">
          <a:off x="6972300" y="10717520"/>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38209</xdr:rowOff>
    </xdr:from>
    <xdr:ext cx="599010" cy="259045"/>
    <xdr:sp macro="" textlink="">
      <xdr:nvSpPr>
        <xdr:cNvPr id="254" name="n_1aveValue【橋りょう・トンネル】&#10;一人当たり有形固定資産（償却資産）額"/>
        <xdr:cNvSpPr txBox="1"/>
      </xdr:nvSpPr>
      <xdr:spPr>
        <a:xfrm>
          <a:off x="9327095" y="108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46967</xdr:rowOff>
    </xdr:from>
    <xdr:ext cx="599010" cy="259045"/>
    <xdr:sp macro="" textlink="">
      <xdr:nvSpPr>
        <xdr:cNvPr id="255" name="n_2aveValue【橋りょう・トンネル】&#10;一人当たり有形固定資産（償却資産）額"/>
        <xdr:cNvSpPr txBox="1"/>
      </xdr:nvSpPr>
      <xdr:spPr>
        <a:xfrm>
          <a:off x="8450795" y="1084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46682</xdr:rowOff>
    </xdr:from>
    <xdr:ext cx="599010" cy="259045"/>
    <xdr:sp macro="" textlink="">
      <xdr:nvSpPr>
        <xdr:cNvPr id="256" name="n_3aveValue【橋りょう・トンネル】&#10;一人当たり有形固定資産（償却資産）額"/>
        <xdr:cNvSpPr txBox="1"/>
      </xdr:nvSpPr>
      <xdr:spPr>
        <a:xfrm>
          <a:off x="7561795" y="1084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47692</xdr:rowOff>
    </xdr:from>
    <xdr:ext cx="599010" cy="259045"/>
    <xdr:sp macro="" textlink="">
      <xdr:nvSpPr>
        <xdr:cNvPr id="257" name="n_4aveValue【橋りょう・トンネル】&#10;一人当たり有形固定資産（償却資産）額"/>
        <xdr:cNvSpPr txBox="1"/>
      </xdr:nvSpPr>
      <xdr:spPr>
        <a:xfrm>
          <a:off x="6672795" y="1084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133294</xdr:rowOff>
    </xdr:from>
    <xdr:ext cx="599010" cy="259045"/>
    <xdr:sp macro="" textlink="">
      <xdr:nvSpPr>
        <xdr:cNvPr id="258" name="n_1mainValue【橋りょう・トンネル】&#10;一人当たり有形固定資産（償却資産）額"/>
        <xdr:cNvSpPr txBox="1"/>
      </xdr:nvSpPr>
      <xdr:spPr>
        <a:xfrm>
          <a:off x="9327095" y="1042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142723</xdr:rowOff>
    </xdr:from>
    <xdr:ext cx="599010" cy="259045"/>
    <xdr:sp macro="" textlink="">
      <xdr:nvSpPr>
        <xdr:cNvPr id="259" name="n_2mainValue【橋りょう・トンネル】&#10;一人当たり有形固定資産（償却資産）額"/>
        <xdr:cNvSpPr txBox="1"/>
      </xdr:nvSpPr>
      <xdr:spPr>
        <a:xfrm>
          <a:off x="8450795" y="1042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154947</xdr:rowOff>
    </xdr:from>
    <xdr:ext cx="599010" cy="259045"/>
    <xdr:sp macro="" textlink="">
      <xdr:nvSpPr>
        <xdr:cNvPr id="260" name="n_3mainValue【橋りょう・トンネル】&#10;一人当たり有形固定資産（償却資産）額"/>
        <xdr:cNvSpPr txBox="1"/>
      </xdr:nvSpPr>
      <xdr:spPr>
        <a:xfrm>
          <a:off x="7561795" y="1044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160397</xdr:rowOff>
    </xdr:from>
    <xdr:ext cx="599010" cy="259045"/>
    <xdr:sp macro="" textlink="">
      <xdr:nvSpPr>
        <xdr:cNvPr id="261" name="n_4mainValue【橋りょう・トンネル】&#10;一人当たり有形固定資産（償却資産）額"/>
        <xdr:cNvSpPr txBox="1"/>
      </xdr:nvSpPr>
      <xdr:spPr>
        <a:xfrm>
          <a:off x="6672795" y="1044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4" name="フローチャート: 判断 293"/>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93436</xdr:rowOff>
    </xdr:from>
    <xdr:to>
      <xdr:col>15</xdr:col>
      <xdr:colOff>101600</xdr:colOff>
      <xdr:row>84</xdr:row>
      <xdr:rowOff>23586</xdr:rowOff>
    </xdr:to>
    <xdr:sp macro="" textlink="">
      <xdr:nvSpPr>
        <xdr:cNvPr id="295" name="フローチャート: 判断 294"/>
        <xdr:cNvSpPr/>
      </xdr:nvSpPr>
      <xdr:spPr>
        <a:xfrm>
          <a:off x="2857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72208</xdr:rowOff>
    </xdr:from>
    <xdr:to>
      <xdr:col>10</xdr:col>
      <xdr:colOff>165100</xdr:colOff>
      <xdr:row>84</xdr:row>
      <xdr:rowOff>2358</xdr:rowOff>
    </xdr:to>
    <xdr:sp macro="" textlink="">
      <xdr:nvSpPr>
        <xdr:cNvPr id="296" name="フローチャート: 判断 295"/>
        <xdr:cNvSpPr/>
      </xdr:nvSpPr>
      <xdr:spPr>
        <a:xfrm>
          <a:off x="1968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44450</xdr:rowOff>
    </xdr:from>
    <xdr:to>
      <xdr:col>6</xdr:col>
      <xdr:colOff>38100</xdr:colOff>
      <xdr:row>83</xdr:row>
      <xdr:rowOff>146050</xdr:rowOff>
    </xdr:to>
    <xdr:sp macro="" textlink="">
      <xdr:nvSpPr>
        <xdr:cNvPr id="297" name="フローチャート: 判断 296"/>
        <xdr:cNvSpPr/>
      </xdr:nvSpPr>
      <xdr:spPr>
        <a:xfrm>
          <a:off x="107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23223</xdr:rowOff>
    </xdr:from>
    <xdr:to>
      <xdr:col>24</xdr:col>
      <xdr:colOff>114300</xdr:colOff>
      <xdr:row>84</xdr:row>
      <xdr:rowOff>124823</xdr:rowOff>
    </xdr:to>
    <xdr:sp macro="" textlink="">
      <xdr:nvSpPr>
        <xdr:cNvPr id="303" name="楕円 302"/>
        <xdr:cNvSpPr/>
      </xdr:nvSpPr>
      <xdr:spPr>
        <a:xfrm>
          <a:off x="4584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1650</xdr:rowOff>
    </xdr:from>
    <xdr:ext cx="405111" cy="259045"/>
    <xdr:sp macro="" textlink="">
      <xdr:nvSpPr>
        <xdr:cNvPr id="304" name="【公営住宅】&#10;有形固定資産減価償却率該当値テキスト"/>
        <xdr:cNvSpPr txBox="1"/>
      </xdr:nvSpPr>
      <xdr:spPr>
        <a:xfrm>
          <a:off x="46736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65677</xdr:rowOff>
    </xdr:from>
    <xdr:to>
      <xdr:col>20</xdr:col>
      <xdr:colOff>38100</xdr:colOff>
      <xdr:row>84</xdr:row>
      <xdr:rowOff>167277</xdr:rowOff>
    </xdr:to>
    <xdr:sp macro="" textlink="">
      <xdr:nvSpPr>
        <xdr:cNvPr id="305" name="楕円 304"/>
        <xdr:cNvSpPr/>
      </xdr:nvSpPr>
      <xdr:spPr>
        <a:xfrm>
          <a:off x="3746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74023</xdr:rowOff>
    </xdr:from>
    <xdr:to>
      <xdr:col>24</xdr:col>
      <xdr:colOff>63500</xdr:colOff>
      <xdr:row>84</xdr:row>
      <xdr:rowOff>116477</xdr:rowOff>
    </xdr:to>
    <xdr:cxnSp macro="">
      <xdr:nvCxnSpPr>
        <xdr:cNvPr id="306" name="直線コネクタ 305"/>
        <xdr:cNvCxnSpPr/>
      </xdr:nvCxnSpPr>
      <xdr:spPr>
        <a:xfrm flipV="1">
          <a:off x="3797300" y="144758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46082</xdr:rowOff>
    </xdr:from>
    <xdr:to>
      <xdr:col>15</xdr:col>
      <xdr:colOff>101600</xdr:colOff>
      <xdr:row>84</xdr:row>
      <xdr:rowOff>147682</xdr:rowOff>
    </xdr:to>
    <xdr:sp macro="" textlink="">
      <xdr:nvSpPr>
        <xdr:cNvPr id="307" name="楕円 306"/>
        <xdr:cNvSpPr/>
      </xdr:nvSpPr>
      <xdr:spPr>
        <a:xfrm>
          <a:off x="2857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96882</xdr:rowOff>
    </xdr:from>
    <xdr:to>
      <xdr:col>19</xdr:col>
      <xdr:colOff>177800</xdr:colOff>
      <xdr:row>84</xdr:row>
      <xdr:rowOff>116477</xdr:rowOff>
    </xdr:to>
    <xdr:cxnSp macro="">
      <xdr:nvCxnSpPr>
        <xdr:cNvPr id="308" name="直線コネクタ 307"/>
        <xdr:cNvCxnSpPr/>
      </xdr:nvCxnSpPr>
      <xdr:spPr>
        <a:xfrm>
          <a:off x="2908300" y="144986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144055</xdr:rowOff>
    </xdr:from>
    <xdr:to>
      <xdr:col>10</xdr:col>
      <xdr:colOff>165100</xdr:colOff>
      <xdr:row>85</xdr:row>
      <xdr:rowOff>74205</xdr:rowOff>
    </xdr:to>
    <xdr:sp macro="" textlink="">
      <xdr:nvSpPr>
        <xdr:cNvPr id="309" name="楕円 308"/>
        <xdr:cNvSpPr/>
      </xdr:nvSpPr>
      <xdr:spPr>
        <a:xfrm>
          <a:off x="1968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96882</xdr:rowOff>
    </xdr:from>
    <xdr:to>
      <xdr:col>15</xdr:col>
      <xdr:colOff>50800</xdr:colOff>
      <xdr:row>85</xdr:row>
      <xdr:rowOff>23405</xdr:rowOff>
    </xdr:to>
    <xdr:cxnSp macro="">
      <xdr:nvCxnSpPr>
        <xdr:cNvPr id="310" name="直線コネクタ 309"/>
        <xdr:cNvCxnSpPr/>
      </xdr:nvCxnSpPr>
      <xdr:spPr>
        <a:xfrm flipV="1">
          <a:off x="2019300" y="14498682"/>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139156</xdr:rowOff>
    </xdr:from>
    <xdr:to>
      <xdr:col>6</xdr:col>
      <xdr:colOff>38100</xdr:colOff>
      <xdr:row>85</xdr:row>
      <xdr:rowOff>69306</xdr:rowOff>
    </xdr:to>
    <xdr:sp macro="" textlink="">
      <xdr:nvSpPr>
        <xdr:cNvPr id="311" name="楕円 310"/>
        <xdr:cNvSpPr/>
      </xdr:nvSpPr>
      <xdr:spPr>
        <a:xfrm>
          <a:off x="1079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18506</xdr:rowOff>
    </xdr:from>
    <xdr:to>
      <xdr:col>10</xdr:col>
      <xdr:colOff>114300</xdr:colOff>
      <xdr:row>85</xdr:row>
      <xdr:rowOff>23405</xdr:rowOff>
    </xdr:to>
    <xdr:cxnSp macro="">
      <xdr:nvCxnSpPr>
        <xdr:cNvPr id="312" name="直線コネクタ 311"/>
        <xdr:cNvCxnSpPr/>
      </xdr:nvCxnSpPr>
      <xdr:spPr>
        <a:xfrm>
          <a:off x="1130300" y="1459175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3"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40113</xdr:rowOff>
    </xdr:from>
    <xdr:ext cx="405111" cy="259045"/>
    <xdr:sp macro="" textlink="">
      <xdr:nvSpPr>
        <xdr:cNvPr id="314" name="n_2aveValue【公営住宅】&#10;有形固定資産減価償却率"/>
        <xdr:cNvSpPr txBox="1"/>
      </xdr:nvSpPr>
      <xdr:spPr>
        <a:xfrm>
          <a:off x="2705744" y="1409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18885</xdr:rowOff>
    </xdr:from>
    <xdr:ext cx="405111" cy="259045"/>
    <xdr:sp macro="" textlink="">
      <xdr:nvSpPr>
        <xdr:cNvPr id="315" name="n_3aveValue【公営住宅】&#10;有形固定資産減価償却率"/>
        <xdr:cNvSpPr txBox="1"/>
      </xdr:nvSpPr>
      <xdr:spPr>
        <a:xfrm>
          <a:off x="1816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162577</xdr:rowOff>
    </xdr:from>
    <xdr:ext cx="405111" cy="259045"/>
    <xdr:sp macro="" textlink="">
      <xdr:nvSpPr>
        <xdr:cNvPr id="316" name="n_4aveValue【公営住宅】&#10;有形固定資産減価償却率"/>
        <xdr:cNvSpPr txBox="1"/>
      </xdr:nvSpPr>
      <xdr:spPr>
        <a:xfrm>
          <a:off x="927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158404</xdr:rowOff>
    </xdr:from>
    <xdr:ext cx="405111" cy="259045"/>
    <xdr:sp macro="" textlink="">
      <xdr:nvSpPr>
        <xdr:cNvPr id="317" name="n_1mainValue【公営住宅】&#10;有形固定資産減価償却率"/>
        <xdr:cNvSpPr txBox="1"/>
      </xdr:nvSpPr>
      <xdr:spPr>
        <a:xfrm>
          <a:off x="35820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138809</xdr:rowOff>
    </xdr:from>
    <xdr:ext cx="405111" cy="259045"/>
    <xdr:sp macro="" textlink="">
      <xdr:nvSpPr>
        <xdr:cNvPr id="318" name="n_2mainValue【公営住宅】&#10;有形固定資産減価償却率"/>
        <xdr:cNvSpPr txBox="1"/>
      </xdr:nvSpPr>
      <xdr:spPr>
        <a:xfrm>
          <a:off x="2705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65332</xdr:rowOff>
    </xdr:from>
    <xdr:ext cx="405111" cy="259045"/>
    <xdr:sp macro="" textlink="">
      <xdr:nvSpPr>
        <xdr:cNvPr id="319" name="n_3mainValue【公営住宅】&#10;有形固定資産減価償却率"/>
        <xdr:cNvSpPr txBox="1"/>
      </xdr:nvSpPr>
      <xdr:spPr>
        <a:xfrm>
          <a:off x="1816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60433</xdr:rowOff>
    </xdr:from>
    <xdr:ext cx="405111" cy="259045"/>
    <xdr:sp macro="" textlink="">
      <xdr:nvSpPr>
        <xdr:cNvPr id="320" name="n_4mainValue【公営住宅】&#10;有形固定資産減価償却率"/>
        <xdr:cNvSpPr txBox="1"/>
      </xdr:nvSpPr>
      <xdr:spPr>
        <a:xfrm>
          <a:off x="9277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122814</xdr:rowOff>
    </xdr:from>
    <xdr:to>
      <xdr:col>50</xdr:col>
      <xdr:colOff>165100</xdr:colOff>
      <xdr:row>86</xdr:row>
      <xdr:rowOff>52964</xdr:rowOff>
    </xdr:to>
    <xdr:sp macro="" textlink="">
      <xdr:nvSpPr>
        <xdr:cNvPr id="349" name="フローチャート: 判断 348"/>
        <xdr:cNvSpPr/>
      </xdr:nvSpPr>
      <xdr:spPr>
        <a:xfrm>
          <a:off x="9588500" y="1469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122082</xdr:rowOff>
    </xdr:from>
    <xdr:to>
      <xdr:col>46</xdr:col>
      <xdr:colOff>38100</xdr:colOff>
      <xdr:row>86</xdr:row>
      <xdr:rowOff>52232</xdr:rowOff>
    </xdr:to>
    <xdr:sp macro="" textlink="">
      <xdr:nvSpPr>
        <xdr:cNvPr id="350" name="フローチャート: 判断 349"/>
        <xdr:cNvSpPr/>
      </xdr:nvSpPr>
      <xdr:spPr>
        <a:xfrm>
          <a:off x="8699500" y="1469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122357</xdr:rowOff>
    </xdr:from>
    <xdr:to>
      <xdr:col>41</xdr:col>
      <xdr:colOff>101600</xdr:colOff>
      <xdr:row>86</xdr:row>
      <xdr:rowOff>52507</xdr:rowOff>
    </xdr:to>
    <xdr:sp macro="" textlink="">
      <xdr:nvSpPr>
        <xdr:cNvPr id="351" name="フローチャート: 判断 350"/>
        <xdr:cNvSpPr/>
      </xdr:nvSpPr>
      <xdr:spPr>
        <a:xfrm>
          <a:off x="7810500" y="1469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121580</xdr:rowOff>
    </xdr:from>
    <xdr:to>
      <xdr:col>36</xdr:col>
      <xdr:colOff>165100</xdr:colOff>
      <xdr:row>86</xdr:row>
      <xdr:rowOff>51730</xdr:rowOff>
    </xdr:to>
    <xdr:sp macro="" textlink="">
      <xdr:nvSpPr>
        <xdr:cNvPr id="352" name="フローチャート: 判断 351"/>
        <xdr:cNvSpPr/>
      </xdr:nvSpPr>
      <xdr:spPr>
        <a:xfrm>
          <a:off x="6921500" y="146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86604</xdr:rowOff>
    </xdr:from>
    <xdr:to>
      <xdr:col>55</xdr:col>
      <xdr:colOff>50800</xdr:colOff>
      <xdr:row>86</xdr:row>
      <xdr:rowOff>16754</xdr:rowOff>
    </xdr:to>
    <xdr:sp macro="" textlink="">
      <xdr:nvSpPr>
        <xdr:cNvPr id="358" name="楕円 357"/>
        <xdr:cNvSpPr/>
      </xdr:nvSpPr>
      <xdr:spPr>
        <a:xfrm>
          <a:off x="10426700" y="146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88342</xdr:rowOff>
    </xdr:from>
    <xdr:to>
      <xdr:col>50</xdr:col>
      <xdr:colOff>165100</xdr:colOff>
      <xdr:row>86</xdr:row>
      <xdr:rowOff>18492</xdr:rowOff>
    </xdr:to>
    <xdr:sp macro="" textlink="">
      <xdr:nvSpPr>
        <xdr:cNvPr id="360" name="楕円 359"/>
        <xdr:cNvSpPr/>
      </xdr:nvSpPr>
      <xdr:spPr>
        <a:xfrm>
          <a:off x="9588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137404</xdr:rowOff>
    </xdr:from>
    <xdr:to>
      <xdr:col>55</xdr:col>
      <xdr:colOff>0</xdr:colOff>
      <xdr:row>85</xdr:row>
      <xdr:rowOff>139142</xdr:rowOff>
    </xdr:to>
    <xdr:cxnSp macro="">
      <xdr:nvCxnSpPr>
        <xdr:cNvPr id="361" name="直線コネクタ 360"/>
        <xdr:cNvCxnSpPr/>
      </xdr:nvCxnSpPr>
      <xdr:spPr>
        <a:xfrm flipV="1">
          <a:off x="9639300" y="14710654"/>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89804</xdr:rowOff>
    </xdr:from>
    <xdr:to>
      <xdr:col>46</xdr:col>
      <xdr:colOff>38100</xdr:colOff>
      <xdr:row>86</xdr:row>
      <xdr:rowOff>19954</xdr:rowOff>
    </xdr:to>
    <xdr:sp macro="" textlink="">
      <xdr:nvSpPr>
        <xdr:cNvPr id="362" name="楕円 361"/>
        <xdr:cNvSpPr/>
      </xdr:nvSpPr>
      <xdr:spPr>
        <a:xfrm>
          <a:off x="8699500" y="146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139142</xdr:rowOff>
    </xdr:from>
    <xdr:to>
      <xdr:col>50</xdr:col>
      <xdr:colOff>114300</xdr:colOff>
      <xdr:row>85</xdr:row>
      <xdr:rowOff>140604</xdr:rowOff>
    </xdr:to>
    <xdr:cxnSp macro="">
      <xdr:nvCxnSpPr>
        <xdr:cNvPr id="363" name="直線コネクタ 362"/>
        <xdr:cNvCxnSpPr/>
      </xdr:nvCxnSpPr>
      <xdr:spPr>
        <a:xfrm flipV="1">
          <a:off x="8750300" y="14712392"/>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94331</xdr:rowOff>
    </xdr:from>
    <xdr:to>
      <xdr:col>41</xdr:col>
      <xdr:colOff>101600</xdr:colOff>
      <xdr:row>86</xdr:row>
      <xdr:rowOff>24481</xdr:rowOff>
    </xdr:to>
    <xdr:sp macro="" textlink="">
      <xdr:nvSpPr>
        <xdr:cNvPr id="364" name="楕円 363"/>
        <xdr:cNvSpPr/>
      </xdr:nvSpPr>
      <xdr:spPr>
        <a:xfrm>
          <a:off x="7810500" y="146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140604</xdr:rowOff>
    </xdr:from>
    <xdr:to>
      <xdr:col>45</xdr:col>
      <xdr:colOff>177800</xdr:colOff>
      <xdr:row>85</xdr:row>
      <xdr:rowOff>145131</xdr:rowOff>
    </xdr:to>
    <xdr:cxnSp macro="">
      <xdr:nvCxnSpPr>
        <xdr:cNvPr id="365" name="直線コネクタ 364"/>
        <xdr:cNvCxnSpPr/>
      </xdr:nvCxnSpPr>
      <xdr:spPr>
        <a:xfrm flipV="1">
          <a:off x="7861300" y="1471385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95290</xdr:rowOff>
    </xdr:from>
    <xdr:to>
      <xdr:col>36</xdr:col>
      <xdr:colOff>165100</xdr:colOff>
      <xdr:row>86</xdr:row>
      <xdr:rowOff>25440</xdr:rowOff>
    </xdr:to>
    <xdr:sp macro="" textlink="">
      <xdr:nvSpPr>
        <xdr:cNvPr id="366" name="楕円 365"/>
        <xdr:cNvSpPr/>
      </xdr:nvSpPr>
      <xdr:spPr>
        <a:xfrm>
          <a:off x="6921500" y="146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145131</xdr:rowOff>
    </xdr:from>
    <xdr:to>
      <xdr:col>41</xdr:col>
      <xdr:colOff>50800</xdr:colOff>
      <xdr:row>85</xdr:row>
      <xdr:rowOff>146090</xdr:rowOff>
    </xdr:to>
    <xdr:cxnSp macro="">
      <xdr:nvCxnSpPr>
        <xdr:cNvPr id="367" name="直線コネクタ 366"/>
        <xdr:cNvCxnSpPr/>
      </xdr:nvCxnSpPr>
      <xdr:spPr>
        <a:xfrm flipV="1">
          <a:off x="6972300" y="14718381"/>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44091</xdr:rowOff>
    </xdr:from>
    <xdr:ext cx="469744" cy="259045"/>
    <xdr:sp macro="" textlink="">
      <xdr:nvSpPr>
        <xdr:cNvPr id="368" name="n_1aveValue【公営住宅】&#10;一人当たり面積"/>
        <xdr:cNvSpPr txBox="1"/>
      </xdr:nvSpPr>
      <xdr:spPr>
        <a:xfrm>
          <a:off x="9391727" y="1478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43359</xdr:rowOff>
    </xdr:from>
    <xdr:ext cx="469744" cy="259045"/>
    <xdr:sp macro="" textlink="">
      <xdr:nvSpPr>
        <xdr:cNvPr id="369" name="n_2aveValue【公営住宅】&#10;一人当たり面積"/>
        <xdr:cNvSpPr txBox="1"/>
      </xdr:nvSpPr>
      <xdr:spPr>
        <a:xfrm>
          <a:off x="8515427" y="147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43634</xdr:rowOff>
    </xdr:from>
    <xdr:ext cx="469744" cy="259045"/>
    <xdr:sp macro="" textlink="">
      <xdr:nvSpPr>
        <xdr:cNvPr id="370" name="n_3aveValue【公営住宅】&#10;一人当たり面積"/>
        <xdr:cNvSpPr txBox="1"/>
      </xdr:nvSpPr>
      <xdr:spPr>
        <a:xfrm>
          <a:off x="7626427" y="1478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42857</xdr:rowOff>
    </xdr:from>
    <xdr:ext cx="469744" cy="259045"/>
    <xdr:sp macro="" textlink="">
      <xdr:nvSpPr>
        <xdr:cNvPr id="371" name="n_4aveValue【公営住宅】&#10;一人当たり面積"/>
        <xdr:cNvSpPr txBox="1"/>
      </xdr:nvSpPr>
      <xdr:spPr>
        <a:xfrm>
          <a:off x="6737427" y="147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35019</xdr:rowOff>
    </xdr:from>
    <xdr:ext cx="469744" cy="259045"/>
    <xdr:sp macro="" textlink="">
      <xdr:nvSpPr>
        <xdr:cNvPr id="372" name="n_1mainValue【公営住宅】&#10;一人当たり面積"/>
        <xdr:cNvSpPr txBox="1"/>
      </xdr:nvSpPr>
      <xdr:spPr>
        <a:xfrm>
          <a:off x="9391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36481</xdr:rowOff>
    </xdr:from>
    <xdr:ext cx="469744" cy="259045"/>
    <xdr:sp macro="" textlink="">
      <xdr:nvSpPr>
        <xdr:cNvPr id="373" name="n_2mainValue【公営住宅】&#10;一人当たり面積"/>
        <xdr:cNvSpPr txBox="1"/>
      </xdr:nvSpPr>
      <xdr:spPr>
        <a:xfrm>
          <a:off x="8515427" y="1443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41008</xdr:rowOff>
    </xdr:from>
    <xdr:ext cx="469744" cy="259045"/>
    <xdr:sp macro="" textlink="">
      <xdr:nvSpPr>
        <xdr:cNvPr id="374" name="n_3mainValue【公営住宅】&#10;一人当たり面積"/>
        <xdr:cNvSpPr txBox="1"/>
      </xdr:nvSpPr>
      <xdr:spPr>
        <a:xfrm>
          <a:off x="7626427" y="1444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41967</xdr:rowOff>
    </xdr:from>
    <xdr:ext cx="469744" cy="259045"/>
    <xdr:sp macro="" textlink="">
      <xdr:nvSpPr>
        <xdr:cNvPr id="375" name="n_4mainValue【公営住宅】&#10;一人当たり面積"/>
        <xdr:cNvSpPr txBox="1"/>
      </xdr:nvSpPr>
      <xdr:spPr>
        <a:xfrm>
          <a:off x="6737427" y="144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4" name="フローチャート: 判断 4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25" name="フローチャート: 判断 424"/>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28666</xdr:rowOff>
    </xdr:from>
    <xdr:to>
      <xdr:col>72</xdr:col>
      <xdr:colOff>38100</xdr:colOff>
      <xdr:row>38</xdr:row>
      <xdr:rowOff>130266</xdr:rowOff>
    </xdr:to>
    <xdr:sp macro="" textlink="">
      <xdr:nvSpPr>
        <xdr:cNvPr id="426" name="フローチャート: 判断 425"/>
        <xdr:cNvSpPr/>
      </xdr:nvSpPr>
      <xdr:spPr>
        <a:xfrm>
          <a:off x="13652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427" name="フローチャート: 判断 426"/>
        <xdr:cNvSpPr/>
      </xdr:nvSpPr>
      <xdr:spPr>
        <a:xfrm>
          <a:off x="1276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35197</xdr:rowOff>
    </xdr:from>
    <xdr:to>
      <xdr:col>85</xdr:col>
      <xdr:colOff>177800</xdr:colOff>
      <xdr:row>42</xdr:row>
      <xdr:rowOff>136797</xdr:rowOff>
    </xdr:to>
    <xdr:sp macro="" textlink="">
      <xdr:nvSpPr>
        <xdr:cNvPr id="433" name="楕円 432"/>
        <xdr:cNvSpPr/>
      </xdr:nvSpPr>
      <xdr:spPr>
        <a:xfrm>
          <a:off x="16268700" y="72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121574</xdr:rowOff>
    </xdr:from>
    <xdr:ext cx="405111" cy="259045"/>
    <xdr:sp macro="" textlink="">
      <xdr:nvSpPr>
        <xdr:cNvPr id="434" name="【認定こども園・幼稚園・保育所】&#10;有形固定資産減価償却率該当値テキスト"/>
        <xdr:cNvSpPr txBox="1"/>
      </xdr:nvSpPr>
      <xdr:spPr>
        <a:xfrm>
          <a:off x="16357600" y="7151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30299</xdr:rowOff>
    </xdr:from>
    <xdr:to>
      <xdr:col>81</xdr:col>
      <xdr:colOff>101600</xdr:colOff>
      <xdr:row>42</xdr:row>
      <xdr:rowOff>131899</xdr:rowOff>
    </xdr:to>
    <xdr:sp macro="" textlink="">
      <xdr:nvSpPr>
        <xdr:cNvPr id="435" name="楕円 434"/>
        <xdr:cNvSpPr/>
      </xdr:nvSpPr>
      <xdr:spPr>
        <a:xfrm>
          <a:off x="15430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81099</xdr:rowOff>
    </xdr:from>
    <xdr:to>
      <xdr:col>85</xdr:col>
      <xdr:colOff>127000</xdr:colOff>
      <xdr:row>42</xdr:row>
      <xdr:rowOff>85997</xdr:rowOff>
    </xdr:to>
    <xdr:cxnSp macro="">
      <xdr:nvCxnSpPr>
        <xdr:cNvPr id="436" name="直線コネクタ 435"/>
        <xdr:cNvCxnSpPr/>
      </xdr:nvCxnSpPr>
      <xdr:spPr>
        <a:xfrm>
          <a:off x="15481300" y="728199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25400</xdr:rowOff>
    </xdr:from>
    <xdr:to>
      <xdr:col>76</xdr:col>
      <xdr:colOff>165100</xdr:colOff>
      <xdr:row>42</xdr:row>
      <xdr:rowOff>127000</xdr:rowOff>
    </xdr:to>
    <xdr:sp macro="" textlink="">
      <xdr:nvSpPr>
        <xdr:cNvPr id="437" name="楕円 436"/>
        <xdr:cNvSpPr/>
      </xdr:nvSpPr>
      <xdr:spPr>
        <a:xfrm>
          <a:off x="14541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76200</xdr:rowOff>
    </xdr:from>
    <xdr:to>
      <xdr:col>81</xdr:col>
      <xdr:colOff>50800</xdr:colOff>
      <xdr:row>42</xdr:row>
      <xdr:rowOff>81099</xdr:rowOff>
    </xdr:to>
    <xdr:cxnSp macro="">
      <xdr:nvCxnSpPr>
        <xdr:cNvPr id="438" name="直線コネクタ 437"/>
        <xdr:cNvCxnSpPr/>
      </xdr:nvCxnSpPr>
      <xdr:spPr>
        <a:xfrm>
          <a:off x="14592300" y="72771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20501</xdr:rowOff>
    </xdr:from>
    <xdr:to>
      <xdr:col>72</xdr:col>
      <xdr:colOff>38100</xdr:colOff>
      <xdr:row>42</xdr:row>
      <xdr:rowOff>122101</xdr:rowOff>
    </xdr:to>
    <xdr:sp macro="" textlink="">
      <xdr:nvSpPr>
        <xdr:cNvPr id="439" name="楕円 438"/>
        <xdr:cNvSpPr/>
      </xdr:nvSpPr>
      <xdr:spPr>
        <a:xfrm>
          <a:off x="13652500" y="72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71301</xdr:rowOff>
    </xdr:from>
    <xdr:to>
      <xdr:col>76</xdr:col>
      <xdr:colOff>114300</xdr:colOff>
      <xdr:row>42</xdr:row>
      <xdr:rowOff>76200</xdr:rowOff>
    </xdr:to>
    <xdr:cxnSp macro="">
      <xdr:nvCxnSpPr>
        <xdr:cNvPr id="440" name="直線コネクタ 439"/>
        <xdr:cNvCxnSpPr/>
      </xdr:nvCxnSpPr>
      <xdr:spPr>
        <a:xfrm>
          <a:off x="13703300" y="72722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138067</xdr:rowOff>
    </xdr:from>
    <xdr:to>
      <xdr:col>67</xdr:col>
      <xdr:colOff>101600</xdr:colOff>
      <xdr:row>42</xdr:row>
      <xdr:rowOff>68217</xdr:rowOff>
    </xdr:to>
    <xdr:sp macro="" textlink="">
      <xdr:nvSpPr>
        <xdr:cNvPr id="441" name="楕円 440"/>
        <xdr:cNvSpPr/>
      </xdr:nvSpPr>
      <xdr:spPr>
        <a:xfrm>
          <a:off x="12763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17417</xdr:rowOff>
    </xdr:from>
    <xdr:to>
      <xdr:col>71</xdr:col>
      <xdr:colOff>177800</xdr:colOff>
      <xdr:row>42</xdr:row>
      <xdr:rowOff>71301</xdr:rowOff>
    </xdr:to>
    <xdr:cxnSp macro="">
      <xdr:nvCxnSpPr>
        <xdr:cNvPr id="442" name="直線コネクタ 441"/>
        <xdr:cNvCxnSpPr/>
      </xdr:nvCxnSpPr>
      <xdr:spPr>
        <a:xfrm>
          <a:off x="12814300" y="721831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3"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444" name="n_2aveValue【認定こども園・幼稚園・保育所】&#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146793</xdr:rowOff>
    </xdr:from>
    <xdr:ext cx="405111" cy="259045"/>
    <xdr:sp macro="" textlink="">
      <xdr:nvSpPr>
        <xdr:cNvPr id="445" name="n_3aveValue【認定こども園・幼稚園・保育所】&#10;有形固定資産減価償却率"/>
        <xdr:cNvSpPr txBox="1"/>
      </xdr:nvSpPr>
      <xdr:spPr>
        <a:xfrm>
          <a:off x="13500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446" name="n_4aveValue【認定こども園・幼稚園・保育所】&#10;有形固定資産減価償却率"/>
        <xdr:cNvSpPr txBox="1"/>
      </xdr:nvSpPr>
      <xdr:spPr>
        <a:xfrm>
          <a:off x="12611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123026</xdr:rowOff>
    </xdr:from>
    <xdr:ext cx="405111" cy="259045"/>
    <xdr:sp macro="" textlink="">
      <xdr:nvSpPr>
        <xdr:cNvPr id="447" name="n_1mainValue【認定こども園・幼稚園・保育所】&#10;有形固定資産減価償却率"/>
        <xdr:cNvSpPr txBox="1"/>
      </xdr:nvSpPr>
      <xdr:spPr>
        <a:xfrm>
          <a:off x="15266044" y="732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118127</xdr:rowOff>
    </xdr:from>
    <xdr:ext cx="405111" cy="259045"/>
    <xdr:sp macro="" textlink="">
      <xdr:nvSpPr>
        <xdr:cNvPr id="448" name="n_2mainValue【認定こども園・幼稚園・保育所】&#10;有形固定資産減価償却率"/>
        <xdr:cNvSpPr txBox="1"/>
      </xdr:nvSpPr>
      <xdr:spPr>
        <a:xfrm>
          <a:off x="14389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113228</xdr:rowOff>
    </xdr:from>
    <xdr:ext cx="405111" cy="259045"/>
    <xdr:sp macro="" textlink="">
      <xdr:nvSpPr>
        <xdr:cNvPr id="449" name="n_3mainValue【認定こども園・幼稚園・保育所】&#10;有形固定資産減価償却率"/>
        <xdr:cNvSpPr txBox="1"/>
      </xdr:nvSpPr>
      <xdr:spPr>
        <a:xfrm>
          <a:off x="13500744" y="731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59344</xdr:rowOff>
    </xdr:from>
    <xdr:ext cx="405111" cy="259045"/>
    <xdr:sp macro="" textlink="">
      <xdr:nvSpPr>
        <xdr:cNvPr id="450" name="n_4mainValue【認定こども園・幼稚園・保育所】&#10;有形固定資産減価償却率"/>
        <xdr:cNvSpPr txBox="1"/>
      </xdr:nvSpPr>
      <xdr:spPr>
        <a:xfrm>
          <a:off x="126117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51526</xdr:rowOff>
    </xdr:from>
    <xdr:to>
      <xdr:col>112</xdr:col>
      <xdr:colOff>38100</xdr:colOff>
      <xdr:row>39</xdr:row>
      <xdr:rowOff>153126</xdr:rowOff>
    </xdr:to>
    <xdr:sp macro="" textlink="">
      <xdr:nvSpPr>
        <xdr:cNvPr id="483" name="フローチャート: 判断 482"/>
        <xdr:cNvSpPr/>
      </xdr:nvSpPr>
      <xdr:spPr>
        <a:xfrm>
          <a:off x="21272500" y="673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84" name="フローチャート: 判断 483"/>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87449</xdr:rowOff>
    </xdr:from>
    <xdr:to>
      <xdr:col>102</xdr:col>
      <xdr:colOff>165100</xdr:colOff>
      <xdr:row>40</xdr:row>
      <xdr:rowOff>17599</xdr:rowOff>
    </xdr:to>
    <xdr:sp macro="" textlink="">
      <xdr:nvSpPr>
        <xdr:cNvPr id="485" name="フローチャート: 判断 484"/>
        <xdr:cNvSpPr/>
      </xdr:nvSpPr>
      <xdr:spPr>
        <a:xfrm>
          <a:off x="19494500" y="677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86" name="フローチャート: 判断 485"/>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15603</xdr:rowOff>
    </xdr:from>
    <xdr:to>
      <xdr:col>116</xdr:col>
      <xdr:colOff>114300</xdr:colOff>
      <xdr:row>42</xdr:row>
      <xdr:rowOff>117203</xdr:rowOff>
    </xdr:to>
    <xdr:sp macro="" textlink="">
      <xdr:nvSpPr>
        <xdr:cNvPr id="492" name="楕円 491"/>
        <xdr:cNvSpPr/>
      </xdr:nvSpPr>
      <xdr:spPr>
        <a:xfrm>
          <a:off x="221107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101980</xdr:rowOff>
    </xdr:from>
    <xdr:ext cx="469744" cy="259045"/>
    <xdr:sp macro="" textlink="">
      <xdr:nvSpPr>
        <xdr:cNvPr id="493" name="【認定こども園・幼稚園・保育所】&#10;一人当たり面積該当値テキスト"/>
        <xdr:cNvSpPr txBox="1"/>
      </xdr:nvSpPr>
      <xdr:spPr>
        <a:xfrm>
          <a:off x="22199600" y="713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15603</xdr:rowOff>
    </xdr:from>
    <xdr:to>
      <xdr:col>112</xdr:col>
      <xdr:colOff>38100</xdr:colOff>
      <xdr:row>42</xdr:row>
      <xdr:rowOff>117203</xdr:rowOff>
    </xdr:to>
    <xdr:sp macro="" textlink="">
      <xdr:nvSpPr>
        <xdr:cNvPr id="494" name="楕円 493"/>
        <xdr:cNvSpPr/>
      </xdr:nvSpPr>
      <xdr:spPr>
        <a:xfrm>
          <a:off x="21272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66403</xdr:rowOff>
    </xdr:from>
    <xdr:to>
      <xdr:col>116</xdr:col>
      <xdr:colOff>63500</xdr:colOff>
      <xdr:row>42</xdr:row>
      <xdr:rowOff>66403</xdr:rowOff>
    </xdr:to>
    <xdr:cxnSp macro="">
      <xdr:nvCxnSpPr>
        <xdr:cNvPr id="495" name="直線コネクタ 494"/>
        <xdr:cNvCxnSpPr/>
      </xdr:nvCxnSpPr>
      <xdr:spPr>
        <a:xfrm>
          <a:off x="21323300" y="72673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17235</xdr:rowOff>
    </xdr:from>
    <xdr:to>
      <xdr:col>107</xdr:col>
      <xdr:colOff>101600</xdr:colOff>
      <xdr:row>42</xdr:row>
      <xdr:rowOff>118835</xdr:rowOff>
    </xdr:to>
    <xdr:sp macro="" textlink="">
      <xdr:nvSpPr>
        <xdr:cNvPr id="496" name="楕円 495"/>
        <xdr:cNvSpPr/>
      </xdr:nvSpPr>
      <xdr:spPr>
        <a:xfrm>
          <a:off x="20383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66403</xdr:rowOff>
    </xdr:from>
    <xdr:to>
      <xdr:col>111</xdr:col>
      <xdr:colOff>177800</xdr:colOff>
      <xdr:row>42</xdr:row>
      <xdr:rowOff>68035</xdr:rowOff>
    </xdr:to>
    <xdr:cxnSp macro="">
      <xdr:nvCxnSpPr>
        <xdr:cNvPr id="497" name="直線コネクタ 496"/>
        <xdr:cNvCxnSpPr/>
      </xdr:nvCxnSpPr>
      <xdr:spPr>
        <a:xfrm flipV="1">
          <a:off x="20434300" y="72673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17235</xdr:rowOff>
    </xdr:from>
    <xdr:to>
      <xdr:col>102</xdr:col>
      <xdr:colOff>165100</xdr:colOff>
      <xdr:row>42</xdr:row>
      <xdr:rowOff>118835</xdr:rowOff>
    </xdr:to>
    <xdr:sp macro="" textlink="">
      <xdr:nvSpPr>
        <xdr:cNvPr id="498" name="楕円 497"/>
        <xdr:cNvSpPr/>
      </xdr:nvSpPr>
      <xdr:spPr>
        <a:xfrm>
          <a:off x="19494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68035</xdr:rowOff>
    </xdr:from>
    <xdr:to>
      <xdr:col>107</xdr:col>
      <xdr:colOff>50800</xdr:colOff>
      <xdr:row>42</xdr:row>
      <xdr:rowOff>68035</xdr:rowOff>
    </xdr:to>
    <xdr:cxnSp macro="">
      <xdr:nvCxnSpPr>
        <xdr:cNvPr id="499" name="直線コネクタ 498"/>
        <xdr:cNvCxnSpPr/>
      </xdr:nvCxnSpPr>
      <xdr:spPr>
        <a:xfrm>
          <a:off x="19545300" y="7268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85816</xdr:rowOff>
    </xdr:from>
    <xdr:to>
      <xdr:col>98</xdr:col>
      <xdr:colOff>38100</xdr:colOff>
      <xdr:row>42</xdr:row>
      <xdr:rowOff>15966</xdr:rowOff>
    </xdr:to>
    <xdr:sp macro="" textlink="">
      <xdr:nvSpPr>
        <xdr:cNvPr id="500" name="楕円 499"/>
        <xdr:cNvSpPr/>
      </xdr:nvSpPr>
      <xdr:spPr>
        <a:xfrm>
          <a:off x="18605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136616</xdr:rowOff>
    </xdr:from>
    <xdr:to>
      <xdr:col>102</xdr:col>
      <xdr:colOff>114300</xdr:colOff>
      <xdr:row>42</xdr:row>
      <xdr:rowOff>68035</xdr:rowOff>
    </xdr:to>
    <xdr:cxnSp macro="">
      <xdr:nvCxnSpPr>
        <xdr:cNvPr id="501" name="直線コネクタ 500"/>
        <xdr:cNvCxnSpPr/>
      </xdr:nvCxnSpPr>
      <xdr:spPr>
        <a:xfrm>
          <a:off x="18656300" y="716606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169653</xdr:rowOff>
    </xdr:from>
    <xdr:ext cx="469744" cy="259045"/>
    <xdr:sp macro="" textlink="">
      <xdr:nvSpPr>
        <xdr:cNvPr id="502" name="n_1aveValue【認定こども園・幼稚園・保育所】&#10;一人当たり面積"/>
        <xdr:cNvSpPr txBox="1"/>
      </xdr:nvSpPr>
      <xdr:spPr>
        <a:xfrm>
          <a:off x="21075727" y="651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503" name="n_2aveValue【認定こども園・幼稚園・保育所】&#10;一人当たり面積"/>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34126</xdr:rowOff>
    </xdr:from>
    <xdr:ext cx="469744" cy="259045"/>
    <xdr:sp macro="" textlink="">
      <xdr:nvSpPr>
        <xdr:cNvPr id="504" name="n_3aveValue【認定こども園・幼稚園・保育所】&#10;一人当たり面積"/>
        <xdr:cNvSpPr txBox="1"/>
      </xdr:nvSpPr>
      <xdr:spPr>
        <a:xfrm>
          <a:off x="19310427" y="65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505" name="n_4aveValue【認定こども園・幼稚園・保育所】&#10;一人当たり面積"/>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108330</xdr:rowOff>
    </xdr:from>
    <xdr:ext cx="469744" cy="259045"/>
    <xdr:sp macro="" textlink="">
      <xdr:nvSpPr>
        <xdr:cNvPr id="506" name="n_1mainValue【認定こども園・幼稚園・保育所】&#10;一人当たり面積"/>
        <xdr:cNvSpPr txBox="1"/>
      </xdr:nvSpPr>
      <xdr:spPr>
        <a:xfrm>
          <a:off x="21075727" y="730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109962</xdr:rowOff>
    </xdr:from>
    <xdr:ext cx="469744" cy="259045"/>
    <xdr:sp macro="" textlink="">
      <xdr:nvSpPr>
        <xdr:cNvPr id="507" name="n_2mainValue【認定こども園・幼稚園・保育所】&#10;一人当たり面積"/>
        <xdr:cNvSpPr txBox="1"/>
      </xdr:nvSpPr>
      <xdr:spPr>
        <a:xfrm>
          <a:off x="20199427" y="731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109962</xdr:rowOff>
    </xdr:from>
    <xdr:ext cx="469744" cy="259045"/>
    <xdr:sp macro="" textlink="">
      <xdr:nvSpPr>
        <xdr:cNvPr id="508" name="n_3mainValue【認定こども園・幼稚園・保育所】&#10;一人当たり面積"/>
        <xdr:cNvSpPr txBox="1"/>
      </xdr:nvSpPr>
      <xdr:spPr>
        <a:xfrm>
          <a:off x="19310427" y="731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7093</xdr:rowOff>
    </xdr:from>
    <xdr:ext cx="469744" cy="259045"/>
    <xdr:sp macro="" textlink="">
      <xdr:nvSpPr>
        <xdr:cNvPr id="509" name="n_4mainValue【認定こども園・幼稚園・保育所】&#10;一人当たり面積"/>
        <xdr:cNvSpPr txBox="1"/>
      </xdr:nvSpPr>
      <xdr:spPr>
        <a:xfrm>
          <a:off x="18421427" y="72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2" name="フローチャート: 判断 541"/>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3" name="フローチャート: 判断 542"/>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4" name="フローチャート: 判断 543"/>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5" name="フローチャート: 判断 544"/>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58601</xdr:rowOff>
    </xdr:from>
    <xdr:to>
      <xdr:col>85</xdr:col>
      <xdr:colOff>177800</xdr:colOff>
      <xdr:row>60</xdr:row>
      <xdr:rowOff>160201</xdr:rowOff>
    </xdr:to>
    <xdr:sp macro="" textlink="">
      <xdr:nvSpPr>
        <xdr:cNvPr id="551" name="楕円 550"/>
        <xdr:cNvSpPr/>
      </xdr:nvSpPr>
      <xdr:spPr>
        <a:xfrm>
          <a:off x="16268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81478</xdr:rowOff>
    </xdr:from>
    <xdr:ext cx="405111" cy="259045"/>
    <xdr:sp macro="" textlink="">
      <xdr:nvSpPr>
        <xdr:cNvPr id="552" name="【学校施設】&#10;有形固定資産減価償却率該当値テキスト"/>
        <xdr:cNvSpPr txBox="1"/>
      </xdr:nvSpPr>
      <xdr:spPr>
        <a:xfrm>
          <a:off x="16357600" y="1019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19413</xdr:rowOff>
    </xdr:from>
    <xdr:to>
      <xdr:col>81</xdr:col>
      <xdr:colOff>101600</xdr:colOff>
      <xdr:row>60</xdr:row>
      <xdr:rowOff>121013</xdr:rowOff>
    </xdr:to>
    <xdr:sp macro="" textlink="">
      <xdr:nvSpPr>
        <xdr:cNvPr id="553" name="楕円 552"/>
        <xdr:cNvSpPr/>
      </xdr:nvSpPr>
      <xdr:spPr>
        <a:xfrm>
          <a:off x="15430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70213</xdr:rowOff>
    </xdr:from>
    <xdr:to>
      <xdr:col>85</xdr:col>
      <xdr:colOff>127000</xdr:colOff>
      <xdr:row>60</xdr:row>
      <xdr:rowOff>109401</xdr:rowOff>
    </xdr:to>
    <xdr:cxnSp macro="">
      <xdr:nvCxnSpPr>
        <xdr:cNvPr id="554" name="直線コネクタ 553"/>
        <xdr:cNvCxnSpPr/>
      </xdr:nvCxnSpPr>
      <xdr:spPr>
        <a:xfrm>
          <a:off x="15481300" y="103572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35741</xdr:rowOff>
    </xdr:from>
    <xdr:to>
      <xdr:col>76</xdr:col>
      <xdr:colOff>165100</xdr:colOff>
      <xdr:row>60</xdr:row>
      <xdr:rowOff>137341</xdr:rowOff>
    </xdr:to>
    <xdr:sp macro="" textlink="">
      <xdr:nvSpPr>
        <xdr:cNvPr id="555" name="楕円 554"/>
        <xdr:cNvSpPr/>
      </xdr:nvSpPr>
      <xdr:spPr>
        <a:xfrm>
          <a:off x="14541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70213</xdr:rowOff>
    </xdr:from>
    <xdr:to>
      <xdr:col>81</xdr:col>
      <xdr:colOff>50800</xdr:colOff>
      <xdr:row>60</xdr:row>
      <xdr:rowOff>86541</xdr:rowOff>
    </xdr:to>
    <xdr:cxnSp macro="">
      <xdr:nvCxnSpPr>
        <xdr:cNvPr id="556" name="直線コネクタ 555"/>
        <xdr:cNvCxnSpPr/>
      </xdr:nvCxnSpPr>
      <xdr:spPr>
        <a:xfrm flipV="1">
          <a:off x="14592300" y="1035721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171269</xdr:rowOff>
    </xdr:from>
    <xdr:to>
      <xdr:col>72</xdr:col>
      <xdr:colOff>38100</xdr:colOff>
      <xdr:row>60</xdr:row>
      <xdr:rowOff>101419</xdr:rowOff>
    </xdr:to>
    <xdr:sp macro="" textlink="">
      <xdr:nvSpPr>
        <xdr:cNvPr id="557" name="楕円 556"/>
        <xdr:cNvSpPr/>
      </xdr:nvSpPr>
      <xdr:spPr>
        <a:xfrm>
          <a:off x="13652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50619</xdr:rowOff>
    </xdr:from>
    <xdr:to>
      <xdr:col>76</xdr:col>
      <xdr:colOff>114300</xdr:colOff>
      <xdr:row>60</xdr:row>
      <xdr:rowOff>86541</xdr:rowOff>
    </xdr:to>
    <xdr:cxnSp macro="">
      <xdr:nvCxnSpPr>
        <xdr:cNvPr id="558" name="直線コネクタ 557"/>
        <xdr:cNvCxnSpPr/>
      </xdr:nvCxnSpPr>
      <xdr:spPr>
        <a:xfrm>
          <a:off x="13703300" y="103376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136978</xdr:rowOff>
    </xdr:from>
    <xdr:to>
      <xdr:col>67</xdr:col>
      <xdr:colOff>101600</xdr:colOff>
      <xdr:row>60</xdr:row>
      <xdr:rowOff>67128</xdr:rowOff>
    </xdr:to>
    <xdr:sp macro="" textlink="">
      <xdr:nvSpPr>
        <xdr:cNvPr id="559" name="楕円 558"/>
        <xdr:cNvSpPr/>
      </xdr:nvSpPr>
      <xdr:spPr>
        <a:xfrm>
          <a:off x="12763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50619</xdr:rowOff>
    </xdr:to>
    <xdr:cxnSp macro="">
      <xdr:nvCxnSpPr>
        <xdr:cNvPr id="560" name="直線コネクタ 559"/>
        <xdr:cNvCxnSpPr/>
      </xdr:nvCxnSpPr>
      <xdr:spPr>
        <a:xfrm>
          <a:off x="12814300" y="103033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61" name="n_1aveValue【学校施設】&#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2" name="n_2ave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3" name="n_3ave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4" name="n_4aveValue【学校施設】&#10;有形固定資産減価償却率"/>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137540</xdr:rowOff>
    </xdr:from>
    <xdr:ext cx="405111" cy="259045"/>
    <xdr:sp macro="" textlink="">
      <xdr:nvSpPr>
        <xdr:cNvPr id="565" name="n_1mainValue【学校施設】&#10;有形固定資産減価償却率"/>
        <xdr:cNvSpPr txBox="1"/>
      </xdr:nvSpPr>
      <xdr:spPr>
        <a:xfrm>
          <a:off x="152660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153868</xdr:rowOff>
    </xdr:from>
    <xdr:ext cx="405111" cy="259045"/>
    <xdr:sp macro="" textlink="">
      <xdr:nvSpPr>
        <xdr:cNvPr id="566" name="n_2mainValue【学校施設】&#10;有形固定資産減価償却率"/>
        <xdr:cNvSpPr txBox="1"/>
      </xdr:nvSpPr>
      <xdr:spPr>
        <a:xfrm>
          <a:off x="14389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117946</xdr:rowOff>
    </xdr:from>
    <xdr:ext cx="405111" cy="259045"/>
    <xdr:sp macro="" textlink="">
      <xdr:nvSpPr>
        <xdr:cNvPr id="567" name="n_3mainValue【学校施設】&#10;有形固定資産減価償却率"/>
        <xdr:cNvSpPr txBox="1"/>
      </xdr:nvSpPr>
      <xdr:spPr>
        <a:xfrm>
          <a:off x="13500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83655</xdr:rowOff>
    </xdr:from>
    <xdr:ext cx="405111" cy="259045"/>
    <xdr:sp macro="" textlink="">
      <xdr:nvSpPr>
        <xdr:cNvPr id="568" name="n_4mainValue【学校施設】&#10;有形固定資産減価償却率"/>
        <xdr:cNvSpPr txBox="1"/>
      </xdr:nvSpPr>
      <xdr:spPr>
        <a:xfrm>
          <a:off x="12611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109639</xdr:rowOff>
    </xdr:from>
    <xdr:to>
      <xdr:col>112</xdr:col>
      <xdr:colOff>38100</xdr:colOff>
      <xdr:row>64</xdr:row>
      <xdr:rowOff>39789</xdr:rowOff>
    </xdr:to>
    <xdr:sp macro="" textlink="">
      <xdr:nvSpPr>
        <xdr:cNvPr id="599" name="フローチャート: 判断 598"/>
        <xdr:cNvSpPr/>
      </xdr:nvSpPr>
      <xdr:spPr>
        <a:xfrm>
          <a:off x="21272500" y="1091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111887</xdr:rowOff>
    </xdr:from>
    <xdr:to>
      <xdr:col>107</xdr:col>
      <xdr:colOff>101600</xdr:colOff>
      <xdr:row>64</xdr:row>
      <xdr:rowOff>42037</xdr:rowOff>
    </xdr:to>
    <xdr:sp macro="" textlink="">
      <xdr:nvSpPr>
        <xdr:cNvPr id="600" name="フローチャート: 判断 599"/>
        <xdr:cNvSpPr/>
      </xdr:nvSpPr>
      <xdr:spPr>
        <a:xfrm>
          <a:off x="20383500" y="109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114097</xdr:rowOff>
    </xdr:from>
    <xdr:to>
      <xdr:col>102</xdr:col>
      <xdr:colOff>165100</xdr:colOff>
      <xdr:row>64</xdr:row>
      <xdr:rowOff>44247</xdr:rowOff>
    </xdr:to>
    <xdr:sp macro="" textlink="">
      <xdr:nvSpPr>
        <xdr:cNvPr id="601" name="フローチャート: 判断 600"/>
        <xdr:cNvSpPr/>
      </xdr:nvSpPr>
      <xdr:spPr>
        <a:xfrm>
          <a:off x="19494500" y="1091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113526</xdr:rowOff>
    </xdr:from>
    <xdr:to>
      <xdr:col>98</xdr:col>
      <xdr:colOff>38100</xdr:colOff>
      <xdr:row>64</xdr:row>
      <xdr:rowOff>43676</xdr:rowOff>
    </xdr:to>
    <xdr:sp macro="" textlink="">
      <xdr:nvSpPr>
        <xdr:cNvPr id="602" name="フローチャート: 判断 601"/>
        <xdr:cNvSpPr/>
      </xdr:nvSpPr>
      <xdr:spPr>
        <a:xfrm>
          <a:off x="18605500" y="109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93104</xdr:rowOff>
    </xdr:from>
    <xdr:to>
      <xdr:col>116</xdr:col>
      <xdr:colOff>114300</xdr:colOff>
      <xdr:row>64</xdr:row>
      <xdr:rowOff>23254</xdr:rowOff>
    </xdr:to>
    <xdr:sp macro="" textlink="">
      <xdr:nvSpPr>
        <xdr:cNvPr id="608" name="楕円 607"/>
        <xdr:cNvSpPr/>
      </xdr:nvSpPr>
      <xdr:spPr>
        <a:xfrm>
          <a:off x="22110700" y="1089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95618</xdr:rowOff>
    </xdr:from>
    <xdr:to>
      <xdr:col>112</xdr:col>
      <xdr:colOff>38100</xdr:colOff>
      <xdr:row>64</xdr:row>
      <xdr:rowOff>25768</xdr:rowOff>
    </xdr:to>
    <xdr:sp macro="" textlink="">
      <xdr:nvSpPr>
        <xdr:cNvPr id="610" name="楕円 609"/>
        <xdr:cNvSpPr/>
      </xdr:nvSpPr>
      <xdr:spPr>
        <a:xfrm>
          <a:off x="21272500" y="108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143904</xdr:rowOff>
    </xdr:from>
    <xdr:to>
      <xdr:col>116</xdr:col>
      <xdr:colOff>63500</xdr:colOff>
      <xdr:row>63</xdr:row>
      <xdr:rowOff>146418</xdr:rowOff>
    </xdr:to>
    <xdr:cxnSp macro="">
      <xdr:nvCxnSpPr>
        <xdr:cNvPr id="611" name="直線コネクタ 610"/>
        <xdr:cNvCxnSpPr/>
      </xdr:nvCxnSpPr>
      <xdr:spPr>
        <a:xfrm flipV="1">
          <a:off x="21323300" y="1094525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98019</xdr:rowOff>
    </xdr:from>
    <xdr:to>
      <xdr:col>107</xdr:col>
      <xdr:colOff>101600</xdr:colOff>
      <xdr:row>64</xdr:row>
      <xdr:rowOff>28169</xdr:rowOff>
    </xdr:to>
    <xdr:sp macro="" textlink="">
      <xdr:nvSpPr>
        <xdr:cNvPr id="612" name="楕円 611"/>
        <xdr:cNvSpPr/>
      </xdr:nvSpPr>
      <xdr:spPr>
        <a:xfrm>
          <a:off x="20383500" y="1089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146418</xdr:rowOff>
    </xdr:from>
    <xdr:to>
      <xdr:col>111</xdr:col>
      <xdr:colOff>177800</xdr:colOff>
      <xdr:row>63</xdr:row>
      <xdr:rowOff>148819</xdr:rowOff>
    </xdr:to>
    <xdr:cxnSp macro="">
      <xdr:nvCxnSpPr>
        <xdr:cNvPr id="613" name="直線コネクタ 612"/>
        <xdr:cNvCxnSpPr/>
      </xdr:nvCxnSpPr>
      <xdr:spPr>
        <a:xfrm flipV="1">
          <a:off x="20434300" y="10947768"/>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100190</xdr:rowOff>
    </xdr:from>
    <xdr:to>
      <xdr:col>102</xdr:col>
      <xdr:colOff>165100</xdr:colOff>
      <xdr:row>64</xdr:row>
      <xdr:rowOff>30340</xdr:rowOff>
    </xdr:to>
    <xdr:sp macro="" textlink="">
      <xdr:nvSpPr>
        <xdr:cNvPr id="614" name="楕円 613"/>
        <xdr:cNvSpPr/>
      </xdr:nvSpPr>
      <xdr:spPr>
        <a:xfrm>
          <a:off x="19494500" y="1090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148819</xdr:rowOff>
    </xdr:from>
    <xdr:to>
      <xdr:col>107</xdr:col>
      <xdr:colOff>50800</xdr:colOff>
      <xdr:row>63</xdr:row>
      <xdr:rowOff>150990</xdr:rowOff>
    </xdr:to>
    <xdr:cxnSp macro="">
      <xdr:nvCxnSpPr>
        <xdr:cNvPr id="615" name="直線コネクタ 614"/>
        <xdr:cNvCxnSpPr/>
      </xdr:nvCxnSpPr>
      <xdr:spPr>
        <a:xfrm flipV="1">
          <a:off x="19545300" y="10950169"/>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102248</xdr:rowOff>
    </xdr:from>
    <xdr:to>
      <xdr:col>98</xdr:col>
      <xdr:colOff>38100</xdr:colOff>
      <xdr:row>64</xdr:row>
      <xdr:rowOff>32398</xdr:rowOff>
    </xdr:to>
    <xdr:sp macro="" textlink="">
      <xdr:nvSpPr>
        <xdr:cNvPr id="616" name="楕円 615"/>
        <xdr:cNvSpPr/>
      </xdr:nvSpPr>
      <xdr:spPr>
        <a:xfrm>
          <a:off x="18605500" y="109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150990</xdr:rowOff>
    </xdr:from>
    <xdr:to>
      <xdr:col>102</xdr:col>
      <xdr:colOff>114300</xdr:colOff>
      <xdr:row>63</xdr:row>
      <xdr:rowOff>153048</xdr:rowOff>
    </xdr:to>
    <xdr:cxnSp macro="">
      <xdr:nvCxnSpPr>
        <xdr:cNvPr id="617" name="直線コネクタ 616"/>
        <xdr:cNvCxnSpPr/>
      </xdr:nvCxnSpPr>
      <xdr:spPr>
        <a:xfrm flipV="1">
          <a:off x="18656300" y="1095234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30916</xdr:rowOff>
    </xdr:from>
    <xdr:ext cx="469744" cy="259045"/>
    <xdr:sp macro="" textlink="">
      <xdr:nvSpPr>
        <xdr:cNvPr id="618" name="n_1aveValue【学校施設】&#10;一人当たり面積"/>
        <xdr:cNvSpPr txBox="1"/>
      </xdr:nvSpPr>
      <xdr:spPr>
        <a:xfrm>
          <a:off x="21075727" y="1100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33164</xdr:rowOff>
    </xdr:from>
    <xdr:ext cx="469744" cy="259045"/>
    <xdr:sp macro="" textlink="">
      <xdr:nvSpPr>
        <xdr:cNvPr id="619" name="n_2aveValue【学校施設】&#10;一人当たり面積"/>
        <xdr:cNvSpPr txBox="1"/>
      </xdr:nvSpPr>
      <xdr:spPr>
        <a:xfrm>
          <a:off x="20199427" y="11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35374</xdr:rowOff>
    </xdr:from>
    <xdr:ext cx="469744" cy="259045"/>
    <xdr:sp macro="" textlink="">
      <xdr:nvSpPr>
        <xdr:cNvPr id="620" name="n_3aveValue【学校施設】&#10;一人当たり面積"/>
        <xdr:cNvSpPr txBox="1"/>
      </xdr:nvSpPr>
      <xdr:spPr>
        <a:xfrm>
          <a:off x="19310427" y="1100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34803</xdr:rowOff>
    </xdr:from>
    <xdr:ext cx="469744" cy="259045"/>
    <xdr:sp macro="" textlink="">
      <xdr:nvSpPr>
        <xdr:cNvPr id="621" name="n_4aveValue【学校施設】&#10;一人当たり面積"/>
        <xdr:cNvSpPr txBox="1"/>
      </xdr:nvSpPr>
      <xdr:spPr>
        <a:xfrm>
          <a:off x="18421427" y="1100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42295</xdr:rowOff>
    </xdr:from>
    <xdr:ext cx="469744" cy="259045"/>
    <xdr:sp macro="" textlink="">
      <xdr:nvSpPr>
        <xdr:cNvPr id="622" name="n_1mainValue【学校施設】&#10;一人当たり面積"/>
        <xdr:cNvSpPr txBox="1"/>
      </xdr:nvSpPr>
      <xdr:spPr>
        <a:xfrm>
          <a:off x="21075727" y="1067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44696</xdr:rowOff>
    </xdr:from>
    <xdr:ext cx="469744" cy="259045"/>
    <xdr:sp macro="" textlink="">
      <xdr:nvSpPr>
        <xdr:cNvPr id="623" name="n_2mainValue【学校施設】&#10;一人当たり面積"/>
        <xdr:cNvSpPr txBox="1"/>
      </xdr:nvSpPr>
      <xdr:spPr>
        <a:xfrm>
          <a:off x="20199427" y="1067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46867</xdr:rowOff>
    </xdr:from>
    <xdr:ext cx="469744" cy="259045"/>
    <xdr:sp macro="" textlink="">
      <xdr:nvSpPr>
        <xdr:cNvPr id="624" name="n_3mainValue【学校施設】&#10;一人当たり面積"/>
        <xdr:cNvSpPr txBox="1"/>
      </xdr:nvSpPr>
      <xdr:spPr>
        <a:xfrm>
          <a:off x="19310427" y="1067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48925</xdr:rowOff>
    </xdr:from>
    <xdr:ext cx="469744" cy="259045"/>
    <xdr:sp macro="" textlink="">
      <xdr:nvSpPr>
        <xdr:cNvPr id="625" name="n_4mainValue【学校施設】&#10;一人当たり面積"/>
        <xdr:cNvSpPr txBox="1"/>
      </xdr:nvSpPr>
      <xdr:spPr>
        <a:xfrm>
          <a:off x="18421427" y="1067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73" name="フローチャート: 判断 672"/>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34925</xdr:rowOff>
    </xdr:from>
    <xdr:to>
      <xdr:col>76</xdr:col>
      <xdr:colOff>165100</xdr:colOff>
      <xdr:row>105</xdr:row>
      <xdr:rowOff>136525</xdr:rowOff>
    </xdr:to>
    <xdr:sp macro="" textlink="">
      <xdr:nvSpPr>
        <xdr:cNvPr id="674" name="フローチャート: 判断 673"/>
        <xdr:cNvSpPr/>
      </xdr:nvSpPr>
      <xdr:spPr>
        <a:xfrm>
          <a:off x="14541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675" name="フローチャート: 判断 674"/>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156845</xdr:rowOff>
    </xdr:from>
    <xdr:to>
      <xdr:col>67</xdr:col>
      <xdr:colOff>101600</xdr:colOff>
      <xdr:row>105</xdr:row>
      <xdr:rowOff>86995</xdr:rowOff>
    </xdr:to>
    <xdr:sp macro="" textlink="">
      <xdr:nvSpPr>
        <xdr:cNvPr id="676" name="フローチャート: 判断 675"/>
        <xdr:cNvSpPr/>
      </xdr:nvSpPr>
      <xdr:spPr>
        <a:xfrm>
          <a:off x="12763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682" name="楕円 681"/>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683" name="【公民館】&#10;有形固定資産減価償却率該当値テキスト"/>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101600</xdr:rowOff>
    </xdr:from>
    <xdr:to>
      <xdr:col>81</xdr:col>
      <xdr:colOff>101600</xdr:colOff>
      <xdr:row>106</xdr:row>
      <xdr:rowOff>31750</xdr:rowOff>
    </xdr:to>
    <xdr:sp macro="" textlink="">
      <xdr:nvSpPr>
        <xdr:cNvPr id="684" name="楕円 683"/>
        <xdr:cNvSpPr/>
      </xdr:nvSpPr>
      <xdr:spPr>
        <a:xfrm>
          <a:off x="15430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152400</xdr:rowOff>
    </xdr:from>
    <xdr:to>
      <xdr:col>85</xdr:col>
      <xdr:colOff>127000</xdr:colOff>
      <xdr:row>106</xdr:row>
      <xdr:rowOff>19050</xdr:rowOff>
    </xdr:to>
    <xdr:cxnSp macro="">
      <xdr:nvCxnSpPr>
        <xdr:cNvPr id="685" name="直線コネクタ 684"/>
        <xdr:cNvCxnSpPr/>
      </xdr:nvCxnSpPr>
      <xdr:spPr>
        <a:xfrm>
          <a:off x="15481300" y="18154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88264</xdr:rowOff>
    </xdr:from>
    <xdr:to>
      <xdr:col>76</xdr:col>
      <xdr:colOff>165100</xdr:colOff>
      <xdr:row>106</xdr:row>
      <xdr:rowOff>18414</xdr:rowOff>
    </xdr:to>
    <xdr:sp macro="" textlink="">
      <xdr:nvSpPr>
        <xdr:cNvPr id="686" name="楕円 685"/>
        <xdr:cNvSpPr/>
      </xdr:nvSpPr>
      <xdr:spPr>
        <a:xfrm>
          <a:off x="14541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139064</xdr:rowOff>
    </xdr:from>
    <xdr:to>
      <xdr:col>81</xdr:col>
      <xdr:colOff>50800</xdr:colOff>
      <xdr:row>105</xdr:row>
      <xdr:rowOff>152400</xdr:rowOff>
    </xdr:to>
    <xdr:cxnSp macro="">
      <xdr:nvCxnSpPr>
        <xdr:cNvPr id="687" name="直線コネクタ 686"/>
        <xdr:cNvCxnSpPr/>
      </xdr:nvCxnSpPr>
      <xdr:spPr>
        <a:xfrm>
          <a:off x="14592300" y="181413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74930</xdr:rowOff>
    </xdr:from>
    <xdr:to>
      <xdr:col>72</xdr:col>
      <xdr:colOff>38100</xdr:colOff>
      <xdr:row>106</xdr:row>
      <xdr:rowOff>5080</xdr:rowOff>
    </xdr:to>
    <xdr:sp macro="" textlink="">
      <xdr:nvSpPr>
        <xdr:cNvPr id="688" name="楕円 687"/>
        <xdr:cNvSpPr/>
      </xdr:nvSpPr>
      <xdr:spPr>
        <a:xfrm>
          <a:off x="1365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125730</xdr:rowOff>
    </xdr:from>
    <xdr:to>
      <xdr:col>76</xdr:col>
      <xdr:colOff>114300</xdr:colOff>
      <xdr:row>105</xdr:row>
      <xdr:rowOff>139064</xdr:rowOff>
    </xdr:to>
    <xdr:cxnSp macro="">
      <xdr:nvCxnSpPr>
        <xdr:cNvPr id="689" name="直線コネクタ 688"/>
        <xdr:cNvCxnSpPr/>
      </xdr:nvCxnSpPr>
      <xdr:spPr>
        <a:xfrm>
          <a:off x="13703300" y="181279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63500</xdr:rowOff>
    </xdr:from>
    <xdr:to>
      <xdr:col>67</xdr:col>
      <xdr:colOff>101600</xdr:colOff>
      <xdr:row>105</xdr:row>
      <xdr:rowOff>165100</xdr:rowOff>
    </xdr:to>
    <xdr:sp macro="" textlink="">
      <xdr:nvSpPr>
        <xdr:cNvPr id="690" name="楕円 689"/>
        <xdr:cNvSpPr/>
      </xdr:nvSpPr>
      <xdr:spPr>
        <a:xfrm>
          <a:off x="12763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114300</xdr:rowOff>
    </xdr:from>
    <xdr:to>
      <xdr:col>71</xdr:col>
      <xdr:colOff>177800</xdr:colOff>
      <xdr:row>105</xdr:row>
      <xdr:rowOff>125730</xdr:rowOff>
    </xdr:to>
    <xdr:cxnSp macro="">
      <xdr:nvCxnSpPr>
        <xdr:cNvPr id="691" name="直線コネクタ 690"/>
        <xdr:cNvCxnSpPr/>
      </xdr:nvCxnSpPr>
      <xdr:spPr>
        <a:xfrm>
          <a:off x="12814300" y="18116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92"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153052</xdr:rowOff>
    </xdr:from>
    <xdr:ext cx="405111" cy="259045"/>
    <xdr:sp macro="" textlink="">
      <xdr:nvSpPr>
        <xdr:cNvPr id="693" name="n_2aveValue【公民館】&#10;有形固定資産減価償却率"/>
        <xdr:cNvSpPr txBox="1"/>
      </xdr:nvSpPr>
      <xdr:spPr>
        <a:xfrm>
          <a:off x="143897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694" name="n_3aveValue【公民館】&#10;有形固定資産減価償却率"/>
        <xdr:cNvSpPr txBox="1"/>
      </xdr:nvSpPr>
      <xdr:spPr>
        <a:xfrm>
          <a:off x="13500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103522</xdr:rowOff>
    </xdr:from>
    <xdr:ext cx="405111" cy="259045"/>
    <xdr:sp macro="" textlink="">
      <xdr:nvSpPr>
        <xdr:cNvPr id="695" name="n_4aveValue【公民館】&#10;有形固定資産減価償却率"/>
        <xdr:cNvSpPr txBox="1"/>
      </xdr:nvSpPr>
      <xdr:spPr>
        <a:xfrm>
          <a:off x="12611744"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22877</xdr:rowOff>
    </xdr:from>
    <xdr:ext cx="405111" cy="259045"/>
    <xdr:sp macro="" textlink="">
      <xdr:nvSpPr>
        <xdr:cNvPr id="696" name="n_1mainValue【公民館】&#10;有形固定資産減価償却率"/>
        <xdr:cNvSpPr txBox="1"/>
      </xdr:nvSpPr>
      <xdr:spPr>
        <a:xfrm>
          <a:off x="15266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9541</xdr:rowOff>
    </xdr:from>
    <xdr:ext cx="405111" cy="259045"/>
    <xdr:sp macro="" textlink="">
      <xdr:nvSpPr>
        <xdr:cNvPr id="697" name="n_2mainValue【公民館】&#10;有形固定資産減価償却率"/>
        <xdr:cNvSpPr txBox="1"/>
      </xdr:nvSpPr>
      <xdr:spPr>
        <a:xfrm>
          <a:off x="14389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167657</xdr:rowOff>
    </xdr:from>
    <xdr:ext cx="405111" cy="259045"/>
    <xdr:sp macro="" textlink="">
      <xdr:nvSpPr>
        <xdr:cNvPr id="698" name="n_3mainValue【公民館】&#10;有形固定資産減価償却率"/>
        <xdr:cNvSpPr txBox="1"/>
      </xdr:nvSpPr>
      <xdr:spPr>
        <a:xfrm>
          <a:off x="13500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156227</xdr:rowOff>
    </xdr:from>
    <xdr:ext cx="405111" cy="259045"/>
    <xdr:sp macro="" textlink="">
      <xdr:nvSpPr>
        <xdr:cNvPr id="699" name="n_4mainValue【公民館】&#10;有形固定資産減価償却率"/>
        <xdr:cNvSpPr txBox="1"/>
      </xdr:nvSpPr>
      <xdr:spPr>
        <a:xfrm>
          <a:off x="12611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63348</xdr:rowOff>
    </xdr:from>
    <xdr:to>
      <xdr:col>112</xdr:col>
      <xdr:colOff>38100</xdr:colOff>
      <xdr:row>107</xdr:row>
      <xdr:rowOff>164948</xdr:rowOff>
    </xdr:to>
    <xdr:sp macro="" textlink="">
      <xdr:nvSpPr>
        <xdr:cNvPr id="728" name="フローチャート: 判断 727"/>
        <xdr:cNvSpPr/>
      </xdr:nvSpPr>
      <xdr:spPr>
        <a:xfrm>
          <a:off x="21272500" y="18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29" name="フローチャート: 判断 728"/>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730" name="フローチャート: 判断 729"/>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61519</xdr:rowOff>
    </xdr:from>
    <xdr:to>
      <xdr:col>98</xdr:col>
      <xdr:colOff>38100</xdr:colOff>
      <xdr:row>107</xdr:row>
      <xdr:rowOff>163119</xdr:rowOff>
    </xdr:to>
    <xdr:sp macro="" textlink="">
      <xdr:nvSpPr>
        <xdr:cNvPr id="731" name="フローチャート: 判断 730"/>
        <xdr:cNvSpPr/>
      </xdr:nvSpPr>
      <xdr:spPr>
        <a:xfrm>
          <a:off x="18605500" y="1840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64263</xdr:rowOff>
    </xdr:from>
    <xdr:to>
      <xdr:col>116</xdr:col>
      <xdr:colOff>114300</xdr:colOff>
      <xdr:row>107</xdr:row>
      <xdr:rowOff>165863</xdr:rowOff>
    </xdr:to>
    <xdr:sp macro="" textlink="">
      <xdr:nvSpPr>
        <xdr:cNvPr id="737" name="楕円 736"/>
        <xdr:cNvSpPr/>
      </xdr:nvSpPr>
      <xdr:spPr>
        <a:xfrm>
          <a:off x="221107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42690</xdr:rowOff>
    </xdr:from>
    <xdr:ext cx="469744" cy="259045"/>
    <xdr:sp macro="" textlink="">
      <xdr:nvSpPr>
        <xdr:cNvPr id="738" name="【公民館】&#10;一人当たり面積該当値テキスト"/>
        <xdr:cNvSpPr txBox="1"/>
      </xdr:nvSpPr>
      <xdr:spPr>
        <a:xfrm>
          <a:off x="22199600"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67463</xdr:rowOff>
    </xdr:from>
    <xdr:to>
      <xdr:col>112</xdr:col>
      <xdr:colOff>38100</xdr:colOff>
      <xdr:row>107</xdr:row>
      <xdr:rowOff>169063</xdr:rowOff>
    </xdr:to>
    <xdr:sp macro="" textlink="">
      <xdr:nvSpPr>
        <xdr:cNvPr id="739" name="楕円 738"/>
        <xdr:cNvSpPr/>
      </xdr:nvSpPr>
      <xdr:spPr>
        <a:xfrm>
          <a:off x="21272500" y="18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115063</xdr:rowOff>
    </xdr:from>
    <xdr:to>
      <xdr:col>116</xdr:col>
      <xdr:colOff>63500</xdr:colOff>
      <xdr:row>107</xdr:row>
      <xdr:rowOff>118263</xdr:rowOff>
    </xdr:to>
    <xdr:cxnSp macro="">
      <xdr:nvCxnSpPr>
        <xdr:cNvPr id="740" name="直線コネクタ 739"/>
        <xdr:cNvCxnSpPr/>
      </xdr:nvCxnSpPr>
      <xdr:spPr>
        <a:xfrm flipV="1">
          <a:off x="21323300" y="1846021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70205</xdr:rowOff>
    </xdr:from>
    <xdr:to>
      <xdr:col>107</xdr:col>
      <xdr:colOff>101600</xdr:colOff>
      <xdr:row>108</xdr:row>
      <xdr:rowOff>355</xdr:rowOff>
    </xdr:to>
    <xdr:sp macro="" textlink="">
      <xdr:nvSpPr>
        <xdr:cNvPr id="741" name="楕円 740"/>
        <xdr:cNvSpPr/>
      </xdr:nvSpPr>
      <xdr:spPr>
        <a:xfrm>
          <a:off x="203835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118263</xdr:rowOff>
    </xdr:from>
    <xdr:to>
      <xdr:col>111</xdr:col>
      <xdr:colOff>177800</xdr:colOff>
      <xdr:row>107</xdr:row>
      <xdr:rowOff>121005</xdr:rowOff>
    </xdr:to>
    <xdr:cxnSp macro="">
      <xdr:nvCxnSpPr>
        <xdr:cNvPr id="742" name="直線コネクタ 741"/>
        <xdr:cNvCxnSpPr/>
      </xdr:nvCxnSpPr>
      <xdr:spPr>
        <a:xfrm flipV="1">
          <a:off x="20434300" y="1846341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72949</xdr:rowOff>
    </xdr:from>
    <xdr:to>
      <xdr:col>102</xdr:col>
      <xdr:colOff>165100</xdr:colOff>
      <xdr:row>108</xdr:row>
      <xdr:rowOff>3099</xdr:rowOff>
    </xdr:to>
    <xdr:sp macro="" textlink="">
      <xdr:nvSpPr>
        <xdr:cNvPr id="743" name="楕円 742"/>
        <xdr:cNvSpPr/>
      </xdr:nvSpPr>
      <xdr:spPr>
        <a:xfrm>
          <a:off x="19494500" y="1841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121005</xdr:rowOff>
    </xdr:from>
    <xdr:to>
      <xdr:col>107</xdr:col>
      <xdr:colOff>50800</xdr:colOff>
      <xdr:row>107</xdr:row>
      <xdr:rowOff>123749</xdr:rowOff>
    </xdr:to>
    <xdr:cxnSp macro="">
      <xdr:nvCxnSpPr>
        <xdr:cNvPr id="744" name="直線コネクタ 743"/>
        <xdr:cNvCxnSpPr/>
      </xdr:nvCxnSpPr>
      <xdr:spPr>
        <a:xfrm flipV="1">
          <a:off x="19545300" y="1846615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75692</xdr:rowOff>
    </xdr:from>
    <xdr:to>
      <xdr:col>98</xdr:col>
      <xdr:colOff>38100</xdr:colOff>
      <xdr:row>108</xdr:row>
      <xdr:rowOff>5842</xdr:rowOff>
    </xdr:to>
    <xdr:sp macro="" textlink="">
      <xdr:nvSpPr>
        <xdr:cNvPr id="745" name="楕円 744"/>
        <xdr:cNvSpPr/>
      </xdr:nvSpPr>
      <xdr:spPr>
        <a:xfrm>
          <a:off x="18605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123749</xdr:rowOff>
    </xdr:from>
    <xdr:to>
      <xdr:col>102</xdr:col>
      <xdr:colOff>114300</xdr:colOff>
      <xdr:row>107</xdr:row>
      <xdr:rowOff>126492</xdr:rowOff>
    </xdr:to>
    <xdr:cxnSp macro="">
      <xdr:nvCxnSpPr>
        <xdr:cNvPr id="746" name="直線コネクタ 745"/>
        <xdr:cNvCxnSpPr/>
      </xdr:nvCxnSpPr>
      <xdr:spPr>
        <a:xfrm flipV="1">
          <a:off x="18656300" y="184688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10025</xdr:rowOff>
    </xdr:from>
    <xdr:ext cx="469744" cy="259045"/>
    <xdr:sp macro="" textlink="">
      <xdr:nvSpPr>
        <xdr:cNvPr id="747" name="n_1aveValue【公民館】&#10;一人当たり面積"/>
        <xdr:cNvSpPr txBox="1"/>
      </xdr:nvSpPr>
      <xdr:spPr>
        <a:xfrm>
          <a:off x="21075727" y="1818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748"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6366</xdr:rowOff>
    </xdr:from>
    <xdr:ext cx="469744" cy="259045"/>
    <xdr:sp macro="" textlink="">
      <xdr:nvSpPr>
        <xdr:cNvPr id="749" name="n_3aveValue【公民館】&#10;一人当たり面積"/>
        <xdr:cNvSpPr txBox="1"/>
      </xdr:nvSpPr>
      <xdr:spPr>
        <a:xfrm>
          <a:off x="19310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8196</xdr:rowOff>
    </xdr:from>
    <xdr:ext cx="469744" cy="259045"/>
    <xdr:sp macro="" textlink="">
      <xdr:nvSpPr>
        <xdr:cNvPr id="750" name="n_4aveValue【公民館】&#10;一人当たり面積"/>
        <xdr:cNvSpPr txBox="1"/>
      </xdr:nvSpPr>
      <xdr:spPr>
        <a:xfrm>
          <a:off x="18421427" y="1818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160190</xdr:rowOff>
    </xdr:from>
    <xdr:ext cx="469744" cy="259045"/>
    <xdr:sp macro="" textlink="">
      <xdr:nvSpPr>
        <xdr:cNvPr id="751" name="n_1mainValue【公民館】&#10;一人当たり面積"/>
        <xdr:cNvSpPr txBox="1"/>
      </xdr:nvSpPr>
      <xdr:spPr>
        <a:xfrm>
          <a:off x="21075727" y="185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162932</xdr:rowOff>
    </xdr:from>
    <xdr:ext cx="469744" cy="259045"/>
    <xdr:sp macro="" textlink="">
      <xdr:nvSpPr>
        <xdr:cNvPr id="752" name="n_2mainValue【公民館】&#10;一人当たり面積"/>
        <xdr:cNvSpPr txBox="1"/>
      </xdr:nvSpPr>
      <xdr:spPr>
        <a:xfrm>
          <a:off x="20199427" y="185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165676</xdr:rowOff>
    </xdr:from>
    <xdr:ext cx="469744" cy="259045"/>
    <xdr:sp macro="" textlink="">
      <xdr:nvSpPr>
        <xdr:cNvPr id="753" name="n_3mainValue【公民館】&#10;一人当たり面積"/>
        <xdr:cNvSpPr txBox="1"/>
      </xdr:nvSpPr>
      <xdr:spPr>
        <a:xfrm>
          <a:off x="19310427" y="1851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168419</xdr:rowOff>
    </xdr:from>
    <xdr:ext cx="469744" cy="259045"/>
    <xdr:sp macro="" textlink="">
      <xdr:nvSpPr>
        <xdr:cNvPr id="754" name="n_4mainValue【公民館】&#10;一人当たり面積"/>
        <xdr:cNvSpPr txBox="1"/>
      </xdr:nvSpPr>
      <xdr:spPr>
        <a:xfrm>
          <a:off x="18421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多くの施設において県平均を上回っている。認定こども園・幼稚園・保育所、公営住宅、公民館については類似団体と比較して償却率が高くなっている。これは多くの公共施設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施設の老朽化が進んでいることが要因である。また、一人当たりの延長が県平均に比べて大きくなっていることについては、本町の面積の広さに起因するものと考えられる。今後は公共施設等マネジメント計画及び個別施設計画を基に各施設の長寿命化、改修、統合、除却等を行うとともに後年度の財政負担に対応すべく公共施設基金の活用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9,593
144.00
9,475,376
8,956,907
204,307
4,356,577
8,168,722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89" name="楕円 88"/>
        <xdr:cNvSpPr/>
      </xdr:nvSpPr>
      <xdr:spPr>
        <a:xfrm>
          <a:off x="4584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139717</xdr:rowOff>
    </xdr:from>
    <xdr:ext cx="405111" cy="259045"/>
    <xdr:sp macro="" textlink="">
      <xdr:nvSpPr>
        <xdr:cNvPr id="90" name="【体育館・プール】&#10;有形固定資産減価償却率該当値テキスト"/>
        <xdr:cNvSpPr txBox="1"/>
      </xdr:nvSpPr>
      <xdr:spPr>
        <a:xfrm>
          <a:off x="4673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76835</xdr:rowOff>
    </xdr:from>
    <xdr:to>
      <xdr:col>20</xdr:col>
      <xdr:colOff>38100</xdr:colOff>
      <xdr:row>60</xdr:row>
      <xdr:rowOff>6985</xdr:rowOff>
    </xdr:to>
    <xdr:sp macro="" textlink="">
      <xdr:nvSpPr>
        <xdr:cNvPr id="91" name="楕円 90"/>
        <xdr:cNvSpPr/>
      </xdr:nvSpPr>
      <xdr:spPr>
        <a:xfrm>
          <a:off x="3746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127635</xdr:rowOff>
    </xdr:from>
    <xdr:to>
      <xdr:col>24</xdr:col>
      <xdr:colOff>63500</xdr:colOff>
      <xdr:row>59</xdr:row>
      <xdr:rowOff>167640</xdr:rowOff>
    </xdr:to>
    <xdr:cxnSp macro="">
      <xdr:nvCxnSpPr>
        <xdr:cNvPr id="92" name="直線コネクタ 91"/>
        <xdr:cNvCxnSpPr/>
      </xdr:nvCxnSpPr>
      <xdr:spPr>
        <a:xfrm>
          <a:off x="3797300" y="102431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42545</xdr:rowOff>
    </xdr:from>
    <xdr:to>
      <xdr:col>15</xdr:col>
      <xdr:colOff>101600</xdr:colOff>
      <xdr:row>59</xdr:row>
      <xdr:rowOff>144145</xdr:rowOff>
    </xdr:to>
    <xdr:sp macro="" textlink="">
      <xdr:nvSpPr>
        <xdr:cNvPr id="93" name="楕円 92"/>
        <xdr:cNvSpPr/>
      </xdr:nvSpPr>
      <xdr:spPr>
        <a:xfrm>
          <a:off x="2857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93345</xdr:rowOff>
    </xdr:from>
    <xdr:to>
      <xdr:col>19</xdr:col>
      <xdr:colOff>177800</xdr:colOff>
      <xdr:row>59</xdr:row>
      <xdr:rowOff>127635</xdr:rowOff>
    </xdr:to>
    <xdr:cxnSp macro="">
      <xdr:nvCxnSpPr>
        <xdr:cNvPr id="94" name="直線コネクタ 93"/>
        <xdr:cNvCxnSpPr/>
      </xdr:nvCxnSpPr>
      <xdr:spPr>
        <a:xfrm>
          <a:off x="2908300" y="102088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31115</xdr:rowOff>
    </xdr:from>
    <xdr:to>
      <xdr:col>10</xdr:col>
      <xdr:colOff>165100</xdr:colOff>
      <xdr:row>59</xdr:row>
      <xdr:rowOff>132715</xdr:rowOff>
    </xdr:to>
    <xdr:sp macro="" textlink="">
      <xdr:nvSpPr>
        <xdr:cNvPr id="95" name="楕円 94"/>
        <xdr:cNvSpPr/>
      </xdr:nvSpPr>
      <xdr:spPr>
        <a:xfrm>
          <a:off x="1968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81915</xdr:rowOff>
    </xdr:from>
    <xdr:to>
      <xdr:col>15</xdr:col>
      <xdr:colOff>50800</xdr:colOff>
      <xdr:row>59</xdr:row>
      <xdr:rowOff>93345</xdr:rowOff>
    </xdr:to>
    <xdr:cxnSp macro="">
      <xdr:nvCxnSpPr>
        <xdr:cNvPr id="96" name="直線コネクタ 95"/>
        <xdr:cNvCxnSpPr/>
      </xdr:nvCxnSpPr>
      <xdr:spPr>
        <a:xfrm>
          <a:off x="2019300" y="101974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162560</xdr:rowOff>
    </xdr:from>
    <xdr:to>
      <xdr:col>6</xdr:col>
      <xdr:colOff>38100</xdr:colOff>
      <xdr:row>59</xdr:row>
      <xdr:rowOff>92710</xdr:rowOff>
    </xdr:to>
    <xdr:sp macro="" textlink="">
      <xdr:nvSpPr>
        <xdr:cNvPr id="97" name="楕円 96"/>
        <xdr:cNvSpPr/>
      </xdr:nvSpPr>
      <xdr:spPr>
        <a:xfrm>
          <a:off x="1079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41910</xdr:rowOff>
    </xdr:from>
    <xdr:to>
      <xdr:col>10</xdr:col>
      <xdr:colOff>114300</xdr:colOff>
      <xdr:row>59</xdr:row>
      <xdr:rowOff>81915</xdr:rowOff>
    </xdr:to>
    <xdr:cxnSp macro="">
      <xdr:nvCxnSpPr>
        <xdr:cNvPr id="98" name="直線コネクタ 97"/>
        <xdr:cNvCxnSpPr/>
      </xdr:nvCxnSpPr>
      <xdr:spPr>
        <a:xfrm>
          <a:off x="1130300" y="101574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9" name="n_1ave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00"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01"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102" name="n_4aveValue【体育館・プー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23512</xdr:rowOff>
    </xdr:from>
    <xdr:ext cx="405111" cy="259045"/>
    <xdr:sp macro="" textlink="">
      <xdr:nvSpPr>
        <xdr:cNvPr id="103" name="n_1mainValue【体育館・プール】&#10;有形固定資産減価償却率"/>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160672</xdr:rowOff>
    </xdr:from>
    <xdr:ext cx="405111" cy="259045"/>
    <xdr:sp macro="" textlink="">
      <xdr:nvSpPr>
        <xdr:cNvPr id="104" name="n_2mainValue【体育館・プール】&#10;有形固定資産減価償却率"/>
        <xdr:cNvSpPr txBox="1"/>
      </xdr:nvSpPr>
      <xdr:spPr>
        <a:xfrm>
          <a:off x="2705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149242</xdr:rowOff>
    </xdr:from>
    <xdr:ext cx="405111" cy="259045"/>
    <xdr:sp macro="" textlink="">
      <xdr:nvSpPr>
        <xdr:cNvPr id="105" name="n_3mainValue【体育館・プール】&#10;有形固定資産減価償却率"/>
        <xdr:cNvSpPr txBox="1"/>
      </xdr:nvSpPr>
      <xdr:spPr>
        <a:xfrm>
          <a:off x="1816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106" name="n_4mainValue【体育館・プール】&#10;有形固定資産減価償却率"/>
        <xdr:cNvSpPr txBox="1"/>
      </xdr:nvSpPr>
      <xdr:spPr>
        <a:xfrm>
          <a:off x="927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133" name="【体育館・プール】&#10;一人当たり面積平均値テキスト"/>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94132</xdr:rowOff>
    </xdr:from>
    <xdr:to>
      <xdr:col>50</xdr:col>
      <xdr:colOff>165100</xdr:colOff>
      <xdr:row>63</xdr:row>
      <xdr:rowOff>24282</xdr:rowOff>
    </xdr:to>
    <xdr:sp macro="" textlink="">
      <xdr:nvSpPr>
        <xdr:cNvPr id="135" name="フローチャート: 判断 134"/>
        <xdr:cNvSpPr/>
      </xdr:nvSpPr>
      <xdr:spPr>
        <a:xfrm>
          <a:off x="9588500" y="1072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111506</xdr:rowOff>
    </xdr:from>
    <xdr:to>
      <xdr:col>46</xdr:col>
      <xdr:colOff>38100</xdr:colOff>
      <xdr:row>63</xdr:row>
      <xdr:rowOff>41656</xdr:rowOff>
    </xdr:to>
    <xdr:sp macro="" textlink="">
      <xdr:nvSpPr>
        <xdr:cNvPr id="136" name="フローチャート: 判断 135"/>
        <xdr:cNvSpPr/>
      </xdr:nvSpPr>
      <xdr:spPr>
        <a:xfrm>
          <a:off x="8699500" y="107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109677</xdr:rowOff>
    </xdr:from>
    <xdr:to>
      <xdr:col>41</xdr:col>
      <xdr:colOff>101600</xdr:colOff>
      <xdr:row>63</xdr:row>
      <xdr:rowOff>39827</xdr:rowOff>
    </xdr:to>
    <xdr:sp macro="" textlink="">
      <xdr:nvSpPr>
        <xdr:cNvPr id="137" name="フローチャート: 判断 136"/>
        <xdr:cNvSpPr/>
      </xdr:nvSpPr>
      <xdr:spPr>
        <a:xfrm>
          <a:off x="7810500" y="1073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109677</xdr:rowOff>
    </xdr:from>
    <xdr:to>
      <xdr:col>36</xdr:col>
      <xdr:colOff>165100</xdr:colOff>
      <xdr:row>63</xdr:row>
      <xdr:rowOff>39827</xdr:rowOff>
    </xdr:to>
    <xdr:sp macro="" textlink="">
      <xdr:nvSpPr>
        <xdr:cNvPr id="138" name="フローチャート: 判断 137"/>
        <xdr:cNvSpPr/>
      </xdr:nvSpPr>
      <xdr:spPr>
        <a:xfrm>
          <a:off x="6921500" y="1073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11379</xdr:rowOff>
    </xdr:from>
    <xdr:to>
      <xdr:col>55</xdr:col>
      <xdr:colOff>50800</xdr:colOff>
      <xdr:row>61</xdr:row>
      <xdr:rowOff>112979</xdr:rowOff>
    </xdr:to>
    <xdr:sp macro="" textlink="">
      <xdr:nvSpPr>
        <xdr:cNvPr id="144" name="楕円 143"/>
        <xdr:cNvSpPr/>
      </xdr:nvSpPr>
      <xdr:spPr>
        <a:xfrm>
          <a:off x="10426700" y="104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34256</xdr:rowOff>
    </xdr:from>
    <xdr:ext cx="469744" cy="259045"/>
    <xdr:sp macro="" textlink="">
      <xdr:nvSpPr>
        <xdr:cNvPr id="145" name="【体育館・プール】&#10;一人当たり面積該当値テキスト"/>
        <xdr:cNvSpPr txBox="1"/>
      </xdr:nvSpPr>
      <xdr:spPr>
        <a:xfrm>
          <a:off x="10515600" y="1032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22352</xdr:rowOff>
    </xdr:from>
    <xdr:to>
      <xdr:col>50</xdr:col>
      <xdr:colOff>165100</xdr:colOff>
      <xdr:row>61</xdr:row>
      <xdr:rowOff>123952</xdr:rowOff>
    </xdr:to>
    <xdr:sp macro="" textlink="">
      <xdr:nvSpPr>
        <xdr:cNvPr id="146" name="楕円 145"/>
        <xdr:cNvSpPr/>
      </xdr:nvSpPr>
      <xdr:spPr>
        <a:xfrm>
          <a:off x="9588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62179</xdr:rowOff>
    </xdr:from>
    <xdr:to>
      <xdr:col>55</xdr:col>
      <xdr:colOff>0</xdr:colOff>
      <xdr:row>61</xdr:row>
      <xdr:rowOff>73152</xdr:rowOff>
    </xdr:to>
    <xdr:cxnSp macro="">
      <xdr:nvCxnSpPr>
        <xdr:cNvPr id="147" name="直線コネクタ 146"/>
        <xdr:cNvCxnSpPr/>
      </xdr:nvCxnSpPr>
      <xdr:spPr>
        <a:xfrm flipV="1">
          <a:off x="9639300" y="10520629"/>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31496</xdr:rowOff>
    </xdr:from>
    <xdr:to>
      <xdr:col>46</xdr:col>
      <xdr:colOff>38100</xdr:colOff>
      <xdr:row>61</xdr:row>
      <xdr:rowOff>133096</xdr:rowOff>
    </xdr:to>
    <xdr:sp macro="" textlink="">
      <xdr:nvSpPr>
        <xdr:cNvPr id="148" name="楕円 147"/>
        <xdr:cNvSpPr/>
      </xdr:nvSpPr>
      <xdr:spPr>
        <a:xfrm>
          <a:off x="8699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73152</xdr:rowOff>
    </xdr:from>
    <xdr:to>
      <xdr:col>50</xdr:col>
      <xdr:colOff>114300</xdr:colOff>
      <xdr:row>61</xdr:row>
      <xdr:rowOff>82296</xdr:rowOff>
    </xdr:to>
    <xdr:cxnSp macro="">
      <xdr:nvCxnSpPr>
        <xdr:cNvPr id="149" name="直線コネクタ 148"/>
        <xdr:cNvCxnSpPr/>
      </xdr:nvCxnSpPr>
      <xdr:spPr>
        <a:xfrm flipV="1">
          <a:off x="8750300" y="105316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28753</xdr:rowOff>
    </xdr:from>
    <xdr:to>
      <xdr:col>41</xdr:col>
      <xdr:colOff>101600</xdr:colOff>
      <xdr:row>61</xdr:row>
      <xdr:rowOff>130353</xdr:rowOff>
    </xdr:to>
    <xdr:sp macro="" textlink="">
      <xdr:nvSpPr>
        <xdr:cNvPr id="150" name="楕円 149"/>
        <xdr:cNvSpPr/>
      </xdr:nvSpPr>
      <xdr:spPr>
        <a:xfrm>
          <a:off x="7810500" y="104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79553</xdr:rowOff>
    </xdr:from>
    <xdr:to>
      <xdr:col>45</xdr:col>
      <xdr:colOff>177800</xdr:colOff>
      <xdr:row>61</xdr:row>
      <xdr:rowOff>82296</xdr:rowOff>
    </xdr:to>
    <xdr:cxnSp macro="">
      <xdr:nvCxnSpPr>
        <xdr:cNvPr id="151" name="直線コネクタ 150"/>
        <xdr:cNvCxnSpPr/>
      </xdr:nvCxnSpPr>
      <xdr:spPr>
        <a:xfrm>
          <a:off x="7861300" y="1053800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53442</xdr:rowOff>
    </xdr:from>
    <xdr:to>
      <xdr:col>36</xdr:col>
      <xdr:colOff>165100</xdr:colOff>
      <xdr:row>61</xdr:row>
      <xdr:rowOff>155042</xdr:rowOff>
    </xdr:to>
    <xdr:sp macro="" textlink="">
      <xdr:nvSpPr>
        <xdr:cNvPr id="152" name="楕円 151"/>
        <xdr:cNvSpPr/>
      </xdr:nvSpPr>
      <xdr:spPr>
        <a:xfrm>
          <a:off x="6921500" y="105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79553</xdr:rowOff>
    </xdr:from>
    <xdr:to>
      <xdr:col>41</xdr:col>
      <xdr:colOff>50800</xdr:colOff>
      <xdr:row>61</xdr:row>
      <xdr:rowOff>104242</xdr:rowOff>
    </xdr:to>
    <xdr:cxnSp macro="">
      <xdr:nvCxnSpPr>
        <xdr:cNvPr id="153" name="直線コネクタ 152"/>
        <xdr:cNvCxnSpPr/>
      </xdr:nvCxnSpPr>
      <xdr:spPr>
        <a:xfrm flipV="1">
          <a:off x="6972300" y="1053800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15409</xdr:rowOff>
    </xdr:from>
    <xdr:ext cx="469744" cy="259045"/>
    <xdr:sp macro="" textlink="">
      <xdr:nvSpPr>
        <xdr:cNvPr id="154" name="n_1aveValue【体育館・プール】&#10;一人当たり面積"/>
        <xdr:cNvSpPr txBox="1"/>
      </xdr:nvSpPr>
      <xdr:spPr>
        <a:xfrm>
          <a:off x="939172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32783</xdr:rowOff>
    </xdr:from>
    <xdr:ext cx="469744" cy="259045"/>
    <xdr:sp macro="" textlink="">
      <xdr:nvSpPr>
        <xdr:cNvPr id="155" name="n_2aveValue【体育館・プール】&#10;一人当たり面積"/>
        <xdr:cNvSpPr txBox="1"/>
      </xdr:nvSpPr>
      <xdr:spPr>
        <a:xfrm>
          <a:off x="8515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30954</xdr:rowOff>
    </xdr:from>
    <xdr:ext cx="469744" cy="259045"/>
    <xdr:sp macro="" textlink="">
      <xdr:nvSpPr>
        <xdr:cNvPr id="156" name="n_3aveValue【体育館・プール】&#10;一人当たり面積"/>
        <xdr:cNvSpPr txBox="1"/>
      </xdr:nvSpPr>
      <xdr:spPr>
        <a:xfrm>
          <a:off x="7626427" y="108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30954</xdr:rowOff>
    </xdr:from>
    <xdr:ext cx="469744" cy="259045"/>
    <xdr:sp macro="" textlink="">
      <xdr:nvSpPr>
        <xdr:cNvPr id="157" name="n_4aveValue【体育館・プール】&#10;一人当たり面積"/>
        <xdr:cNvSpPr txBox="1"/>
      </xdr:nvSpPr>
      <xdr:spPr>
        <a:xfrm>
          <a:off x="6737427" y="108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140479</xdr:rowOff>
    </xdr:from>
    <xdr:ext cx="469744" cy="259045"/>
    <xdr:sp macro="" textlink="">
      <xdr:nvSpPr>
        <xdr:cNvPr id="158" name="n_1mainValue【体育館・プール】&#10;一人当たり面積"/>
        <xdr:cNvSpPr txBox="1"/>
      </xdr:nvSpPr>
      <xdr:spPr>
        <a:xfrm>
          <a:off x="93917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149623</xdr:rowOff>
    </xdr:from>
    <xdr:ext cx="469744" cy="259045"/>
    <xdr:sp macro="" textlink="">
      <xdr:nvSpPr>
        <xdr:cNvPr id="159" name="n_2mainValue【体育館・プール】&#10;一人当たり面積"/>
        <xdr:cNvSpPr txBox="1"/>
      </xdr:nvSpPr>
      <xdr:spPr>
        <a:xfrm>
          <a:off x="8515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146880</xdr:rowOff>
    </xdr:from>
    <xdr:ext cx="469744" cy="259045"/>
    <xdr:sp macro="" textlink="">
      <xdr:nvSpPr>
        <xdr:cNvPr id="160" name="n_3mainValue【体育館・プール】&#10;一人当たり面積"/>
        <xdr:cNvSpPr txBox="1"/>
      </xdr:nvSpPr>
      <xdr:spPr>
        <a:xfrm>
          <a:off x="7626427" y="1026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119</xdr:rowOff>
    </xdr:from>
    <xdr:ext cx="469744" cy="259045"/>
    <xdr:sp macro="" textlink="">
      <xdr:nvSpPr>
        <xdr:cNvPr id="161" name="n_4mainValue【体育館・プール】&#10;一人当たり面積"/>
        <xdr:cNvSpPr txBox="1"/>
      </xdr:nvSpPr>
      <xdr:spPr>
        <a:xfrm>
          <a:off x="6737427" y="1028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93" name="フローチャート: 判断 192"/>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194" name="フローチャート: 判断 193"/>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195" name="フローチャート: 判断 194"/>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196" name="フローチャート: 判断 195"/>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02" name="楕円 201"/>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116222</xdr:rowOff>
    </xdr:from>
    <xdr:ext cx="405111" cy="259045"/>
    <xdr:sp macro="" textlink="">
      <xdr:nvSpPr>
        <xdr:cNvPr id="203" name="【福祉施設】&#10;有形固定資産減価償却率該当値テキスト"/>
        <xdr:cNvSpPr txBox="1"/>
      </xdr:nvSpPr>
      <xdr:spPr>
        <a:xfrm>
          <a:off x="4673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04" name="楕円 203"/>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17145</xdr:rowOff>
    </xdr:to>
    <xdr:cxnSp macro="">
      <xdr:nvCxnSpPr>
        <xdr:cNvPr id="205" name="直線コネクタ 204"/>
        <xdr:cNvCxnSpPr/>
      </xdr:nvCxnSpPr>
      <xdr:spPr>
        <a:xfrm>
          <a:off x="3797300" y="141998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06" name="楕円 205"/>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140970</xdr:rowOff>
    </xdr:to>
    <xdr:cxnSp macro="">
      <xdr:nvCxnSpPr>
        <xdr:cNvPr id="207" name="直線コネクタ 206"/>
        <xdr:cNvCxnSpPr/>
      </xdr:nvCxnSpPr>
      <xdr:spPr>
        <a:xfrm>
          <a:off x="2908300" y="14154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08" name="楕円 207"/>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95250</xdr:rowOff>
    </xdr:to>
    <xdr:cxnSp macro="">
      <xdr:nvCxnSpPr>
        <xdr:cNvPr id="209" name="直線コネクタ 208"/>
        <xdr:cNvCxnSpPr/>
      </xdr:nvCxnSpPr>
      <xdr:spPr>
        <a:xfrm>
          <a:off x="2019300" y="1413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149225</xdr:rowOff>
    </xdr:from>
    <xdr:to>
      <xdr:col>6</xdr:col>
      <xdr:colOff>38100</xdr:colOff>
      <xdr:row>82</xdr:row>
      <xdr:rowOff>79375</xdr:rowOff>
    </xdr:to>
    <xdr:sp macro="" textlink="">
      <xdr:nvSpPr>
        <xdr:cNvPr id="210" name="楕円 209"/>
        <xdr:cNvSpPr/>
      </xdr:nvSpPr>
      <xdr:spPr>
        <a:xfrm>
          <a:off x="1079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28575</xdr:rowOff>
    </xdr:from>
    <xdr:to>
      <xdr:col>10</xdr:col>
      <xdr:colOff>114300</xdr:colOff>
      <xdr:row>82</xdr:row>
      <xdr:rowOff>72389</xdr:rowOff>
    </xdr:to>
    <xdr:cxnSp macro="">
      <xdr:nvCxnSpPr>
        <xdr:cNvPr id="211" name="直線コネクタ 210"/>
        <xdr:cNvCxnSpPr/>
      </xdr:nvCxnSpPr>
      <xdr:spPr>
        <a:xfrm>
          <a:off x="1130300" y="140874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12"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13" name="n_2aveValue【福祉施設】&#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14" name="n_3aveValue【福祉施設】&#10;有形固定資産減価償却率"/>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15" name="n_4aveValue【福祉施設】&#10;有形固定資産減価償却率"/>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216" name="n_1main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7" name="n_2main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218" name="n_3main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219" name="n_4mainValue【福祉施設】&#10;有形固定資産減価償却率"/>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72453</xdr:rowOff>
    </xdr:from>
    <xdr:to>
      <xdr:col>50</xdr:col>
      <xdr:colOff>165100</xdr:colOff>
      <xdr:row>85</xdr:row>
      <xdr:rowOff>2603</xdr:rowOff>
    </xdr:to>
    <xdr:sp macro="" textlink="">
      <xdr:nvSpPr>
        <xdr:cNvPr id="246" name="フローチャート: 判断 245"/>
        <xdr:cNvSpPr/>
      </xdr:nvSpPr>
      <xdr:spPr>
        <a:xfrm>
          <a:off x="9588500" y="1447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70738</xdr:rowOff>
    </xdr:from>
    <xdr:to>
      <xdr:col>46</xdr:col>
      <xdr:colOff>38100</xdr:colOff>
      <xdr:row>85</xdr:row>
      <xdr:rowOff>888</xdr:rowOff>
    </xdr:to>
    <xdr:sp macro="" textlink="">
      <xdr:nvSpPr>
        <xdr:cNvPr id="247" name="フローチャート: 判断 246"/>
        <xdr:cNvSpPr/>
      </xdr:nvSpPr>
      <xdr:spPr>
        <a:xfrm>
          <a:off x="8699500" y="1447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78169</xdr:rowOff>
    </xdr:from>
    <xdr:to>
      <xdr:col>41</xdr:col>
      <xdr:colOff>101600</xdr:colOff>
      <xdr:row>85</xdr:row>
      <xdr:rowOff>8319</xdr:rowOff>
    </xdr:to>
    <xdr:sp macro="" textlink="">
      <xdr:nvSpPr>
        <xdr:cNvPr id="248" name="フローチャート: 判断 247"/>
        <xdr:cNvSpPr/>
      </xdr:nvSpPr>
      <xdr:spPr>
        <a:xfrm>
          <a:off x="7810500" y="1447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38736</xdr:rowOff>
    </xdr:from>
    <xdr:to>
      <xdr:col>36</xdr:col>
      <xdr:colOff>165100</xdr:colOff>
      <xdr:row>84</xdr:row>
      <xdr:rowOff>140336</xdr:rowOff>
    </xdr:to>
    <xdr:sp macro="" textlink="">
      <xdr:nvSpPr>
        <xdr:cNvPr id="249" name="フローチャート: 判断 248"/>
        <xdr:cNvSpPr/>
      </xdr:nvSpPr>
      <xdr:spPr>
        <a:xfrm>
          <a:off x="6921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99313</xdr:rowOff>
    </xdr:from>
    <xdr:to>
      <xdr:col>55</xdr:col>
      <xdr:colOff>50800</xdr:colOff>
      <xdr:row>85</xdr:row>
      <xdr:rowOff>29463</xdr:rowOff>
    </xdr:to>
    <xdr:sp macro="" textlink="">
      <xdr:nvSpPr>
        <xdr:cNvPr id="255" name="楕円 254"/>
        <xdr:cNvSpPr/>
      </xdr:nvSpPr>
      <xdr:spPr>
        <a:xfrm>
          <a:off x="104267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14240</xdr:rowOff>
    </xdr:from>
    <xdr:ext cx="469744" cy="259045"/>
    <xdr:sp macro="" textlink="">
      <xdr:nvSpPr>
        <xdr:cNvPr id="256" name="【福祉施設】&#10;一人当たり面積該当値テキスト"/>
        <xdr:cNvSpPr txBox="1"/>
      </xdr:nvSpPr>
      <xdr:spPr>
        <a:xfrm>
          <a:off x="10515600" y="1441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102172</xdr:rowOff>
    </xdr:from>
    <xdr:to>
      <xdr:col>50</xdr:col>
      <xdr:colOff>165100</xdr:colOff>
      <xdr:row>85</xdr:row>
      <xdr:rowOff>32322</xdr:rowOff>
    </xdr:to>
    <xdr:sp macro="" textlink="">
      <xdr:nvSpPr>
        <xdr:cNvPr id="257" name="楕円 256"/>
        <xdr:cNvSpPr/>
      </xdr:nvSpPr>
      <xdr:spPr>
        <a:xfrm>
          <a:off x="9588500" y="145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150113</xdr:rowOff>
    </xdr:from>
    <xdr:to>
      <xdr:col>55</xdr:col>
      <xdr:colOff>0</xdr:colOff>
      <xdr:row>84</xdr:row>
      <xdr:rowOff>152972</xdr:rowOff>
    </xdr:to>
    <xdr:cxnSp macro="">
      <xdr:nvCxnSpPr>
        <xdr:cNvPr id="258" name="直線コネクタ 257"/>
        <xdr:cNvCxnSpPr/>
      </xdr:nvCxnSpPr>
      <xdr:spPr>
        <a:xfrm flipV="1">
          <a:off x="9639300" y="14551913"/>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104457</xdr:rowOff>
    </xdr:from>
    <xdr:to>
      <xdr:col>46</xdr:col>
      <xdr:colOff>38100</xdr:colOff>
      <xdr:row>85</xdr:row>
      <xdr:rowOff>34607</xdr:rowOff>
    </xdr:to>
    <xdr:sp macro="" textlink="">
      <xdr:nvSpPr>
        <xdr:cNvPr id="259" name="楕円 258"/>
        <xdr:cNvSpPr/>
      </xdr:nvSpPr>
      <xdr:spPr>
        <a:xfrm>
          <a:off x="8699500" y="145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152972</xdr:rowOff>
    </xdr:from>
    <xdr:to>
      <xdr:col>50</xdr:col>
      <xdr:colOff>114300</xdr:colOff>
      <xdr:row>84</xdr:row>
      <xdr:rowOff>155257</xdr:rowOff>
    </xdr:to>
    <xdr:cxnSp macro="">
      <xdr:nvCxnSpPr>
        <xdr:cNvPr id="260" name="直線コネクタ 259"/>
        <xdr:cNvCxnSpPr/>
      </xdr:nvCxnSpPr>
      <xdr:spPr>
        <a:xfrm flipV="1">
          <a:off x="8750300" y="1455477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107314</xdr:rowOff>
    </xdr:from>
    <xdr:to>
      <xdr:col>41</xdr:col>
      <xdr:colOff>101600</xdr:colOff>
      <xdr:row>85</xdr:row>
      <xdr:rowOff>37464</xdr:rowOff>
    </xdr:to>
    <xdr:sp macro="" textlink="">
      <xdr:nvSpPr>
        <xdr:cNvPr id="261" name="楕円 260"/>
        <xdr:cNvSpPr/>
      </xdr:nvSpPr>
      <xdr:spPr>
        <a:xfrm>
          <a:off x="7810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155257</xdr:rowOff>
    </xdr:from>
    <xdr:to>
      <xdr:col>45</xdr:col>
      <xdr:colOff>177800</xdr:colOff>
      <xdr:row>84</xdr:row>
      <xdr:rowOff>158114</xdr:rowOff>
    </xdr:to>
    <xdr:cxnSp macro="">
      <xdr:nvCxnSpPr>
        <xdr:cNvPr id="262" name="直線コネクタ 261"/>
        <xdr:cNvCxnSpPr/>
      </xdr:nvCxnSpPr>
      <xdr:spPr>
        <a:xfrm flipV="1">
          <a:off x="7861300" y="1455705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106744</xdr:rowOff>
    </xdr:from>
    <xdr:to>
      <xdr:col>36</xdr:col>
      <xdr:colOff>165100</xdr:colOff>
      <xdr:row>85</xdr:row>
      <xdr:rowOff>36894</xdr:rowOff>
    </xdr:to>
    <xdr:sp macro="" textlink="">
      <xdr:nvSpPr>
        <xdr:cNvPr id="263" name="楕円 262"/>
        <xdr:cNvSpPr/>
      </xdr:nvSpPr>
      <xdr:spPr>
        <a:xfrm>
          <a:off x="6921500" y="145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157544</xdr:rowOff>
    </xdr:from>
    <xdr:to>
      <xdr:col>41</xdr:col>
      <xdr:colOff>50800</xdr:colOff>
      <xdr:row>84</xdr:row>
      <xdr:rowOff>158114</xdr:rowOff>
    </xdr:to>
    <xdr:cxnSp macro="">
      <xdr:nvCxnSpPr>
        <xdr:cNvPr id="264" name="直線コネクタ 263"/>
        <xdr:cNvCxnSpPr/>
      </xdr:nvCxnSpPr>
      <xdr:spPr>
        <a:xfrm>
          <a:off x="6972300" y="14559344"/>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19130</xdr:rowOff>
    </xdr:from>
    <xdr:ext cx="469744" cy="259045"/>
    <xdr:sp macro="" textlink="">
      <xdr:nvSpPr>
        <xdr:cNvPr id="265" name="n_1aveValue【福祉施設】&#10;一人当たり面積"/>
        <xdr:cNvSpPr txBox="1"/>
      </xdr:nvSpPr>
      <xdr:spPr>
        <a:xfrm>
          <a:off x="9391727" y="1424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17415</xdr:rowOff>
    </xdr:from>
    <xdr:ext cx="469744" cy="259045"/>
    <xdr:sp macro="" textlink="">
      <xdr:nvSpPr>
        <xdr:cNvPr id="266" name="n_2aveValue【福祉施設】&#10;一人当たり面積"/>
        <xdr:cNvSpPr txBox="1"/>
      </xdr:nvSpPr>
      <xdr:spPr>
        <a:xfrm>
          <a:off x="8515427" y="1424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24846</xdr:rowOff>
    </xdr:from>
    <xdr:ext cx="469744" cy="259045"/>
    <xdr:sp macro="" textlink="">
      <xdr:nvSpPr>
        <xdr:cNvPr id="267" name="n_3aveValue【福祉施設】&#10;一人当たり面積"/>
        <xdr:cNvSpPr txBox="1"/>
      </xdr:nvSpPr>
      <xdr:spPr>
        <a:xfrm>
          <a:off x="7626427" y="1425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156863</xdr:rowOff>
    </xdr:from>
    <xdr:ext cx="469744" cy="259045"/>
    <xdr:sp macro="" textlink="">
      <xdr:nvSpPr>
        <xdr:cNvPr id="268" name="n_4aveValue【福祉施設】&#10;一人当たり面積"/>
        <xdr:cNvSpPr txBox="1"/>
      </xdr:nvSpPr>
      <xdr:spPr>
        <a:xfrm>
          <a:off x="6737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23449</xdr:rowOff>
    </xdr:from>
    <xdr:ext cx="469744" cy="259045"/>
    <xdr:sp macro="" textlink="">
      <xdr:nvSpPr>
        <xdr:cNvPr id="269" name="n_1mainValue【福祉施設】&#10;一人当たり面積"/>
        <xdr:cNvSpPr txBox="1"/>
      </xdr:nvSpPr>
      <xdr:spPr>
        <a:xfrm>
          <a:off x="9391727" y="1459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25734</xdr:rowOff>
    </xdr:from>
    <xdr:ext cx="469744" cy="259045"/>
    <xdr:sp macro="" textlink="">
      <xdr:nvSpPr>
        <xdr:cNvPr id="270" name="n_2mainValue【福祉施設】&#10;一人当たり面積"/>
        <xdr:cNvSpPr txBox="1"/>
      </xdr:nvSpPr>
      <xdr:spPr>
        <a:xfrm>
          <a:off x="8515427" y="1459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28591</xdr:rowOff>
    </xdr:from>
    <xdr:ext cx="469744" cy="259045"/>
    <xdr:sp macro="" textlink="">
      <xdr:nvSpPr>
        <xdr:cNvPr id="271" name="n_3mainValue【福祉施設】&#10;一人当たり面積"/>
        <xdr:cNvSpPr txBox="1"/>
      </xdr:nvSpPr>
      <xdr:spPr>
        <a:xfrm>
          <a:off x="7626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28021</xdr:rowOff>
    </xdr:from>
    <xdr:ext cx="469744" cy="259045"/>
    <xdr:sp macro="" textlink="">
      <xdr:nvSpPr>
        <xdr:cNvPr id="272" name="n_4mainValue【福祉施設】&#10;一人当たり面積"/>
        <xdr:cNvSpPr txBox="1"/>
      </xdr:nvSpPr>
      <xdr:spPr>
        <a:xfrm>
          <a:off x="6737427" y="1460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13" name="直線コネクタ 312"/>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5" name="直線コネクタ 31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16"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17" name="直線コネクタ 316"/>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318" name="【一般廃棄物処理施設】&#10;有形固定資産減価償却率平均値テキスト"/>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19" name="フローチャート: 判断 318"/>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0" name="フローチャート: 判断 319"/>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1" name="フローチャート: 判断 320"/>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2" name="フローチャート: 判断 321"/>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23" name="フローチャート: 判断 322"/>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76835</xdr:rowOff>
    </xdr:from>
    <xdr:to>
      <xdr:col>85</xdr:col>
      <xdr:colOff>177800</xdr:colOff>
      <xdr:row>41</xdr:row>
      <xdr:rowOff>6985</xdr:rowOff>
    </xdr:to>
    <xdr:sp macro="" textlink="">
      <xdr:nvSpPr>
        <xdr:cNvPr id="329" name="楕円 328"/>
        <xdr:cNvSpPr/>
      </xdr:nvSpPr>
      <xdr:spPr>
        <a:xfrm>
          <a:off x="16268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55262</xdr:rowOff>
    </xdr:from>
    <xdr:ext cx="405111" cy="259045"/>
    <xdr:sp macro="" textlink="">
      <xdr:nvSpPr>
        <xdr:cNvPr id="330" name="【一般廃棄物処理施設】&#10;有形固定資産減価償却率該当値テキスト"/>
        <xdr:cNvSpPr txBox="1"/>
      </xdr:nvSpPr>
      <xdr:spPr>
        <a:xfrm>
          <a:off x="16357600"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55880</xdr:rowOff>
    </xdr:from>
    <xdr:to>
      <xdr:col>81</xdr:col>
      <xdr:colOff>101600</xdr:colOff>
      <xdr:row>40</xdr:row>
      <xdr:rowOff>157480</xdr:rowOff>
    </xdr:to>
    <xdr:sp macro="" textlink="">
      <xdr:nvSpPr>
        <xdr:cNvPr id="331" name="楕円 330"/>
        <xdr:cNvSpPr/>
      </xdr:nvSpPr>
      <xdr:spPr>
        <a:xfrm>
          <a:off x="1543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106680</xdr:rowOff>
    </xdr:from>
    <xdr:to>
      <xdr:col>85</xdr:col>
      <xdr:colOff>127000</xdr:colOff>
      <xdr:row>40</xdr:row>
      <xdr:rowOff>127635</xdr:rowOff>
    </xdr:to>
    <xdr:cxnSp macro="">
      <xdr:nvCxnSpPr>
        <xdr:cNvPr id="332" name="直線コネクタ 331"/>
        <xdr:cNvCxnSpPr/>
      </xdr:nvCxnSpPr>
      <xdr:spPr>
        <a:xfrm>
          <a:off x="15481300" y="69646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109220</xdr:rowOff>
    </xdr:from>
    <xdr:to>
      <xdr:col>76</xdr:col>
      <xdr:colOff>165100</xdr:colOff>
      <xdr:row>40</xdr:row>
      <xdr:rowOff>39370</xdr:rowOff>
    </xdr:to>
    <xdr:sp macro="" textlink="">
      <xdr:nvSpPr>
        <xdr:cNvPr id="333" name="楕円 332"/>
        <xdr:cNvSpPr/>
      </xdr:nvSpPr>
      <xdr:spPr>
        <a:xfrm>
          <a:off x="14541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160020</xdr:rowOff>
    </xdr:from>
    <xdr:to>
      <xdr:col>81</xdr:col>
      <xdr:colOff>50800</xdr:colOff>
      <xdr:row>40</xdr:row>
      <xdr:rowOff>106680</xdr:rowOff>
    </xdr:to>
    <xdr:cxnSp macro="">
      <xdr:nvCxnSpPr>
        <xdr:cNvPr id="334" name="直線コネクタ 333"/>
        <xdr:cNvCxnSpPr/>
      </xdr:nvCxnSpPr>
      <xdr:spPr>
        <a:xfrm>
          <a:off x="14592300" y="68465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92075</xdr:rowOff>
    </xdr:from>
    <xdr:to>
      <xdr:col>72</xdr:col>
      <xdr:colOff>38100</xdr:colOff>
      <xdr:row>40</xdr:row>
      <xdr:rowOff>22225</xdr:rowOff>
    </xdr:to>
    <xdr:sp macro="" textlink="">
      <xdr:nvSpPr>
        <xdr:cNvPr id="335" name="楕円 334"/>
        <xdr:cNvSpPr/>
      </xdr:nvSpPr>
      <xdr:spPr>
        <a:xfrm>
          <a:off x="13652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142875</xdr:rowOff>
    </xdr:from>
    <xdr:to>
      <xdr:col>76</xdr:col>
      <xdr:colOff>114300</xdr:colOff>
      <xdr:row>39</xdr:row>
      <xdr:rowOff>160020</xdr:rowOff>
    </xdr:to>
    <xdr:cxnSp macro="">
      <xdr:nvCxnSpPr>
        <xdr:cNvPr id="336" name="直線コネクタ 335"/>
        <xdr:cNvCxnSpPr/>
      </xdr:nvCxnSpPr>
      <xdr:spPr>
        <a:xfrm>
          <a:off x="13703300" y="68294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166370</xdr:rowOff>
    </xdr:from>
    <xdr:to>
      <xdr:col>67</xdr:col>
      <xdr:colOff>101600</xdr:colOff>
      <xdr:row>39</xdr:row>
      <xdr:rowOff>96520</xdr:rowOff>
    </xdr:to>
    <xdr:sp macro="" textlink="">
      <xdr:nvSpPr>
        <xdr:cNvPr id="337" name="楕円 336"/>
        <xdr:cNvSpPr/>
      </xdr:nvSpPr>
      <xdr:spPr>
        <a:xfrm>
          <a:off x="12763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45720</xdr:rowOff>
    </xdr:from>
    <xdr:to>
      <xdr:col>71</xdr:col>
      <xdr:colOff>177800</xdr:colOff>
      <xdr:row>39</xdr:row>
      <xdr:rowOff>142875</xdr:rowOff>
    </xdr:to>
    <xdr:cxnSp macro="">
      <xdr:nvCxnSpPr>
        <xdr:cNvPr id="338" name="直線コネクタ 337"/>
        <xdr:cNvCxnSpPr/>
      </xdr:nvCxnSpPr>
      <xdr:spPr>
        <a:xfrm>
          <a:off x="12814300" y="67322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339" name="n_1aveValue【一般廃棄物処理施設】&#10;有形固定資産減価償却率"/>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40" name="n_2ave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341" name="n_3aveValue【一般廃棄物処理施設】&#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342" name="n_4aveValue【一般廃棄物処理施設】&#10;有形固定資産減価償却率"/>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148607</xdr:rowOff>
    </xdr:from>
    <xdr:ext cx="405111" cy="259045"/>
    <xdr:sp macro="" textlink="">
      <xdr:nvSpPr>
        <xdr:cNvPr id="343" name="n_1mainValue【一般廃棄物処理施設】&#10;有形固定資産減価償却率"/>
        <xdr:cNvSpPr txBox="1"/>
      </xdr:nvSpPr>
      <xdr:spPr>
        <a:xfrm>
          <a:off x="152660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30497</xdr:rowOff>
    </xdr:from>
    <xdr:ext cx="405111" cy="259045"/>
    <xdr:sp macro="" textlink="">
      <xdr:nvSpPr>
        <xdr:cNvPr id="344" name="n_2mainValue【一般廃棄物処理施設】&#10;有形固定資産減価償却率"/>
        <xdr:cNvSpPr txBox="1"/>
      </xdr:nvSpPr>
      <xdr:spPr>
        <a:xfrm>
          <a:off x="14389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13352</xdr:rowOff>
    </xdr:from>
    <xdr:ext cx="405111" cy="259045"/>
    <xdr:sp macro="" textlink="">
      <xdr:nvSpPr>
        <xdr:cNvPr id="345" name="n_3mainValue【一般廃棄物処理施設】&#10;有形固定資産減価償却率"/>
        <xdr:cNvSpPr txBox="1"/>
      </xdr:nvSpPr>
      <xdr:spPr>
        <a:xfrm>
          <a:off x="13500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87647</xdr:rowOff>
    </xdr:from>
    <xdr:ext cx="405111" cy="259045"/>
    <xdr:sp macro="" textlink="">
      <xdr:nvSpPr>
        <xdr:cNvPr id="346" name="n_4mainValue【一般廃棄物処理施設】&#10;有形固定資産減価償却率"/>
        <xdr:cNvSpPr txBox="1"/>
      </xdr:nvSpPr>
      <xdr:spPr>
        <a:xfrm>
          <a:off x="12611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8" name="テキスト ボックス 3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0" name="テキスト ボックス 3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2" name="テキスト ボックス 3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4" name="テキスト ボックス 3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6" name="テキスト ボックス 3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8" name="テキスト ボックス 3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129387</xdr:rowOff>
    </xdr:from>
    <xdr:to>
      <xdr:col>116</xdr:col>
      <xdr:colOff>62864</xdr:colOff>
      <xdr:row>42</xdr:row>
      <xdr:rowOff>28808</xdr:rowOff>
    </xdr:to>
    <xdr:cxnSp macro="">
      <xdr:nvCxnSpPr>
        <xdr:cNvPr id="370" name="直線コネクタ 369"/>
        <xdr:cNvCxnSpPr/>
      </xdr:nvCxnSpPr>
      <xdr:spPr>
        <a:xfrm flipV="1">
          <a:off x="22160864" y="5787237"/>
          <a:ext cx="0" cy="1442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32635</xdr:rowOff>
    </xdr:from>
    <xdr:ext cx="469744" cy="259045"/>
    <xdr:sp macro="" textlink="">
      <xdr:nvSpPr>
        <xdr:cNvPr id="371" name="【一般廃棄物処理施設】&#10;一人当たり有形固定資産（償却資産）額最小値テキスト"/>
        <xdr:cNvSpPr txBox="1"/>
      </xdr:nvSpPr>
      <xdr:spPr>
        <a:xfrm>
          <a:off x="22199600" y="7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28808</xdr:rowOff>
    </xdr:from>
    <xdr:to>
      <xdr:col>116</xdr:col>
      <xdr:colOff>152400</xdr:colOff>
      <xdr:row>42</xdr:row>
      <xdr:rowOff>28808</xdr:rowOff>
    </xdr:to>
    <xdr:cxnSp macro="">
      <xdr:nvCxnSpPr>
        <xdr:cNvPr id="372" name="直線コネクタ 371"/>
        <xdr:cNvCxnSpPr/>
      </xdr:nvCxnSpPr>
      <xdr:spPr>
        <a:xfrm>
          <a:off x="22072600" y="72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76064</xdr:rowOff>
    </xdr:from>
    <xdr:ext cx="599010" cy="259045"/>
    <xdr:sp macro="" textlink="">
      <xdr:nvSpPr>
        <xdr:cNvPr id="373" name="【一般廃棄物処理施設】&#10;一人当たり有形固定資産（償却資産）額最大値テキスト"/>
        <xdr:cNvSpPr txBox="1"/>
      </xdr:nvSpPr>
      <xdr:spPr>
        <a:xfrm>
          <a:off x="22199600" y="556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129387</xdr:rowOff>
    </xdr:from>
    <xdr:to>
      <xdr:col>116</xdr:col>
      <xdr:colOff>152400</xdr:colOff>
      <xdr:row>33</xdr:row>
      <xdr:rowOff>129387</xdr:rowOff>
    </xdr:to>
    <xdr:cxnSp macro="">
      <xdr:nvCxnSpPr>
        <xdr:cNvPr id="374" name="直線コネクタ 373"/>
        <xdr:cNvCxnSpPr/>
      </xdr:nvCxnSpPr>
      <xdr:spPr>
        <a:xfrm>
          <a:off x="22072600" y="578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160345</xdr:rowOff>
    </xdr:from>
    <xdr:ext cx="599010" cy="259045"/>
    <xdr:sp macro="" textlink="">
      <xdr:nvSpPr>
        <xdr:cNvPr id="375" name="【一般廃棄物処理施設】&#10;一人当たり有形固定資産（償却資産）額平均値テキスト"/>
        <xdr:cNvSpPr txBox="1"/>
      </xdr:nvSpPr>
      <xdr:spPr>
        <a:xfrm>
          <a:off x="22199600" y="6503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137468</xdr:rowOff>
    </xdr:from>
    <xdr:to>
      <xdr:col>116</xdr:col>
      <xdr:colOff>114300</xdr:colOff>
      <xdr:row>39</xdr:row>
      <xdr:rowOff>67618</xdr:rowOff>
    </xdr:to>
    <xdr:sp macro="" textlink="">
      <xdr:nvSpPr>
        <xdr:cNvPr id="376" name="フローチャート: 判断 375"/>
        <xdr:cNvSpPr/>
      </xdr:nvSpPr>
      <xdr:spPr>
        <a:xfrm>
          <a:off x="22110700" y="665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77" name="フローチャート: 判断 376"/>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78" name="フローチャート: 判断 377"/>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79" name="フローチャート: 判断 378"/>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0" name="フローチャート: 判断 379"/>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8888</xdr:rowOff>
    </xdr:from>
    <xdr:to>
      <xdr:col>116</xdr:col>
      <xdr:colOff>114300</xdr:colOff>
      <xdr:row>40</xdr:row>
      <xdr:rowOff>110488</xdr:rowOff>
    </xdr:to>
    <xdr:sp macro="" textlink="">
      <xdr:nvSpPr>
        <xdr:cNvPr id="386" name="楕円 385"/>
        <xdr:cNvSpPr/>
      </xdr:nvSpPr>
      <xdr:spPr>
        <a:xfrm>
          <a:off x="22110700" y="68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158765</xdr:rowOff>
    </xdr:from>
    <xdr:ext cx="534377" cy="259045"/>
    <xdr:sp macro="" textlink="">
      <xdr:nvSpPr>
        <xdr:cNvPr id="387" name="【一般廃棄物処理施設】&#10;一人当たり有形固定資産（償却資産）額該当値テキスト"/>
        <xdr:cNvSpPr txBox="1"/>
      </xdr:nvSpPr>
      <xdr:spPr>
        <a:xfrm>
          <a:off x="22199600" y="684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13657</xdr:rowOff>
    </xdr:from>
    <xdr:to>
      <xdr:col>112</xdr:col>
      <xdr:colOff>38100</xdr:colOff>
      <xdr:row>40</xdr:row>
      <xdr:rowOff>115257</xdr:rowOff>
    </xdr:to>
    <xdr:sp macro="" textlink="">
      <xdr:nvSpPr>
        <xdr:cNvPr id="388" name="楕円 387"/>
        <xdr:cNvSpPr/>
      </xdr:nvSpPr>
      <xdr:spPr>
        <a:xfrm>
          <a:off x="21272500" y="68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59688</xdr:rowOff>
    </xdr:from>
    <xdr:to>
      <xdr:col>116</xdr:col>
      <xdr:colOff>63500</xdr:colOff>
      <xdr:row>40</xdr:row>
      <xdr:rowOff>64457</xdr:rowOff>
    </xdr:to>
    <xdr:cxnSp macro="">
      <xdr:nvCxnSpPr>
        <xdr:cNvPr id="389" name="直線コネクタ 388"/>
        <xdr:cNvCxnSpPr/>
      </xdr:nvCxnSpPr>
      <xdr:spPr>
        <a:xfrm flipV="1">
          <a:off x="21323300" y="6917688"/>
          <a:ext cx="8382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160799</xdr:rowOff>
    </xdr:from>
    <xdr:to>
      <xdr:col>107</xdr:col>
      <xdr:colOff>101600</xdr:colOff>
      <xdr:row>41</xdr:row>
      <xdr:rowOff>90949</xdr:rowOff>
    </xdr:to>
    <xdr:sp macro="" textlink="">
      <xdr:nvSpPr>
        <xdr:cNvPr id="390" name="楕円 389"/>
        <xdr:cNvSpPr/>
      </xdr:nvSpPr>
      <xdr:spPr>
        <a:xfrm>
          <a:off x="20383500" y="70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64457</xdr:rowOff>
    </xdr:from>
    <xdr:to>
      <xdr:col>111</xdr:col>
      <xdr:colOff>177800</xdr:colOff>
      <xdr:row>41</xdr:row>
      <xdr:rowOff>40149</xdr:rowOff>
    </xdr:to>
    <xdr:cxnSp macro="">
      <xdr:nvCxnSpPr>
        <xdr:cNvPr id="391" name="直線コネクタ 390"/>
        <xdr:cNvCxnSpPr/>
      </xdr:nvCxnSpPr>
      <xdr:spPr>
        <a:xfrm flipV="1">
          <a:off x="20434300" y="6922457"/>
          <a:ext cx="889000" cy="1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167498</xdr:rowOff>
    </xdr:from>
    <xdr:to>
      <xdr:col>102</xdr:col>
      <xdr:colOff>165100</xdr:colOff>
      <xdr:row>41</xdr:row>
      <xdr:rowOff>97648</xdr:rowOff>
    </xdr:to>
    <xdr:sp macro="" textlink="">
      <xdr:nvSpPr>
        <xdr:cNvPr id="392" name="楕円 391"/>
        <xdr:cNvSpPr/>
      </xdr:nvSpPr>
      <xdr:spPr>
        <a:xfrm>
          <a:off x="19494500" y="70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40149</xdr:rowOff>
    </xdr:from>
    <xdr:to>
      <xdr:col>107</xdr:col>
      <xdr:colOff>50800</xdr:colOff>
      <xdr:row>41</xdr:row>
      <xdr:rowOff>46848</xdr:rowOff>
    </xdr:to>
    <xdr:cxnSp macro="">
      <xdr:nvCxnSpPr>
        <xdr:cNvPr id="393" name="直線コネクタ 392"/>
        <xdr:cNvCxnSpPr/>
      </xdr:nvCxnSpPr>
      <xdr:spPr>
        <a:xfrm flipV="1">
          <a:off x="19545300" y="7069599"/>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133623</xdr:rowOff>
    </xdr:from>
    <xdr:to>
      <xdr:col>98</xdr:col>
      <xdr:colOff>38100</xdr:colOff>
      <xdr:row>41</xdr:row>
      <xdr:rowOff>63773</xdr:rowOff>
    </xdr:to>
    <xdr:sp macro="" textlink="">
      <xdr:nvSpPr>
        <xdr:cNvPr id="394" name="楕円 393"/>
        <xdr:cNvSpPr/>
      </xdr:nvSpPr>
      <xdr:spPr>
        <a:xfrm>
          <a:off x="18605500" y="69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12973</xdr:rowOff>
    </xdr:from>
    <xdr:to>
      <xdr:col>102</xdr:col>
      <xdr:colOff>114300</xdr:colOff>
      <xdr:row>41</xdr:row>
      <xdr:rowOff>46848</xdr:rowOff>
    </xdr:to>
    <xdr:cxnSp macro="">
      <xdr:nvCxnSpPr>
        <xdr:cNvPr id="395" name="直線コネクタ 394"/>
        <xdr:cNvCxnSpPr/>
      </xdr:nvCxnSpPr>
      <xdr:spPr>
        <a:xfrm>
          <a:off x="18656300" y="7042423"/>
          <a:ext cx="889000" cy="3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396" name="n_1aveValue【一般廃棄物処理施設】&#10;一人当たり有形固定資産（償却資産）額"/>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397" name="n_2aveValue【一般廃棄物処理施設】&#10;一人当たり有形固定資産（償却資産）額"/>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398" name="n_3aveValue【一般廃棄物処理施設】&#10;一人当たり有形固定資産（償却資産）額"/>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399" name="n_4aveValue【一般廃棄物処理施設】&#10;一人当たり有形固定資産（償却資産）額"/>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106384</xdr:rowOff>
    </xdr:from>
    <xdr:ext cx="534377" cy="259045"/>
    <xdr:sp macro="" textlink="">
      <xdr:nvSpPr>
        <xdr:cNvPr id="400" name="n_1mainValue【一般廃棄物処理施設】&#10;一人当たり有形固定資産（償却資産）額"/>
        <xdr:cNvSpPr txBox="1"/>
      </xdr:nvSpPr>
      <xdr:spPr>
        <a:xfrm>
          <a:off x="21043411" y="69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82076</xdr:rowOff>
    </xdr:from>
    <xdr:ext cx="534377" cy="259045"/>
    <xdr:sp macro="" textlink="">
      <xdr:nvSpPr>
        <xdr:cNvPr id="401" name="n_2mainValue【一般廃棄物処理施設】&#10;一人当たり有形固定資産（償却資産）額"/>
        <xdr:cNvSpPr txBox="1"/>
      </xdr:nvSpPr>
      <xdr:spPr>
        <a:xfrm>
          <a:off x="20167111" y="71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88775</xdr:rowOff>
    </xdr:from>
    <xdr:ext cx="534377" cy="259045"/>
    <xdr:sp macro="" textlink="">
      <xdr:nvSpPr>
        <xdr:cNvPr id="402" name="n_3mainValue【一般廃棄物処理施設】&#10;一人当たり有形固定資産（償却資産）額"/>
        <xdr:cNvSpPr txBox="1"/>
      </xdr:nvSpPr>
      <xdr:spPr>
        <a:xfrm>
          <a:off x="19278111" y="71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54900</xdr:rowOff>
    </xdr:from>
    <xdr:ext cx="534377" cy="259045"/>
    <xdr:sp macro="" textlink="">
      <xdr:nvSpPr>
        <xdr:cNvPr id="403" name="n_4mainValue【一般廃棄物処理施設】&#10;一人当たり有形固定資産（償却資産）額"/>
        <xdr:cNvSpPr txBox="1"/>
      </xdr:nvSpPr>
      <xdr:spPr>
        <a:xfrm>
          <a:off x="18389111" y="708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29" name="直線コネクタ 428"/>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30"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31" name="直線コネクタ 430"/>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32"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3" name="直線コネクタ 4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434" name="【保健センター・保健所】&#10;有形固定資産減価償却率平均値テキスト"/>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35" name="フローチャート: 判断 434"/>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25944</xdr:rowOff>
    </xdr:from>
    <xdr:to>
      <xdr:col>81</xdr:col>
      <xdr:colOff>101600</xdr:colOff>
      <xdr:row>60</xdr:row>
      <xdr:rowOff>127544</xdr:rowOff>
    </xdr:to>
    <xdr:sp macro="" textlink="">
      <xdr:nvSpPr>
        <xdr:cNvPr id="436" name="フローチャート: 判断 435"/>
        <xdr:cNvSpPr/>
      </xdr:nvSpPr>
      <xdr:spPr>
        <a:xfrm>
          <a:off x="15430500" y="1031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145143</xdr:rowOff>
    </xdr:from>
    <xdr:to>
      <xdr:col>76</xdr:col>
      <xdr:colOff>165100</xdr:colOff>
      <xdr:row>60</xdr:row>
      <xdr:rowOff>75293</xdr:rowOff>
    </xdr:to>
    <xdr:sp macro="" textlink="">
      <xdr:nvSpPr>
        <xdr:cNvPr id="437" name="フローチャート: 判断 436"/>
        <xdr:cNvSpPr/>
      </xdr:nvSpPr>
      <xdr:spPr>
        <a:xfrm>
          <a:off x="14541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109220</xdr:rowOff>
    </xdr:from>
    <xdr:to>
      <xdr:col>72</xdr:col>
      <xdr:colOff>38100</xdr:colOff>
      <xdr:row>60</xdr:row>
      <xdr:rowOff>39370</xdr:rowOff>
    </xdr:to>
    <xdr:sp macro="" textlink="">
      <xdr:nvSpPr>
        <xdr:cNvPr id="438" name="フローチャート: 判断 437"/>
        <xdr:cNvSpPr/>
      </xdr:nvSpPr>
      <xdr:spPr>
        <a:xfrm>
          <a:off x="13652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83094</xdr:rowOff>
    </xdr:from>
    <xdr:to>
      <xdr:col>67</xdr:col>
      <xdr:colOff>101600</xdr:colOff>
      <xdr:row>60</xdr:row>
      <xdr:rowOff>13244</xdr:rowOff>
    </xdr:to>
    <xdr:sp macro="" textlink="">
      <xdr:nvSpPr>
        <xdr:cNvPr id="439" name="フローチャート: 判断 438"/>
        <xdr:cNvSpPr/>
      </xdr:nvSpPr>
      <xdr:spPr>
        <a:xfrm>
          <a:off x="12763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68399</xdr:rowOff>
    </xdr:from>
    <xdr:to>
      <xdr:col>85</xdr:col>
      <xdr:colOff>177800</xdr:colOff>
      <xdr:row>60</xdr:row>
      <xdr:rowOff>169999</xdr:rowOff>
    </xdr:to>
    <xdr:sp macro="" textlink="">
      <xdr:nvSpPr>
        <xdr:cNvPr id="445" name="楕円 444"/>
        <xdr:cNvSpPr/>
      </xdr:nvSpPr>
      <xdr:spPr>
        <a:xfrm>
          <a:off x="16268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46826</xdr:rowOff>
    </xdr:from>
    <xdr:ext cx="405111" cy="259045"/>
    <xdr:sp macro="" textlink="">
      <xdr:nvSpPr>
        <xdr:cNvPr id="446" name="【保健センター・保健所】&#10;有形固定資産減価償却率該当値テキスト"/>
        <xdr:cNvSpPr txBox="1"/>
      </xdr:nvSpPr>
      <xdr:spPr>
        <a:xfrm>
          <a:off x="16357600"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81462</xdr:rowOff>
    </xdr:from>
    <xdr:to>
      <xdr:col>81</xdr:col>
      <xdr:colOff>101600</xdr:colOff>
      <xdr:row>61</xdr:row>
      <xdr:rowOff>11612</xdr:rowOff>
    </xdr:to>
    <xdr:sp macro="" textlink="">
      <xdr:nvSpPr>
        <xdr:cNvPr id="447" name="楕円 446"/>
        <xdr:cNvSpPr/>
      </xdr:nvSpPr>
      <xdr:spPr>
        <a:xfrm>
          <a:off x="15430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119199</xdr:rowOff>
    </xdr:from>
    <xdr:to>
      <xdr:col>85</xdr:col>
      <xdr:colOff>127000</xdr:colOff>
      <xdr:row>60</xdr:row>
      <xdr:rowOff>132262</xdr:rowOff>
    </xdr:to>
    <xdr:cxnSp macro="">
      <xdr:nvCxnSpPr>
        <xdr:cNvPr id="448" name="直線コネクタ 447"/>
        <xdr:cNvCxnSpPr/>
      </xdr:nvCxnSpPr>
      <xdr:spPr>
        <a:xfrm flipV="1">
          <a:off x="15481300" y="1040619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49" name="楕円 448"/>
        <xdr:cNvSpPr/>
      </xdr:nvSpPr>
      <xdr:spPr>
        <a:xfrm>
          <a:off x="14541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94706</xdr:rowOff>
    </xdr:from>
    <xdr:to>
      <xdr:col>81</xdr:col>
      <xdr:colOff>50800</xdr:colOff>
      <xdr:row>60</xdr:row>
      <xdr:rowOff>132262</xdr:rowOff>
    </xdr:to>
    <xdr:cxnSp macro="">
      <xdr:nvCxnSpPr>
        <xdr:cNvPr id="450" name="直線コネクタ 449"/>
        <xdr:cNvCxnSpPr/>
      </xdr:nvCxnSpPr>
      <xdr:spPr>
        <a:xfrm>
          <a:off x="14592300" y="103817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7983</xdr:rowOff>
    </xdr:from>
    <xdr:to>
      <xdr:col>72</xdr:col>
      <xdr:colOff>38100</xdr:colOff>
      <xdr:row>60</xdr:row>
      <xdr:rowOff>109583</xdr:rowOff>
    </xdr:to>
    <xdr:sp macro="" textlink="">
      <xdr:nvSpPr>
        <xdr:cNvPr id="451" name="楕円 450"/>
        <xdr:cNvSpPr/>
      </xdr:nvSpPr>
      <xdr:spPr>
        <a:xfrm>
          <a:off x="13652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58783</xdr:rowOff>
    </xdr:from>
    <xdr:to>
      <xdr:col>76</xdr:col>
      <xdr:colOff>114300</xdr:colOff>
      <xdr:row>60</xdr:row>
      <xdr:rowOff>94706</xdr:rowOff>
    </xdr:to>
    <xdr:cxnSp macro="">
      <xdr:nvCxnSpPr>
        <xdr:cNvPr id="452" name="直線コネクタ 451"/>
        <xdr:cNvCxnSpPr/>
      </xdr:nvCxnSpPr>
      <xdr:spPr>
        <a:xfrm>
          <a:off x="13703300" y="103457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136978</xdr:rowOff>
    </xdr:from>
    <xdr:to>
      <xdr:col>67</xdr:col>
      <xdr:colOff>101600</xdr:colOff>
      <xdr:row>60</xdr:row>
      <xdr:rowOff>67128</xdr:rowOff>
    </xdr:to>
    <xdr:sp macro="" textlink="">
      <xdr:nvSpPr>
        <xdr:cNvPr id="453" name="楕円 452"/>
        <xdr:cNvSpPr/>
      </xdr:nvSpPr>
      <xdr:spPr>
        <a:xfrm>
          <a:off x="12763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58783</xdr:rowOff>
    </xdr:to>
    <xdr:cxnSp macro="">
      <xdr:nvCxnSpPr>
        <xdr:cNvPr id="454" name="直線コネクタ 453"/>
        <xdr:cNvCxnSpPr/>
      </xdr:nvCxnSpPr>
      <xdr:spPr>
        <a:xfrm>
          <a:off x="12814300" y="103033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144071</xdr:rowOff>
    </xdr:from>
    <xdr:ext cx="405111" cy="259045"/>
    <xdr:sp macro="" textlink="">
      <xdr:nvSpPr>
        <xdr:cNvPr id="455" name="n_1aveValue【保健センター・保健所】&#10;有形固定資産減価償却率"/>
        <xdr:cNvSpPr txBox="1"/>
      </xdr:nvSpPr>
      <xdr:spPr>
        <a:xfrm>
          <a:off x="15266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91820</xdr:rowOff>
    </xdr:from>
    <xdr:ext cx="405111" cy="259045"/>
    <xdr:sp macro="" textlink="">
      <xdr:nvSpPr>
        <xdr:cNvPr id="456" name="n_2aveValue【保健センター・保健所】&#10;有形固定資産減価償却率"/>
        <xdr:cNvSpPr txBox="1"/>
      </xdr:nvSpPr>
      <xdr:spPr>
        <a:xfrm>
          <a:off x="14389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457" name="n_3aveValue【保健センター・保健所】&#10;有形固定資産減価償却率"/>
        <xdr:cNvSpPr txBox="1"/>
      </xdr:nvSpPr>
      <xdr:spPr>
        <a:xfrm>
          <a:off x="13500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29771</xdr:rowOff>
    </xdr:from>
    <xdr:ext cx="405111" cy="259045"/>
    <xdr:sp macro="" textlink="">
      <xdr:nvSpPr>
        <xdr:cNvPr id="458" name="n_4aveValue【保健センター・保健所】&#10;有形固定資産減価償却率"/>
        <xdr:cNvSpPr txBox="1"/>
      </xdr:nvSpPr>
      <xdr:spPr>
        <a:xfrm>
          <a:off x="12611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2739</xdr:rowOff>
    </xdr:from>
    <xdr:ext cx="405111" cy="259045"/>
    <xdr:sp macro="" textlink="">
      <xdr:nvSpPr>
        <xdr:cNvPr id="459" name="n_1mainValue【保健センター・保健所】&#10;有形固定資産減価償却率"/>
        <xdr:cNvSpPr txBox="1"/>
      </xdr:nvSpPr>
      <xdr:spPr>
        <a:xfrm>
          <a:off x="152660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60" name="n_2main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461" name="n_3mainValue【保健センター・保健所】&#10;有形固定資産減価償却率"/>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58255</xdr:rowOff>
    </xdr:from>
    <xdr:ext cx="405111" cy="259045"/>
    <xdr:sp macro="" textlink="">
      <xdr:nvSpPr>
        <xdr:cNvPr id="462" name="n_4mainValue【保健センター・保健所】&#10;有形固定資産減価償却率"/>
        <xdr:cNvSpPr txBox="1"/>
      </xdr:nvSpPr>
      <xdr:spPr>
        <a:xfrm>
          <a:off x="12611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86" name="直線コネクタ 485"/>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87"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88" name="直線コネクタ 487"/>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89"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90" name="直線コネクタ 489"/>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491" name="【保健センター・保健所】&#10;一人当たり面積平均値テキスト"/>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92" name="フローチャート: 判断 491"/>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54610</xdr:rowOff>
    </xdr:from>
    <xdr:to>
      <xdr:col>112</xdr:col>
      <xdr:colOff>38100</xdr:colOff>
      <xdr:row>63</xdr:row>
      <xdr:rowOff>156210</xdr:rowOff>
    </xdr:to>
    <xdr:sp macro="" textlink="">
      <xdr:nvSpPr>
        <xdr:cNvPr id="493" name="フローチャート: 判断 492"/>
        <xdr:cNvSpPr/>
      </xdr:nvSpPr>
      <xdr:spPr>
        <a:xfrm>
          <a:off x="21272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54610</xdr:rowOff>
    </xdr:from>
    <xdr:to>
      <xdr:col>107</xdr:col>
      <xdr:colOff>101600</xdr:colOff>
      <xdr:row>63</xdr:row>
      <xdr:rowOff>156210</xdr:rowOff>
    </xdr:to>
    <xdr:sp macro="" textlink="">
      <xdr:nvSpPr>
        <xdr:cNvPr id="494" name="フローチャート: 判断 493"/>
        <xdr:cNvSpPr/>
      </xdr:nvSpPr>
      <xdr:spPr>
        <a:xfrm>
          <a:off x="20383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57150</xdr:rowOff>
    </xdr:from>
    <xdr:to>
      <xdr:col>102</xdr:col>
      <xdr:colOff>165100</xdr:colOff>
      <xdr:row>63</xdr:row>
      <xdr:rowOff>158750</xdr:rowOff>
    </xdr:to>
    <xdr:sp macro="" textlink="">
      <xdr:nvSpPr>
        <xdr:cNvPr id="495" name="フローチャート: 判断 494"/>
        <xdr:cNvSpPr/>
      </xdr:nvSpPr>
      <xdr:spPr>
        <a:xfrm>
          <a:off x="19494500" y="108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49530</xdr:rowOff>
    </xdr:from>
    <xdr:to>
      <xdr:col>98</xdr:col>
      <xdr:colOff>38100</xdr:colOff>
      <xdr:row>63</xdr:row>
      <xdr:rowOff>151130</xdr:rowOff>
    </xdr:to>
    <xdr:sp macro="" textlink="">
      <xdr:nvSpPr>
        <xdr:cNvPr id="496" name="フローチャート: 判断 495"/>
        <xdr:cNvSpPr/>
      </xdr:nvSpPr>
      <xdr:spPr>
        <a:xfrm>
          <a:off x="186055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xdr:rowOff>
    </xdr:from>
    <xdr:to>
      <xdr:col>116</xdr:col>
      <xdr:colOff>114300</xdr:colOff>
      <xdr:row>62</xdr:row>
      <xdr:rowOff>114300</xdr:rowOff>
    </xdr:to>
    <xdr:sp macro="" textlink="">
      <xdr:nvSpPr>
        <xdr:cNvPr id="502" name="楕円 501"/>
        <xdr:cNvSpPr/>
      </xdr:nvSpPr>
      <xdr:spPr>
        <a:xfrm>
          <a:off x="221107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35577</xdr:rowOff>
    </xdr:from>
    <xdr:ext cx="469744" cy="259045"/>
    <xdr:sp macro="" textlink="">
      <xdr:nvSpPr>
        <xdr:cNvPr id="503" name="【保健センター・保健所】&#10;一人当たり面積該当値テキスト"/>
        <xdr:cNvSpPr txBox="1"/>
      </xdr:nvSpPr>
      <xdr:spPr>
        <a:xfrm>
          <a:off x="221996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504" name="楕円 503"/>
        <xdr:cNvSpPr/>
      </xdr:nvSpPr>
      <xdr:spPr>
        <a:xfrm>
          <a:off x="2127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72390</xdr:rowOff>
    </xdr:to>
    <xdr:cxnSp macro="">
      <xdr:nvCxnSpPr>
        <xdr:cNvPr id="505" name="直線コネクタ 504"/>
        <xdr:cNvCxnSpPr/>
      </xdr:nvCxnSpPr>
      <xdr:spPr>
        <a:xfrm flipV="1">
          <a:off x="21323300" y="1069340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27940</xdr:rowOff>
    </xdr:from>
    <xdr:to>
      <xdr:col>107</xdr:col>
      <xdr:colOff>101600</xdr:colOff>
      <xdr:row>62</xdr:row>
      <xdr:rowOff>129540</xdr:rowOff>
    </xdr:to>
    <xdr:sp macro="" textlink="">
      <xdr:nvSpPr>
        <xdr:cNvPr id="506" name="楕円 505"/>
        <xdr:cNvSpPr/>
      </xdr:nvSpPr>
      <xdr:spPr>
        <a:xfrm>
          <a:off x="20383500" y="106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72390</xdr:rowOff>
    </xdr:from>
    <xdr:to>
      <xdr:col>111</xdr:col>
      <xdr:colOff>177800</xdr:colOff>
      <xdr:row>62</xdr:row>
      <xdr:rowOff>78740</xdr:rowOff>
    </xdr:to>
    <xdr:cxnSp macro="">
      <xdr:nvCxnSpPr>
        <xdr:cNvPr id="507" name="直線コネクタ 506"/>
        <xdr:cNvCxnSpPr/>
      </xdr:nvCxnSpPr>
      <xdr:spPr>
        <a:xfrm flipV="1">
          <a:off x="20434300" y="107022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36830</xdr:rowOff>
    </xdr:from>
    <xdr:to>
      <xdr:col>102</xdr:col>
      <xdr:colOff>165100</xdr:colOff>
      <xdr:row>62</xdr:row>
      <xdr:rowOff>138430</xdr:rowOff>
    </xdr:to>
    <xdr:sp macro="" textlink="">
      <xdr:nvSpPr>
        <xdr:cNvPr id="508" name="楕円 507"/>
        <xdr:cNvSpPr/>
      </xdr:nvSpPr>
      <xdr:spPr>
        <a:xfrm>
          <a:off x="19494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78740</xdr:rowOff>
    </xdr:from>
    <xdr:to>
      <xdr:col>107</xdr:col>
      <xdr:colOff>50800</xdr:colOff>
      <xdr:row>62</xdr:row>
      <xdr:rowOff>87630</xdr:rowOff>
    </xdr:to>
    <xdr:cxnSp macro="">
      <xdr:nvCxnSpPr>
        <xdr:cNvPr id="509" name="直線コネクタ 508"/>
        <xdr:cNvCxnSpPr/>
      </xdr:nvCxnSpPr>
      <xdr:spPr>
        <a:xfrm flipV="1">
          <a:off x="19545300" y="1070864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43180</xdr:rowOff>
    </xdr:from>
    <xdr:to>
      <xdr:col>98</xdr:col>
      <xdr:colOff>38100</xdr:colOff>
      <xdr:row>62</xdr:row>
      <xdr:rowOff>144780</xdr:rowOff>
    </xdr:to>
    <xdr:sp macro="" textlink="">
      <xdr:nvSpPr>
        <xdr:cNvPr id="510" name="楕円 509"/>
        <xdr:cNvSpPr/>
      </xdr:nvSpPr>
      <xdr:spPr>
        <a:xfrm>
          <a:off x="186055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87630</xdr:rowOff>
    </xdr:from>
    <xdr:to>
      <xdr:col>102</xdr:col>
      <xdr:colOff>114300</xdr:colOff>
      <xdr:row>62</xdr:row>
      <xdr:rowOff>93980</xdr:rowOff>
    </xdr:to>
    <xdr:cxnSp macro="">
      <xdr:nvCxnSpPr>
        <xdr:cNvPr id="511" name="直線コネクタ 510"/>
        <xdr:cNvCxnSpPr/>
      </xdr:nvCxnSpPr>
      <xdr:spPr>
        <a:xfrm flipV="1">
          <a:off x="18656300" y="107175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147337</xdr:rowOff>
    </xdr:from>
    <xdr:ext cx="469744" cy="259045"/>
    <xdr:sp macro="" textlink="">
      <xdr:nvSpPr>
        <xdr:cNvPr id="512" name="n_1aveValue【保健センター・保健所】&#10;一人当たり面積"/>
        <xdr:cNvSpPr txBox="1"/>
      </xdr:nvSpPr>
      <xdr:spPr>
        <a:xfrm>
          <a:off x="210757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147337</xdr:rowOff>
    </xdr:from>
    <xdr:ext cx="469744" cy="259045"/>
    <xdr:sp macro="" textlink="">
      <xdr:nvSpPr>
        <xdr:cNvPr id="513" name="n_2aveValue【保健センター・保健所】&#10;一人当たり面積"/>
        <xdr:cNvSpPr txBox="1"/>
      </xdr:nvSpPr>
      <xdr:spPr>
        <a:xfrm>
          <a:off x="201994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149877</xdr:rowOff>
    </xdr:from>
    <xdr:ext cx="469744" cy="259045"/>
    <xdr:sp macro="" textlink="">
      <xdr:nvSpPr>
        <xdr:cNvPr id="514" name="n_3aveValue【保健センター・保健所】&#10;一人当たり面積"/>
        <xdr:cNvSpPr txBox="1"/>
      </xdr:nvSpPr>
      <xdr:spPr>
        <a:xfrm>
          <a:off x="19310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142257</xdr:rowOff>
    </xdr:from>
    <xdr:ext cx="469744" cy="259045"/>
    <xdr:sp macro="" textlink="">
      <xdr:nvSpPr>
        <xdr:cNvPr id="515" name="n_4aveValue【保健センター・保健所】&#10;一人当たり面積"/>
        <xdr:cNvSpPr txBox="1"/>
      </xdr:nvSpPr>
      <xdr:spPr>
        <a:xfrm>
          <a:off x="18421427"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139717</xdr:rowOff>
    </xdr:from>
    <xdr:ext cx="469744" cy="259045"/>
    <xdr:sp macro="" textlink="">
      <xdr:nvSpPr>
        <xdr:cNvPr id="516" name="n_1mainValue【保健センター・保健所】&#10;一人当たり面積"/>
        <xdr:cNvSpPr txBox="1"/>
      </xdr:nvSpPr>
      <xdr:spPr>
        <a:xfrm>
          <a:off x="21075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146067</xdr:rowOff>
    </xdr:from>
    <xdr:ext cx="469744" cy="259045"/>
    <xdr:sp macro="" textlink="">
      <xdr:nvSpPr>
        <xdr:cNvPr id="517" name="n_2mainValue【保健センター・保健所】&#10;一人当たり面積"/>
        <xdr:cNvSpPr txBox="1"/>
      </xdr:nvSpPr>
      <xdr:spPr>
        <a:xfrm>
          <a:off x="20199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154957</xdr:rowOff>
    </xdr:from>
    <xdr:ext cx="469744" cy="259045"/>
    <xdr:sp macro="" textlink="">
      <xdr:nvSpPr>
        <xdr:cNvPr id="518" name="n_3mainValue【保健センター・保健所】&#10;一人当たり面積"/>
        <xdr:cNvSpPr txBox="1"/>
      </xdr:nvSpPr>
      <xdr:spPr>
        <a:xfrm>
          <a:off x="193104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161307</xdr:rowOff>
    </xdr:from>
    <xdr:ext cx="469744" cy="259045"/>
    <xdr:sp macro="" textlink="">
      <xdr:nvSpPr>
        <xdr:cNvPr id="519" name="n_4mainValue【保健センター・保健所】&#10;一人当たり面積"/>
        <xdr:cNvSpPr txBox="1"/>
      </xdr:nvSpPr>
      <xdr:spPr>
        <a:xfrm>
          <a:off x="18421427" y="104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44" name="直線コネクタ 543"/>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45"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46" name="直線コネクタ 545"/>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47"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48" name="直線コネクタ 547"/>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49"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0" name="フローチャート: 判断 549"/>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132080</xdr:rowOff>
    </xdr:from>
    <xdr:to>
      <xdr:col>81</xdr:col>
      <xdr:colOff>101600</xdr:colOff>
      <xdr:row>82</xdr:row>
      <xdr:rowOff>62230</xdr:rowOff>
    </xdr:to>
    <xdr:sp macro="" textlink="">
      <xdr:nvSpPr>
        <xdr:cNvPr id="551" name="フローチャート: 判断 550"/>
        <xdr:cNvSpPr/>
      </xdr:nvSpPr>
      <xdr:spPr>
        <a:xfrm>
          <a:off x="15430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164464</xdr:rowOff>
    </xdr:from>
    <xdr:to>
      <xdr:col>76</xdr:col>
      <xdr:colOff>165100</xdr:colOff>
      <xdr:row>82</xdr:row>
      <xdr:rowOff>94614</xdr:rowOff>
    </xdr:to>
    <xdr:sp macro="" textlink="">
      <xdr:nvSpPr>
        <xdr:cNvPr id="552" name="フローチャート: 判断 551"/>
        <xdr:cNvSpPr/>
      </xdr:nvSpPr>
      <xdr:spPr>
        <a:xfrm>
          <a:off x="14541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53" name="フローチャート: 判断 552"/>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95886</xdr:rowOff>
    </xdr:from>
    <xdr:to>
      <xdr:col>67</xdr:col>
      <xdr:colOff>101600</xdr:colOff>
      <xdr:row>82</xdr:row>
      <xdr:rowOff>26036</xdr:rowOff>
    </xdr:to>
    <xdr:sp macro="" textlink="">
      <xdr:nvSpPr>
        <xdr:cNvPr id="554" name="フローチャート: 判断 553"/>
        <xdr:cNvSpPr/>
      </xdr:nvSpPr>
      <xdr:spPr>
        <a:xfrm>
          <a:off x="12763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52070</xdr:rowOff>
    </xdr:from>
    <xdr:to>
      <xdr:col>85</xdr:col>
      <xdr:colOff>177800</xdr:colOff>
      <xdr:row>82</xdr:row>
      <xdr:rowOff>153670</xdr:rowOff>
    </xdr:to>
    <xdr:sp macro="" textlink="">
      <xdr:nvSpPr>
        <xdr:cNvPr id="560" name="楕円 559"/>
        <xdr:cNvSpPr/>
      </xdr:nvSpPr>
      <xdr:spPr>
        <a:xfrm>
          <a:off x="16268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30497</xdr:rowOff>
    </xdr:from>
    <xdr:ext cx="405111" cy="259045"/>
    <xdr:sp macro="" textlink="">
      <xdr:nvSpPr>
        <xdr:cNvPr id="561" name="【消防施設】&#10;有形固定資産減価償却率該当値テキスト"/>
        <xdr:cNvSpPr txBox="1"/>
      </xdr:nvSpPr>
      <xdr:spPr>
        <a:xfrm>
          <a:off x="16357600"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562" name="楕円 561"/>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102870</xdr:rowOff>
    </xdr:from>
    <xdr:to>
      <xdr:col>85</xdr:col>
      <xdr:colOff>127000</xdr:colOff>
      <xdr:row>82</xdr:row>
      <xdr:rowOff>123825</xdr:rowOff>
    </xdr:to>
    <xdr:cxnSp macro="">
      <xdr:nvCxnSpPr>
        <xdr:cNvPr id="563" name="直線コネクタ 562"/>
        <xdr:cNvCxnSpPr/>
      </xdr:nvCxnSpPr>
      <xdr:spPr>
        <a:xfrm flipV="1">
          <a:off x="15481300" y="141617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114936</xdr:rowOff>
    </xdr:from>
    <xdr:to>
      <xdr:col>76</xdr:col>
      <xdr:colOff>165100</xdr:colOff>
      <xdr:row>83</xdr:row>
      <xdr:rowOff>45086</xdr:rowOff>
    </xdr:to>
    <xdr:sp macro="" textlink="">
      <xdr:nvSpPr>
        <xdr:cNvPr id="564" name="楕円 563"/>
        <xdr:cNvSpPr/>
      </xdr:nvSpPr>
      <xdr:spPr>
        <a:xfrm>
          <a:off x="14541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82</xdr:row>
      <xdr:rowOff>165736</xdr:rowOff>
    </xdr:to>
    <xdr:cxnSp macro="">
      <xdr:nvCxnSpPr>
        <xdr:cNvPr id="565" name="直線コネクタ 564"/>
        <xdr:cNvCxnSpPr/>
      </xdr:nvCxnSpPr>
      <xdr:spPr>
        <a:xfrm flipV="1">
          <a:off x="14592300" y="14182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93980</xdr:rowOff>
    </xdr:from>
    <xdr:to>
      <xdr:col>72</xdr:col>
      <xdr:colOff>38100</xdr:colOff>
      <xdr:row>83</xdr:row>
      <xdr:rowOff>24130</xdr:rowOff>
    </xdr:to>
    <xdr:sp macro="" textlink="">
      <xdr:nvSpPr>
        <xdr:cNvPr id="566" name="楕円 565"/>
        <xdr:cNvSpPr/>
      </xdr:nvSpPr>
      <xdr:spPr>
        <a:xfrm>
          <a:off x="13652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144780</xdr:rowOff>
    </xdr:from>
    <xdr:to>
      <xdr:col>76</xdr:col>
      <xdr:colOff>114300</xdr:colOff>
      <xdr:row>82</xdr:row>
      <xdr:rowOff>165736</xdr:rowOff>
    </xdr:to>
    <xdr:cxnSp macro="">
      <xdr:nvCxnSpPr>
        <xdr:cNvPr id="567" name="直線コネクタ 566"/>
        <xdr:cNvCxnSpPr/>
      </xdr:nvCxnSpPr>
      <xdr:spPr>
        <a:xfrm>
          <a:off x="13703300" y="142036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73025</xdr:rowOff>
    </xdr:from>
    <xdr:to>
      <xdr:col>67</xdr:col>
      <xdr:colOff>101600</xdr:colOff>
      <xdr:row>83</xdr:row>
      <xdr:rowOff>3175</xdr:rowOff>
    </xdr:to>
    <xdr:sp macro="" textlink="">
      <xdr:nvSpPr>
        <xdr:cNvPr id="568" name="楕円 567"/>
        <xdr:cNvSpPr/>
      </xdr:nvSpPr>
      <xdr:spPr>
        <a:xfrm>
          <a:off x="12763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123825</xdr:rowOff>
    </xdr:from>
    <xdr:to>
      <xdr:col>71</xdr:col>
      <xdr:colOff>177800</xdr:colOff>
      <xdr:row>82</xdr:row>
      <xdr:rowOff>144780</xdr:rowOff>
    </xdr:to>
    <xdr:cxnSp macro="">
      <xdr:nvCxnSpPr>
        <xdr:cNvPr id="569" name="直線コネクタ 568"/>
        <xdr:cNvCxnSpPr/>
      </xdr:nvCxnSpPr>
      <xdr:spPr>
        <a:xfrm>
          <a:off x="12814300" y="141827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78757</xdr:rowOff>
    </xdr:from>
    <xdr:ext cx="405111" cy="259045"/>
    <xdr:sp macro="" textlink="">
      <xdr:nvSpPr>
        <xdr:cNvPr id="570" name="n_1aveValue【消防施設】&#10;有形固定資産減価償却率"/>
        <xdr:cNvSpPr txBox="1"/>
      </xdr:nvSpPr>
      <xdr:spPr>
        <a:xfrm>
          <a:off x="15266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111141</xdr:rowOff>
    </xdr:from>
    <xdr:ext cx="405111" cy="259045"/>
    <xdr:sp macro="" textlink="">
      <xdr:nvSpPr>
        <xdr:cNvPr id="571" name="n_2aveValue【消防施設】&#10;有形固定資産減価償却率"/>
        <xdr:cNvSpPr txBox="1"/>
      </xdr:nvSpPr>
      <xdr:spPr>
        <a:xfrm>
          <a:off x="14389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572" name="n_3aveValue【消防施設】&#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42563</xdr:rowOff>
    </xdr:from>
    <xdr:ext cx="405111" cy="259045"/>
    <xdr:sp macro="" textlink="">
      <xdr:nvSpPr>
        <xdr:cNvPr id="573" name="n_4aveValue【消防施設】&#10;有形固定資産減価償却率"/>
        <xdr:cNvSpPr txBox="1"/>
      </xdr:nvSpPr>
      <xdr:spPr>
        <a:xfrm>
          <a:off x="12611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165752</xdr:rowOff>
    </xdr:from>
    <xdr:ext cx="405111" cy="259045"/>
    <xdr:sp macro="" textlink="">
      <xdr:nvSpPr>
        <xdr:cNvPr id="574" name="n_1mainValue【消防施設】&#10;有形固定資産減価償却率"/>
        <xdr:cNvSpPr txBox="1"/>
      </xdr:nvSpPr>
      <xdr:spPr>
        <a:xfrm>
          <a:off x="15266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36213</xdr:rowOff>
    </xdr:from>
    <xdr:ext cx="405111" cy="259045"/>
    <xdr:sp macro="" textlink="">
      <xdr:nvSpPr>
        <xdr:cNvPr id="575" name="n_2mainValue【消防施設】&#10;有形固定資産減価償却率"/>
        <xdr:cNvSpPr txBox="1"/>
      </xdr:nvSpPr>
      <xdr:spPr>
        <a:xfrm>
          <a:off x="14389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15257</xdr:rowOff>
    </xdr:from>
    <xdr:ext cx="405111" cy="259045"/>
    <xdr:sp macro="" textlink="">
      <xdr:nvSpPr>
        <xdr:cNvPr id="576" name="n_3mainValue【消防施設】&#10;有形固定資産減価償却率"/>
        <xdr:cNvSpPr txBox="1"/>
      </xdr:nvSpPr>
      <xdr:spPr>
        <a:xfrm>
          <a:off x="13500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165752</xdr:rowOff>
    </xdr:from>
    <xdr:ext cx="405111" cy="259045"/>
    <xdr:sp macro="" textlink="">
      <xdr:nvSpPr>
        <xdr:cNvPr id="577" name="n_4mainValue【消防施設】&#10;有形固定資産減価償却率"/>
        <xdr:cNvSpPr txBox="1"/>
      </xdr:nvSpPr>
      <xdr:spPr>
        <a:xfrm>
          <a:off x="12611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99" name="直線コネクタ 598"/>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00"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01" name="直線コネクタ 600"/>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02"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03" name="直線コネクタ 602"/>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604" name="【消防施設】&#10;一人当たり面積平均値テキスト"/>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5" name="フローチャート: 判断 604"/>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98400</xdr:rowOff>
    </xdr:from>
    <xdr:to>
      <xdr:col>112</xdr:col>
      <xdr:colOff>38100</xdr:colOff>
      <xdr:row>86</xdr:row>
      <xdr:rowOff>28550</xdr:rowOff>
    </xdr:to>
    <xdr:sp macro="" textlink="">
      <xdr:nvSpPr>
        <xdr:cNvPr id="606" name="フローチャート: 判断 605"/>
        <xdr:cNvSpPr/>
      </xdr:nvSpPr>
      <xdr:spPr>
        <a:xfrm>
          <a:off x="21272500" y="146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99771</xdr:rowOff>
    </xdr:from>
    <xdr:to>
      <xdr:col>107</xdr:col>
      <xdr:colOff>101600</xdr:colOff>
      <xdr:row>86</xdr:row>
      <xdr:rowOff>29921</xdr:rowOff>
    </xdr:to>
    <xdr:sp macro="" textlink="">
      <xdr:nvSpPr>
        <xdr:cNvPr id="607" name="フローチャート: 判断 606"/>
        <xdr:cNvSpPr/>
      </xdr:nvSpPr>
      <xdr:spPr>
        <a:xfrm>
          <a:off x="20383500" y="1467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08" name="フローチャート: 判断 607"/>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09" name="フローチャート: 判断 608"/>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72340</xdr:rowOff>
    </xdr:from>
    <xdr:to>
      <xdr:col>116</xdr:col>
      <xdr:colOff>114300</xdr:colOff>
      <xdr:row>85</xdr:row>
      <xdr:rowOff>2490</xdr:rowOff>
    </xdr:to>
    <xdr:sp macro="" textlink="">
      <xdr:nvSpPr>
        <xdr:cNvPr id="615" name="楕円 614"/>
        <xdr:cNvSpPr/>
      </xdr:nvSpPr>
      <xdr:spPr>
        <a:xfrm>
          <a:off x="221107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95217</xdr:rowOff>
    </xdr:from>
    <xdr:ext cx="469744" cy="259045"/>
    <xdr:sp macro="" textlink="">
      <xdr:nvSpPr>
        <xdr:cNvPr id="616" name="【消防施設】&#10;一人当たり面積該当値テキスト"/>
        <xdr:cNvSpPr txBox="1"/>
      </xdr:nvSpPr>
      <xdr:spPr>
        <a:xfrm>
          <a:off x="22199600" y="143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125831</xdr:rowOff>
    </xdr:from>
    <xdr:to>
      <xdr:col>112</xdr:col>
      <xdr:colOff>38100</xdr:colOff>
      <xdr:row>86</xdr:row>
      <xdr:rowOff>55981</xdr:rowOff>
    </xdr:to>
    <xdr:sp macro="" textlink="">
      <xdr:nvSpPr>
        <xdr:cNvPr id="617" name="楕円 616"/>
        <xdr:cNvSpPr/>
      </xdr:nvSpPr>
      <xdr:spPr>
        <a:xfrm>
          <a:off x="21272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123140</xdr:rowOff>
    </xdr:from>
    <xdr:to>
      <xdr:col>116</xdr:col>
      <xdr:colOff>63500</xdr:colOff>
      <xdr:row>86</xdr:row>
      <xdr:rowOff>5181</xdr:rowOff>
    </xdr:to>
    <xdr:cxnSp macro="">
      <xdr:nvCxnSpPr>
        <xdr:cNvPr id="618" name="直線コネクタ 617"/>
        <xdr:cNvCxnSpPr/>
      </xdr:nvCxnSpPr>
      <xdr:spPr>
        <a:xfrm flipV="1">
          <a:off x="21323300" y="14524940"/>
          <a:ext cx="838200" cy="2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126288</xdr:rowOff>
    </xdr:from>
    <xdr:to>
      <xdr:col>107</xdr:col>
      <xdr:colOff>101600</xdr:colOff>
      <xdr:row>86</xdr:row>
      <xdr:rowOff>56438</xdr:rowOff>
    </xdr:to>
    <xdr:sp macro="" textlink="">
      <xdr:nvSpPr>
        <xdr:cNvPr id="619" name="楕円 618"/>
        <xdr:cNvSpPr/>
      </xdr:nvSpPr>
      <xdr:spPr>
        <a:xfrm>
          <a:off x="20383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5181</xdr:rowOff>
    </xdr:from>
    <xdr:to>
      <xdr:col>111</xdr:col>
      <xdr:colOff>177800</xdr:colOff>
      <xdr:row>86</xdr:row>
      <xdr:rowOff>5638</xdr:rowOff>
    </xdr:to>
    <xdr:cxnSp macro="">
      <xdr:nvCxnSpPr>
        <xdr:cNvPr id="620" name="直線コネクタ 619"/>
        <xdr:cNvCxnSpPr/>
      </xdr:nvCxnSpPr>
      <xdr:spPr>
        <a:xfrm flipV="1">
          <a:off x="20434300" y="147498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621" name="楕円 620"/>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5638</xdr:rowOff>
    </xdr:from>
    <xdr:to>
      <xdr:col>107</xdr:col>
      <xdr:colOff>50800</xdr:colOff>
      <xdr:row>86</xdr:row>
      <xdr:rowOff>6096</xdr:rowOff>
    </xdr:to>
    <xdr:cxnSp macro="">
      <xdr:nvCxnSpPr>
        <xdr:cNvPr id="622" name="直線コネクタ 621"/>
        <xdr:cNvCxnSpPr/>
      </xdr:nvCxnSpPr>
      <xdr:spPr>
        <a:xfrm flipV="1">
          <a:off x="19545300" y="1475033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623" name="楕円 622"/>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624" name="直線コネクタ 623"/>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45077</xdr:rowOff>
    </xdr:from>
    <xdr:ext cx="469744" cy="259045"/>
    <xdr:sp macro="" textlink="">
      <xdr:nvSpPr>
        <xdr:cNvPr id="625" name="n_1aveValue【消防施設】&#10;一人当たり面積"/>
        <xdr:cNvSpPr txBox="1"/>
      </xdr:nvSpPr>
      <xdr:spPr>
        <a:xfrm>
          <a:off x="21075727" y="144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46448</xdr:rowOff>
    </xdr:from>
    <xdr:ext cx="469744" cy="259045"/>
    <xdr:sp macro="" textlink="">
      <xdr:nvSpPr>
        <xdr:cNvPr id="626" name="n_2aveValue【消防施設】&#10;一人当たり面積"/>
        <xdr:cNvSpPr txBox="1"/>
      </xdr:nvSpPr>
      <xdr:spPr>
        <a:xfrm>
          <a:off x="20199427" y="1444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627"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28"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47108</xdr:rowOff>
    </xdr:from>
    <xdr:ext cx="469744" cy="259045"/>
    <xdr:sp macro="" textlink="">
      <xdr:nvSpPr>
        <xdr:cNvPr id="629" name="n_1mainValue【消防施設】&#10;一人当たり面積"/>
        <xdr:cNvSpPr txBox="1"/>
      </xdr:nvSpPr>
      <xdr:spPr>
        <a:xfrm>
          <a:off x="210757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47565</xdr:rowOff>
    </xdr:from>
    <xdr:ext cx="469744" cy="259045"/>
    <xdr:sp macro="" textlink="">
      <xdr:nvSpPr>
        <xdr:cNvPr id="630" name="n_2mainValue【消防施設】&#10;一人当たり面積"/>
        <xdr:cNvSpPr txBox="1"/>
      </xdr:nvSpPr>
      <xdr:spPr>
        <a:xfrm>
          <a:off x="201994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631"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632" name="n_4mainValue【消防施設】&#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58" name="直線コネクタ 657"/>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59"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60" name="直線コネクタ 659"/>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1"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2" name="直線コネクタ 66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663"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4" name="フローチャート: 判断 663"/>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65" name="フローチャート: 判断 664"/>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66" name="フローチャート: 判断 665"/>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67" name="フローチャート: 判断 666"/>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68" name="フローチャート: 判断 667"/>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74" name="楕円 673"/>
        <xdr:cNvSpPr/>
      </xdr:nvSpPr>
      <xdr:spPr>
        <a:xfrm>
          <a:off x="16268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159311</xdr:rowOff>
    </xdr:from>
    <xdr:ext cx="405111" cy="259045"/>
    <xdr:sp macro="" textlink="">
      <xdr:nvSpPr>
        <xdr:cNvPr id="675" name="【庁舎】&#10;有形固定資産減価償却率該当値テキスト"/>
        <xdr:cNvSpPr txBox="1"/>
      </xdr:nvSpPr>
      <xdr:spPr>
        <a:xfrm>
          <a:off x="16357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97245</xdr:rowOff>
    </xdr:from>
    <xdr:to>
      <xdr:col>81</xdr:col>
      <xdr:colOff>101600</xdr:colOff>
      <xdr:row>104</xdr:row>
      <xdr:rowOff>27395</xdr:rowOff>
    </xdr:to>
    <xdr:sp macro="" textlink="">
      <xdr:nvSpPr>
        <xdr:cNvPr id="676" name="楕円 675"/>
        <xdr:cNvSpPr/>
      </xdr:nvSpPr>
      <xdr:spPr>
        <a:xfrm>
          <a:off x="15430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148045</xdr:rowOff>
    </xdr:from>
    <xdr:to>
      <xdr:col>85</xdr:col>
      <xdr:colOff>127000</xdr:colOff>
      <xdr:row>104</xdr:row>
      <xdr:rowOff>15784</xdr:rowOff>
    </xdr:to>
    <xdr:cxnSp macro="">
      <xdr:nvCxnSpPr>
        <xdr:cNvPr id="677" name="直線コネクタ 676"/>
        <xdr:cNvCxnSpPr/>
      </xdr:nvCxnSpPr>
      <xdr:spPr>
        <a:xfrm>
          <a:off x="15481300" y="1780739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90714</xdr:rowOff>
    </xdr:from>
    <xdr:to>
      <xdr:col>76</xdr:col>
      <xdr:colOff>165100</xdr:colOff>
      <xdr:row>104</xdr:row>
      <xdr:rowOff>20864</xdr:rowOff>
    </xdr:to>
    <xdr:sp macro="" textlink="">
      <xdr:nvSpPr>
        <xdr:cNvPr id="678" name="楕円 677"/>
        <xdr:cNvSpPr/>
      </xdr:nvSpPr>
      <xdr:spPr>
        <a:xfrm>
          <a:off x="14541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141514</xdr:rowOff>
    </xdr:from>
    <xdr:to>
      <xdr:col>81</xdr:col>
      <xdr:colOff>50800</xdr:colOff>
      <xdr:row>103</xdr:row>
      <xdr:rowOff>148045</xdr:rowOff>
    </xdr:to>
    <xdr:cxnSp macro="">
      <xdr:nvCxnSpPr>
        <xdr:cNvPr id="679" name="直線コネクタ 678"/>
        <xdr:cNvCxnSpPr/>
      </xdr:nvCxnSpPr>
      <xdr:spPr>
        <a:xfrm>
          <a:off x="14592300" y="178008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680" name="楕円 679"/>
        <xdr:cNvSpPr/>
      </xdr:nvSpPr>
      <xdr:spPr>
        <a:xfrm>
          <a:off x="13652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107224</xdr:rowOff>
    </xdr:from>
    <xdr:to>
      <xdr:col>76</xdr:col>
      <xdr:colOff>114300</xdr:colOff>
      <xdr:row>103</xdr:row>
      <xdr:rowOff>141514</xdr:rowOff>
    </xdr:to>
    <xdr:cxnSp macro="">
      <xdr:nvCxnSpPr>
        <xdr:cNvPr id="681" name="直線コネクタ 680"/>
        <xdr:cNvCxnSpPr/>
      </xdr:nvCxnSpPr>
      <xdr:spPr>
        <a:xfrm>
          <a:off x="13703300" y="1776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18869</xdr:rowOff>
    </xdr:from>
    <xdr:to>
      <xdr:col>67</xdr:col>
      <xdr:colOff>101600</xdr:colOff>
      <xdr:row>103</xdr:row>
      <xdr:rowOff>120469</xdr:rowOff>
    </xdr:to>
    <xdr:sp macro="" textlink="">
      <xdr:nvSpPr>
        <xdr:cNvPr id="682" name="楕円 681"/>
        <xdr:cNvSpPr/>
      </xdr:nvSpPr>
      <xdr:spPr>
        <a:xfrm>
          <a:off x="12763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69669</xdr:rowOff>
    </xdr:from>
    <xdr:to>
      <xdr:col>71</xdr:col>
      <xdr:colOff>177800</xdr:colOff>
      <xdr:row>103</xdr:row>
      <xdr:rowOff>107224</xdr:rowOff>
    </xdr:to>
    <xdr:cxnSp macro="">
      <xdr:nvCxnSpPr>
        <xdr:cNvPr id="683" name="直線コネクタ 682"/>
        <xdr:cNvCxnSpPr/>
      </xdr:nvCxnSpPr>
      <xdr:spPr>
        <a:xfrm>
          <a:off x="12814300" y="177290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684" name="n_1aveValue【庁舎】&#10;有形固定資産減価償却率"/>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685" name="n_2aveValue【庁舎】&#10;有形固定資産減価償却率"/>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686" name="n_3aveValue【庁舎】&#10;有形固定資産減価償却率"/>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687" name="n_4aveValue【庁舎】&#10;有形固定資産減価償却率"/>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43922</xdr:rowOff>
    </xdr:from>
    <xdr:ext cx="405111" cy="259045"/>
    <xdr:sp macro="" textlink="">
      <xdr:nvSpPr>
        <xdr:cNvPr id="688" name="n_1mainValue【庁舎】&#10;有形固定資産減価償却率"/>
        <xdr:cNvSpPr txBox="1"/>
      </xdr:nvSpPr>
      <xdr:spPr>
        <a:xfrm>
          <a:off x="152660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37391</xdr:rowOff>
    </xdr:from>
    <xdr:ext cx="405111" cy="259045"/>
    <xdr:sp macro="" textlink="">
      <xdr:nvSpPr>
        <xdr:cNvPr id="689" name="n_2main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690" name="n_3main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136996</xdr:rowOff>
    </xdr:from>
    <xdr:ext cx="405111" cy="259045"/>
    <xdr:sp macro="" textlink="">
      <xdr:nvSpPr>
        <xdr:cNvPr id="691" name="n_4mainValue【庁舎】&#10;有形固定資産減価償却率"/>
        <xdr:cNvSpPr txBox="1"/>
      </xdr:nvSpPr>
      <xdr:spPr>
        <a:xfrm>
          <a:off x="12611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17" name="直線コネクタ 716"/>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18"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19" name="直線コネクタ 718"/>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20"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21" name="直線コネクタ 720"/>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722" name="【庁舎】&#10;一人当たり面積平均値テキスト"/>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23" name="フローチャート: 判断 722"/>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60234</xdr:rowOff>
    </xdr:from>
    <xdr:to>
      <xdr:col>112</xdr:col>
      <xdr:colOff>38100</xdr:colOff>
      <xdr:row>106</xdr:row>
      <xdr:rowOff>161834</xdr:rowOff>
    </xdr:to>
    <xdr:sp macro="" textlink="">
      <xdr:nvSpPr>
        <xdr:cNvPr id="724" name="フローチャート: 判断 723"/>
        <xdr:cNvSpPr/>
      </xdr:nvSpPr>
      <xdr:spPr>
        <a:xfrm>
          <a:off x="21272500" y="182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25" name="フローチャート: 判断 724"/>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91802</xdr:rowOff>
    </xdr:from>
    <xdr:to>
      <xdr:col>102</xdr:col>
      <xdr:colOff>165100</xdr:colOff>
      <xdr:row>107</xdr:row>
      <xdr:rowOff>21952</xdr:rowOff>
    </xdr:to>
    <xdr:sp macro="" textlink="">
      <xdr:nvSpPr>
        <xdr:cNvPr id="726" name="フローチャート: 判断 725"/>
        <xdr:cNvSpPr/>
      </xdr:nvSpPr>
      <xdr:spPr>
        <a:xfrm>
          <a:off x="19494500" y="1826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68943</xdr:rowOff>
    </xdr:from>
    <xdr:to>
      <xdr:col>98</xdr:col>
      <xdr:colOff>38100</xdr:colOff>
      <xdr:row>106</xdr:row>
      <xdr:rowOff>170543</xdr:rowOff>
    </xdr:to>
    <xdr:sp macro="" textlink="">
      <xdr:nvSpPr>
        <xdr:cNvPr id="727" name="フローチャート: 判断 726"/>
        <xdr:cNvSpPr/>
      </xdr:nvSpPr>
      <xdr:spPr>
        <a:xfrm>
          <a:off x="18605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148408</xdr:rowOff>
    </xdr:from>
    <xdr:to>
      <xdr:col>116</xdr:col>
      <xdr:colOff>114300</xdr:colOff>
      <xdr:row>105</xdr:row>
      <xdr:rowOff>78558</xdr:rowOff>
    </xdr:to>
    <xdr:sp macro="" textlink="">
      <xdr:nvSpPr>
        <xdr:cNvPr id="733" name="楕円 732"/>
        <xdr:cNvSpPr/>
      </xdr:nvSpPr>
      <xdr:spPr>
        <a:xfrm>
          <a:off x="22110700" y="179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171285</xdr:rowOff>
    </xdr:from>
    <xdr:ext cx="469744" cy="259045"/>
    <xdr:sp macro="" textlink="">
      <xdr:nvSpPr>
        <xdr:cNvPr id="734" name="【庁舎】&#10;一人当たり面積該当値テキスト"/>
        <xdr:cNvSpPr txBox="1"/>
      </xdr:nvSpPr>
      <xdr:spPr>
        <a:xfrm>
          <a:off x="22199600"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164737</xdr:rowOff>
    </xdr:from>
    <xdr:to>
      <xdr:col>112</xdr:col>
      <xdr:colOff>38100</xdr:colOff>
      <xdr:row>105</xdr:row>
      <xdr:rowOff>94887</xdr:rowOff>
    </xdr:to>
    <xdr:sp macro="" textlink="">
      <xdr:nvSpPr>
        <xdr:cNvPr id="735" name="楕円 734"/>
        <xdr:cNvSpPr/>
      </xdr:nvSpPr>
      <xdr:spPr>
        <a:xfrm>
          <a:off x="21272500" y="179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27758</xdr:rowOff>
    </xdr:from>
    <xdr:to>
      <xdr:col>116</xdr:col>
      <xdr:colOff>63500</xdr:colOff>
      <xdr:row>105</xdr:row>
      <xdr:rowOff>44087</xdr:rowOff>
    </xdr:to>
    <xdr:cxnSp macro="">
      <xdr:nvCxnSpPr>
        <xdr:cNvPr id="736" name="直線コネクタ 735"/>
        <xdr:cNvCxnSpPr/>
      </xdr:nvCxnSpPr>
      <xdr:spPr>
        <a:xfrm flipV="1">
          <a:off x="21323300" y="1803000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7438</xdr:rowOff>
    </xdr:from>
    <xdr:to>
      <xdr:col>107</xdr:col>
      <xdr:colOff>101600</xdr:colOff>
      <xdr:row>105</xdr:row>
      <xdr:rowOff>109038</xdr:rowOff>
    </xdr:to>
    <xdr:sp macro="" textlink="">
      <xdr:nvSpPr>
        <xdr:cNvPr id="737" name="楕円 736"/>
        <xdr:cNvSpPr/>
      </xdr:nvSpPr>
      <xdr:spPr>
        <a:xfrm>
          <a:off x="20383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44087</xdr:rowOff>
    </xdr:from>
    <xdr:to>
      <xdr:col>111</xdr:col>
      <xdr:colOff>177800</xdr:colOff>
      <xdr:row>105</xdr:row>
      <xdr:rowOff>58238</xdr:rowOff>
    </xdr:to>
    <xdr:cxnSp macro="">
      <xdr:nvCxnSpPr>
        <xdr:cNvPr id="738" name="直線コネクタ 737"/>
        <xdr:cNvCxnSpPr/>
      </xdr:nvCxnSpPr>
      <xdr:spPr>
        <a:xfrm flipV="1">
          <a:off x="20434300" y="18046337"/>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23768</xdr:rowOff>
    </xdr:from>
    <xdr:to>
      <xdr:col>102</xdr:col>
      <xdr:colOff>165100</xdr:colOff>
      <xdr:row>105</xdr:row>
      <xdr:rowOff>125368</xdr:rowOff>
    </xdr:to>
    <xdr:sp macro="" textlink="">
      <xdr:nvSpPr>
        <xdr:cNvPr id="739" name="楕円 738"/>
        <xdr:cNvSpPr/>
      </xdr:nvSpPr>
      <xdr:spPr>
        <a:xfrm>
          <a:off x="19494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58238</xdr:rowOff>
    </xdr:from>
    <xdr:to>
      <xdr:col>107</xdr:col>
      <xdr:colOff>50800</xdr:colOff>
      <xdr:row>105</xdr:row>
      <xdr:rowOff>74568</xdr:rowOff>
    </xdr:to>
    <xdr:cxnSp macro="">
      <xdr:nvCxnSpPr>
        <xdr:cNvPr id="740" name="直線コネクタ 739"/>
        <xdr:cNvCxnSpPr/>
      </xdr:nvCxnSpPr>
      <xdr:spPr>
        <a:xfrm flipV="1">
          <a:off x="19545300" y="180604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42273</xdr:rowOff>
    </xdr:from>
    <xdr:to>
      <xdr:col>98</xdr:col>
      <xdr:colOff>38100</xdr:colOff>
      <xdr:row>105</xdr:row>
      <xdr:rowOff>143873</xdr:rowOff>
    </xdr:to>
    <xdr:sp macro="" textlink="">
      <xdr:nvSpPr>
        <xdr:cNvPr id="741" name="楕円 740"/>
        <xdr:cNvSpPr/>
      </xdr:nvSpPr>
      <xdr:spPr>
        <a:xfrm>
          <a:off x="18605500" y="180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74568</xdr:rowOff>
    </xdr:from>
    <xdr:to>
      <xdr:col>102</xdr:col>
      <xdr:colOff>114300</xdr:colOff>
      <xdr:row>105</xdr:row>
      <xdr:rowOff>93073</xdr:rowOff>
    </xdr:to>
    <xdr:cxnSp macro="">
      <xdr:nvCxnSpPr>
        <xdr:cNvPr id="742" name="直線コネクタ 741"/>
        <xdr:cNvCxnSpPr/>
      </xdr:nvCxnSpPr>
      <xdr:spPr>
        <a:xfrm flipV="1">
          <a:off x="18656300" y="18076818"/>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152961</xdr:rowOff>
    </xdr:from>
    <xdr:ext cx="469744" cy="259045"/>
    <xdr:sp macro="" textlink="">
      <xdr:nvSpPr>
        <xdr:cNvPr id="743" name="n_1aveValue【庁舎】&#10;一人当たり面積"/>
        <xdr:cNvSpPr txBox="1"/>
      </xdr:nvSpPr>
      <xdr:spPr>
        <a:xfrm>
          <a:off x="21075727" y="183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744"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13079</xdr:rowOff>
    </xdr:from>
    <xdr:ext cx="469744" cy="259045"/>
    <xdr:sp macro="" textlink="">
      <xdr:nvSpPr>
        <xdr:cNvPr id="745" name="n_3aveValue【庁舎】&#10;一人当たり面積"/>
        <xdr:cNvSpPr txBox="1"/>
      </xdr:nvSpPr>
      <xdr:spPr>
        <a:xfrm>
          <a:off x="193104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161670</xdr:rowOff>
    </xdr:from>
    <xdr:ext cx="469744" cy="259045"/>
    <xdr:sp macro="" textlink="">
      <xdr:nvSpPr>
        <xdr:cNvPr id="746" name="n_4aveValue【庁舎】&#10;一人当たり面積"/>
        <xdr:cNvSpPr txBox="1"/>
      </xdr:nvSpPr>
      <xdr:spPr>
        <a:xfrm>
          <a:off x="18421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111414</xdr:rowOff>
    </xdr:from>
    <xdr:ext cx="469744" cy="259045"/>
    <xdr:sp macro="" textlink="">
      <xdr:nvSpPr>
        <xdr:cNvPr id="747" name="n_1mainValue【庁舎】&#10;一人当たり面積"/>
        <xdr:cNvSpPr txBox="1"/>
      </xdr:nvSpPr>
      <xdr:spPr>
        <a:xfrm>
          <a:off x="21075727" y="1777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125565</xdr:rowOff>
    </xdr:from>
    <xdr:ext cx="469744" cy="259045"/>
    <xdr:sp macro="" textlink="">
      <xdr:nvSpPr>
        <xdr:cNvPr id="748" name="n_2mainValue【庁舎】&#10;一人当たり面積"/>
        <xdr:cNvSpPr txBox="1"/>
      </xdr:nvSpPr>
      <xdr:spPr>
        <a:xfrm>
          <a:off x="20199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141895</xdr:rowOff>
    </xdr:from>
    <xdr:ext cx="469744" cy="259045"/>
    <xdr:sp macro="" textlink="">
      <xdr:nvSpPr>
        <xdr:cNvPr id="749" name="n_3mainValue【庁舎】&#10;一人当たり面積"/>
        <xdr:cNvSpPr txBox="1"/>
      </xdr:nvSpPr>
      <xdr:spPr>
        <a:xfrm>
          <a:off x="19310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160400</xdr:rowOff>
    </xdr:from>
    <xdr:ext cx="469744" cy="259045"/>
    <xdr:sp macro="" textlink="">
      <xdr:nvSpPr>
        <xdr:cNvPr id="750" name="n_4mainValue【庁舎】&#10;一人当たり面積"/>
        <xdr:cNvSpPr txBox="1"/>
      </xdr:nvSpPr>
      <xdr:spPr>
        <a:xfrm>
          <a:off x="18421427" y="1781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多くの施設において県平均を上回っている、一般廃棄物処理施設、保健センター・保健所、福祉施設、消防施設については類似団体と比較して償却率が高くなっており、体育館・プール、庁舎については低くなっている。一般廃棄物処理施設広域連合において新たな施設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より稼働を予定している。庁舎の一人当たりの面積は類似団体と比較しても広く、全国平均や熊本県平均を大きく上回っているのは、本町が合併団体であり分庁方式を採用していることが原因である。今後は公共施設等マネジメント計画及び個別施設計画を基に各施設の長寿命化、改修、統合、除却等を行うとともに後年度の財政負担に対応すべく公共施設基金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9,593
144.00
9,475,376
8,956,907
204,307
4,356,577
8,168,722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人口の減少並びに高い高齢化率（平成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月現在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県内</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町内に経済のエンジンとなる産業の不存在等により財政基盤が弱いため、財政力指数は類似団体と比しても大きく下回っている。移住定住政策の推進により財政基盤のみならず、町の体力増強に努めるとともに、歳出面では行政サービス等の民間委託の実施等を行うことで行政の効率化に努め、財政の健全化を今後とも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xdr:cNvCxnSpPr/>
      </xdr:nvCxnSpPr>
      <xdr:spPr>
        <a:xfrm>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近年増加傾向にて推移しているが、これは普通交付税の激変緩和措置期間に合わせて、合併特例債を活用し基金造成を行ったことで公債費が増嵩していることが主たる要因である。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交付税の合併算定替の激変緩和措置期間の影響により交付税額が逓減していることも少なからず影響している。合併特例債による基金造成の影響は短期的なものだが、今後中期的には震災関連の起債の償還の影響を見込んでおり 、長期的には宇城広域連合実施の大型事業に伴う公債費負担金の影響により高い水準を推移することが見込まれる。以上のように中長期的に固定的な費用負担が見込まれる状況であるため、新規の公債費については抑制に努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109220</xdr:rowOff>
    </xdr:to>
    <xdr:cxnSp macro="">
      <xdr:nvCxnSpPr>
        <xdr:cNvPr id="131" name="直線コネクタ 130"/>
        <xdr:cNvCxnSpPr/>
      </xdr:nvCxnSpPr>
      <xdr:spPr>
        <a:xfrm>
          <a:off x="4114800" y="112486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104394</xdr:rowOff>
    </xdr:to>
    <xdr:cxnSp macro="">
      <xdr:nvCxnSpPr>
        <xdr:cNvPr id="134" name="直線コネクタ 133"/>
        <xdr:cNvCxnSpPr/>
      </xdr:nvCxnSpPr>
      <xdr:spPr>
        <a:xfrm>
          <a:off x="3225800" y="1115695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5" name="フローチャート: 判断 134"/>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6" name="テキスト ボックス 135"/>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12700</xdr:rowOff>
    </xdr:to>
    <xdr:cxnSp macro="">
      <xdr:nvCxnSpPr>
        <xdr:cNvPr id="137" name="直線コネクタ 136"/>
        <xdr:cNvCxnSpPr/>
      </xdr:nvCxnSpPr>
      <xdr:spPr>
        <a:xfrm>
          <a:off x="2336800" y="1103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8" name="フローチャート: 判断 137"/>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39" name="テキスト ボックス 138"/>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140716</xdr:rowOff>
    </xdr:to>
    <xdr:cxnSp macro="">
      <xdr:nvCxnSpPr>
        <xdr:cNvPr id="140" name="直線コネクタ 139"/>
        <xdr:cNvCxnSpPr/>
      </xdr:nvCxnSpPr>
      <xdr:spPr>
        <a:xfrm flipV="1">
          <a:off x="1447800" y="110363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1" name="フローチャート: 判断 140"/>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42" name="テキスト ボックス 141"/>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3" name="フローチャート: 判断 142"/>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4" name="テキスト ボックス 143"/>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0" name="楕円 149"/>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1"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2" name="楕円 151"/>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3" name="テキスト ボックス 152"/>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6" name="楕円 155"/>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7" name="テキスト ボックス 156"/>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8" name="楕円 157"/>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9" name="テキスト ボックス 158"/>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人件費・物件費ともに増加しているが類似団体平均ほどではない。それぞれの要因としては、人件費については会計年度任用制度が運用されたことにより増加となっていること、また物件費については新型コロナウイルス感染症対策を講じるたのための経費として備品購入費等が大きく増加したため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年度より部分的に職員の補充を行わず民間委託の活用等を行っており、今後も人件費・物件費双方について留意しつつ、総額の削減をできる方法を模索していく。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157916</xdr:rowOff>
    </xdr:from>
    <xdr:to>
      <xdr:col>23</xdr:col>
      <xdr:colOff>133350</xdr:colOff>
      <xdr:row>82</xdr:row>
      <xdr:rowOff>53696</xdr:rowOff>
    </xdr:to>
    <xdr:cxnSp macro="">
      <xdr:nvCxnSpPr>
        <xdr:cNvPr id="196" name="直線コネクタ 195"/>
        <xdr:cNvCxnSpPr/>
      </xdr:nvCxnSpPr>
      <xdr:spPr>
        <a:xfrm>
          <a:off x="4114800" y="14045366"/>
          <a:ext cx="838200" cy="6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134014</xdr:rowOff>
    </xdr:from>
    <xdr:to>
      <xdr:col>19</xdr:col>
      <xdr:colOff>133350</xdr:colOff>
      <xdr:row>81</xdr:row>
      <xdr:rowOff>157916</xdr:rowOff>
    </xdr:to>
    <xdr:cxnSp macro="">
      <xdr:nvCxnSpPr>
        <xdr:cNvPr id="199" name="直線コネクタ 198"/>
        <xdr:cNvCxnSpPr/>
      </xdr:nvCxnSpPr>
      <xdr:spPr>
        <a:xfrm>
          <a:off x="3225800" y="14021464"/>
          <a:ext cx="8890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106769</xdr:rowOff>
    </xdr:from>
    <xdr:to>
      <xdr:col>19</xdr:col>
      <xdr:colOff>184150</xdr:colOff>
      <xdr:row>82</xdr:row>
      <xdr:rowOff>36919</xdr:rowOff>
    </xdr:to>
    <xdr:sp macro="" textlink="">
      <xdr:nvSpPr>
        <xdr:cNvPr id="200" name="フローチャート: 判断 199"/>
        <xdr:cNvSpPr/>
      </xdr:nvSpPr>
      <xdr:spPr>
        <a:xfrm>
          <a:off x="4064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47096</xdr:rowOff>
    </xdr:from>
    <xdr:ext cx="736600" cy="259045"/>
    <xdr:sp macro="" textlink="">
      <xdr:nvSpPr>
        <xdr:cNvPr id="201" name="テキスト ボックス 200"/>
        <xdr:cNvSpPr txBox="1"/>
      </xdr:nvSpPr>
      <xdr:spPr>
        <a:xfrm>
          <a:off x="3733800" y="13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134014</xdr:rowOff>
    </xdr:from>
    <xdr:to>
      <xdr:col>15</xdr:col>
      <xdr:colOff>82550</xdr:colOff>
      <xdr:row>83</xdr:row>
      <xdr:rowOff>28770</xdr:rowOff>
    </xdr:to>
    <xdr:cxnSp macro="">
      <xdr:nvCxnSpPr>
        <xdr:cNvPr id="202" name="直線コネクタ 201"/>
        <xdr:cNvCxnSpPr/>
      </xdr:nvCxnSpPr>
      <xdr:spPr>
        <a:xfrm flipV="1">
          <a:off x="2336800" y="14021464"/>
          <a:ext cx="889000" cy="23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60570</xdr:rowOff>
    </xdr:from>
    <xdr:to>
      <xdr:col>15</xdr:col>
      <xdr:colOff>133350</xdr:colOff>
      <xdr:row>81</xdr:row>
      <xdr:rowOff>162170</xdr:rowOff>
    </xdr:to>
    <xdr:sp macro="" textlink="">
      <xdr:nvSpPr>
        <xdr:cNvPr id="203" name="フローチャート: 判断 202"/>
        <xdr:cNvSpPr/>
      </xdr:nvSpPr>
      <xdr:spPr>
        <a:xfrm>
          <a:off x="3175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897</xdr:rowOff>
    </xdr:from>
    <xdr:ext cx="762000" cy="259045"/>
    <xdr:sp macro="" textlink="">
      <xdr:nvSpPr>
        <xdr:cNvPr id="204" name="テキスト ボックス 203"/>
        <xdr:cNvSpPr txBox="1"/>
      </xdr:nvSpPr>
      <xdr:spPr>
        <a:xfrm>
          <a:off x="2844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108040</xdr:rowOff>
    </xdr:from>
    <xdr:to>
      <xdr:col>11</xdr:col>
      <xdr:colOff>31750</xdr:colOff>
      <xdr:row>83</xdr:row>
      <xdr:rowOff>28770</xdr:rowOff>
    </xdr:to>
    <xdr:cxnSp macro="">
      <xdr:nvCxnSpPr>
        <xdr:cNvPr id="205" name="直線コネクタ 204"/>
        <xdr:cNvCxnSpPr/>
      </xdr:nvCxnSpPr>
      <xdr:spPr>
        <a:xfrm>
          <a:off x="1447800" y="14166940"/>
          <a:ext cx="889000" cy="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61531</xdr:rowOff>
    </xdr:from>
    <xdr:to>
      <xdr:col>11</xdr:col>
      <xdr:colOff>82550</xdr:colOff>
      <xdr:row>81</xdr:row>
      <xdr:rowOff>163131</xdr:rowOff>
    </xdr:to>
    <xdr:sp macro="" textlink="">
      <xdr:nvSpPr>
        <xdr:cNvPr id="206" name="フローチャート: 判断 205"/>
        <xdr:cNvSpPr/>
      </xdr:nvSpPr>
      <xdr:spPr>
        <a:xfrm>
          <a:off x="2286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1858</xdr:rowOff>
    </xdr:from>
    <xdr:ext cx="762000" cy="259045"/>
    <xdr:sp macro="" textlink="">
      <xdr:nvSpPr>
        <xdr:cNvPr id="207" name="テキスト ボックス 206"/>
        <xdr:cNvSpPr txBox="1"/>
      </xdr:nvSpPr>
      <xdr:spPr>
        <a:xfrm>
          <a:off x="1955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57905</xdr:rowOff>
    </xdr:from>
    <xdr:to>
      <xdr:col>7</xdr:col>
      <xdr:colOff>31750</xdr:colOff>
      <xdr:row>81</xdr:row>
      <xdr:rowOff>159505</xdr:rowOff>
    </xdr:to>
    <xdr:sp macro="" textlink="">
      <xdr:nvSpPr>
        <xdr:cNvPr id="208" name="フローチャート: 判断 207"/>
        <xdr:cNvSpPr/>
      </xdr:nvSpPr>
      <xdr:spPr>
        <a:xfrm>
          <a:off x="1397000" y="1394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169682</xdr:rowOff>
    </xdr:from>
    <xdr:ext cx="762000" cy="259045"/>
    <xdr:sp macro="" textlink="">
      <xdr:nvSpPr>
        <xdr:cNvPr id="209" name="テキスト ボックス 208"/>
        <xdr:cNvSpPr txBox="1"/>
      </xdr:nvSpPr>
      <xdr:spPr>
        <a:xfrm>
          <a:off x="1066800" y="1371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2896</xdr:rowOff>
    </xdr:from>
    <xdr:to>
      <xdr:col>23</xdr:col>
      <xdr:colOff>184150</xdr:colOff>
      <xdr:row>82</xdr:row>
      <xdr:rowOff>104496</xdr:rowOff>
    </xdr:to>
    <xdr:sp macro="" textlink="">
      <xdr:nvSpPr>
        <xdr:cNvPr id="215" name="楕円 214"/>
        <xdr:cNvSpPr/>
      </xdr:nvSpPr>
      <xdr:spPr>
        <a:xfrm>
          <a:off x="4902200" y="140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19423</xdr:rowOff>
    </xdr:from>
    <xdr:ext cx="762000" cy="259045"/>
    <xdr:sp macro="" textlink="">
      <xdr:nvSpPr>
        <xdr:cNvPr id="216" name="人件費・物件費等の状況該当値テキスト"/>
        <xdr:cNvSpPr txBox="1"/>
      </xdr:nvSpPr>
      <xdr:spPr>
        <a:xfrm>
          <a:off x="5041900" y="1390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107116</xdr:rowOff>
    </xdr:from>
    <xdr:to>
      <xdr:col>19</xdr:col>
      <xdr:colOff>184150</xdr:colOff>
      <xdr:row>82</xdr:row>
      <xdr:rowOff>37266</xdr:rowOff>
    </xdr:to>
    <xdr:sp macro="" textlink="">
      <xdr:nvSpPr>
        <xdr:cNvPr id="217" name="楕円 216"/>
        <xdr:cNvSpPr/>
      </xdr:nvSpPr>
      <xdr:spPr>
        <a:xfrm>
          <a:off x="4064000" y="139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22043</xdr:rowOff>
    </xdr:from>
    <xdr:ext cx="736600" cy="259045"/>
    <xdr:sp macro="" textlink="">
      <xdr:nvSpPr>
        <xdr:cNvPr id="218" name="テキスト ボックス 217"/>
        <xdr:cNvSpPr txBox="1"/>
      </xdr:nvSpPr>
      <xdr:spPr>
        <a:xfrm>
          <a:off x="3733800" y="1408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83214</xdr:rowOff>
    </xdr:from>
    <xdr:to>
      <xdr:col>15</xdr:col>
      <xdr:colOff>133350</xdr:colOff>
      <xdr:row>82</xdr:row>
      <xdr:rowOff>13364</xdr:rowOff>
    </xdr:to>
    <xdr:sp macro="" textlink="">
      <xdr:nvSpPr>
        <xdr:cNvPr id="219" name="楕円 218"/>
        <xdr:cNvSpPr/>
      </xdr:nvSpPr>
      <xdr:spPr>
        <a:xfrm>
          <a:off x="3175000" y="139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169591</xdr:rowOff>
    </xdr:from>
    <xdr:ext cx="762000" cy="259045"/>
    <xdr:sp macro="" textlink="">
      <xdr:nvSpPr>
        <xdr:cNvPr id="220" name="テキスト ボックス 219"/>
        <xdr:cNvSpPr txBox="1"/>
      </xdr:nvSpPr>
      <xdr:spPr>
        <a:xfrm>
          <a:off x="2844800" y="1405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149420</xdr:rowOff>
    </xdr:from>
    <xdr:to>
      <xdr:col>11</xdr:col>
      <xdr:colOff>82550</xdr:colOff>
      <xdr:row>83</xdr:row>
      <xdr:rowOff>79570</xdr:rowOff>
    </xdr:to>
    <xdr:sp macro="" textlink="">
      <xdr:nvSpPr>
        <xdr:cNvPr id="221" name="楕円 220"/>
        <xdr:cNvSpPr/>
      </xdr:nvSpPr>
      <xdr:spPr>
        <a:xfrm>
          <a:off x="2286000" y="142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64347</xdr:rowOff>
    </xdr:from>
    <xdr:ext cx="762000" cy="259045"/>
    <xdr:sp macro="" textlink="">
      <xdr:nvSpPr>
        <xdr:cNvPr id="222" name="テキスト ボックス 221"/>
        <xdr:cNvSpPr txBox="1"/>
      </xdr:nvSpPr>
      <xdr:spPr>
        <a:xfrm>
          <a:off x="1955800" y="1429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57240</xdr:rowOff>
    </xdr:from>
    <xdr:to>
      <xdr:col>7</xdr:col>
      <xdr:colOff>31750</xdr:colOff>
      <xdr:row>82</xdr:row>
      <xdr:rowOff>158840</xdr:rowOff>
    </xdr:to>
    <xdr:sp macro="" textlink="">
      <xdr:nvSpPr>
        <xdr:cNvPr id="223" name="楕円 222"/>
        <xdr:cNvSpPr/>
      </xdr:nvSpPr>
      <xdr:spPr>
        <a:xfrm>
          <a:off x="1397000" y="141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143617</xdr:rowOff>
    </xdr:from>
    <xdr:ext cx="762000" cy="259045"/>
    <xdr:sp macro="" textlink="">
      <xdr:nvSpPr>
        <xdr:cNvPr id="224" name="テキスト ボックス 223"/>
        <xdr:cNvSpPr txBox="1"/>
      </xdr:nvSpPr>
      <xdr:spPr>
        <a:xfrm>
          <a:off x="1066800" y="142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類似団体、全国町村平均をともに度下回る状況にあるが、今後も定員管理計画等に基づき、給与の適正化に努める。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54732</xdr:rowOff>
    </xdr:to>
    <xdr:cxnSp macro="">
      <xdr:nvCxnSpPr>
        <xdr:cNvPr id="260" name="直線コネクタ 259"/>
        <xdr:cNvCxnSpPr/>
      </xdr:nvCxnSpPr>
      <xdr:spPr>
        <a:xfrm flipV="1">
          <a:off x="16179800" y="146164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54732</xdr:rowOff>
    </xdr:to>
    <xdr:cxnSp macro="">
      <xdr:nvCxnSpPr>
        <xdr:cNvPr id="263" name="直線コネクタ 262"/>
        <xdr:cNvCxnSpPr/>
      </xdr:nvCxnSpPr>
      <xdr:spPr>
        <a:xfrm>
          <a:off x="15290800" y="145935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4" name="フローチャート: 判断 263"/>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5" name="テキスト ボックス 264"/>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54732</xdr:rowOff>
    </xdr:to>
    <xdr:cxnSp macro="">
      <xdr:nvCxnSpPr>
        <xdr:cNvPr id="266" name="直線コネクタ 265"/>
        <xdr:cNvCxnSpPr/>
      </xdr:nvCxnSpPr>
      <xdr:spPr>
        <a:xfrm flipV="1">
          <a:off x="14401800" y="145935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54732</xdr:rowOff>
    </xdr:to>
    <xdr:cxnSp macro="">
      <xdr:nvCxnSpPr>
        <xdr:cNvPr id="269" name="直線コネクタ 268"/>
        <xdr:cNvCxnSpPr/>
      </xdr:nvCxnSpPr>
      <xdr:spPr>
        <a:xfrm>
          <a:off x="13512800" y="146164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70" name="フローチャート: 判断 269"/>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71" name="テキスト ボックス 270"/>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2" name="フローチャート: 判断 271"/>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3" name="テキスト ボックス 272"/>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9" name="楕円 278"/>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80" name="給与水準   （国との比較）該当値テキスト"/>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3932</xdr:rowOff>
    </xdr:from>
    <xdr:to>
      <xdr:col>77</xdr:col>
      <xdr:colOff>95250</xdr:colOff>
      <xdr:row>85</xdr:row>
      <xdr:rowOff>105532</xdr:rowOff>
    </xdr:to>
    <xdr:sp macro="" textlink="">
      <xdr:nvSpPr>
        <xdr:cNvPr id="281" name="楕円 280"/>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82" name="テキスト ボックス 281"/>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3" name="楕円 282"/>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4" name="テキスト ボックス 283"/>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3932</xdr:rowOff>
    </xdr:from>
    <xdr:to>
      <xdr:col>68</xdr:col>
      <xdr:colOff>203200</xdr:colOff>
      <xdr:row>85</xdr:row>
      <xdr:rowOff>105532</xdr:rowOff>
    </xdr:to>
    <xdr:sp macro="" textlink="">
      <xdr:nvSpPr>
        <xdr:cNvPr id="285" name="楕円 284"/>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86" name="テキスト ボックス 285"/>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7" name="楕円 286"/>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8" name="テキスト ボックス 287"/>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普通会計部門の職員については令和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年度現員数（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名）であり、他団体への職員派遣や新たな制度に伴う業務量が増えることで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名増えている。また町内人口の減少幅が大きいこともあり、人員の減少を行わなければ「人口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人当たり職員数」は増加する環境にある。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庁舎の分庁方式や給食調理の自校方式の見直し等今後、本町の地域性によりを考慮しつつ住民サービスの維持を大前提に、負担が過大とならないよう検討を行っていく。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68834</xdr:rowOff>
    </xdr:from>
    <xdr:to>
      <xdr:col>81</xdr:col>
      <xdr:colOff>44450</xdr:colOff>
      <xdr:row>60</xdr:row>
      <xdr:rowOff>112871</xdr:rowOff>
    </xdr:to>
    <xdr:cxnSp macro="">
      <xdr:nvCxnSpPr>
        <xdr:cNvPr id="319" name="直線コネクタ 318"/>
        <xdr:cNvCxnSpPr/>
      </xdr:nvCxnSpPr>
      <xdr:spPr>
        <a:xfrm>
          <a:off x="16179800" y="10355834"/>
          <a:ext cx="8382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53149</xdr:rowOff>
    </xdr:from>
    <xdr:to>
      <xdr:col>77</xdr:col>
      <xdr:colOff>44450</xdr:colOff>
      <xdr:row>60</xdr:row>
      <xdr:rowOff>68834</xdr:rowOff>
    </xdr:to>
    <xdr:cxnSp macro="">
      <xdr:nvCxnSpPr>
        <xdr:cNvPr id="322" name="直線コネクタ 321"/>
        <xdr:cNvCxnSpPr/>
      </xdr:nvCxnSpPr>
      <xdr:spPr>
        <a:xfrm>
          <a:off x="15290800" y="10340149"/>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60992</xdr:rowOff>
    </xdr:from>
    <xdr:to>
      <xdr:col>77</xdr:col>
      <xdr:colOff>95250</xdr:colOff>
      <xdr:row>59</xdr:row>
      <xdr:rowOff>162592</xdr:rowOff>
    </xdr:to>
    <xdr:sp macro="" textlink="">
      <xdr:nvSpPr>
        <xdr:cNvPr id="323" name="フローチャート: 判断 322"/>
        <xdr:cNvSpPr/>
      </xdr:nvSpPr>
      <xdr:spPr>
        <a:xfrm>
          <a:off x="16129000" y="1017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1319</xdr:rowOff>
    </xdr:from>
    <xdr:ext cx="736600" cy="259045"/>
    <xdr:sp macro="" textlink="">
      <xdr:nvSpPr>
        <xdr:cNvPr id="324" name="テキスト ボックス 323"/>
        <xdr:cNvSpPr txBox="1"/>
      </xdr:nvSpPr>
      <xdr:spPr>
        <a:xfrm>
          <a:off x="15798800" y="994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12129</xdr:rowOff>
    </xdr:from>
    <xdr:to>
      <xdr:col>72</xdr:col>
      <xdr:colOff>203200</xdr:colOff>
      <xdr:row>60</xdr:row>
      <xdr:rowOff>53149</xdr:rowOff>
    </xdr:to>
    <xdr:cxnSp macro="">
      <xdr:nvCxnSpPr>
        <xdr:cNvPr id="325" name="直線コネクタ 324"/>
        <xdr:cNvCxnSpPr/>
      </xdr:nvCxnSpPr>
      <xdr:spPr>
        <a:xfrm>
          <a:off x="14401800" y="10299129"/>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48323</xdr:rowOff>
    </xdr:from>
    <xdr:to>
      <xdr:col>73</xdr:col>
      <xdr:colOff>44450</xdr:colOff>
      <xdr:row>59</xdr:row>
      <xdr:rowOff>149923</xdr:rowOff>
    </xdr:to>
    <xdr:sp macro="" textlink="">
      <xdr:nvSpPr>
        <xdr:cNvPr id="326" name="フローチャート: 判断 325"/>
        <xdr:cNvSpPr/>
      </xdr:nvSpPr>
      <xdr:spPr>
        <a:xfrm>
          <a:off x="15240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160100</xdr:rowOff>
    </xdr:from>
    <xdr:ext cx="762000" cy="259045"/>
    <xdr:sp macro="" textlink="">
      <xdr:nvSpPr>
        <xdr:cNvPr id="327" name="テキスト ボックス 326"/>
        <xdr:cNvSpPr txBox="1"/>
      </xdr:nvSpPr>
      <xdr:spPr>
        <a:xfrm>
          <a:off x="14909800" y="99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2477</xdr:rowOff>
    </xdr:from>
    <xdr:to>
      <xdr:col>68</xdr:col>
      <xdr:colOff>152400</xdr:colOff>
      <xdr:row>60</xdr:row>
      <xdr:rowOff>12129</xdr:rowOff>
    </xdr:to>
    <xdr:cxnSp macro="">
      <xdr:nvCxnSpPr>
        <xdr:cNvPr id="328" name="直線コネクタ 327"/>
        <xdr:cNvCxnSpPr/>
      </xdr:nvCxnSpPr>
      <xdr:spPr>
        <a:xfrm>
          <a:off x="13512800" y="1028947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41687</xdr:rowOff>
    </xdr:from>
    <xdr:to>
      <xdr:col>68</xdr:col>
      <xdr:colOff>203200</xdr:colOff>
      <xdr:row>59</xdr:row>
      <xdr:rowOff>143287</xdr:rowOff>
    </xdr:to>
    <xdr:sp macro="" textlink="">
      <xdr:nvSpPr>
        <xdr:cNvPr id="329" name="フローチャート: 判断 328"/>
        <xdr:cNvSpPr/>
      </xdr:nvSpPr>
      <xdr:spPr>
        <a:xfrm>
          <a:off x="14351000" y="101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153464</xdr:rowOff>
    </xdr:from>
    <xdr:ext cx="762000" cy="259045"/>
    <xdr:sp macro="" textlink="">
      <xdr:nvSpPr>
        <xdr:cNvPr id="330" name="テキスト ボックス 329"/>
        <xdr:cNvSpPr txBox="1"/>
      </xdr:nvSpPr>
      <xdr:spPr>
        <a:xfrm>
          <a:off x="14020800" y="992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36862</xdr:rowOff>
    </xdr:from>
    <xdr:to>
      <xdr:col>64</xdr:col>
      <xdr:colOff>152400</xdr:colOff>
      <xdr:row>59</xdr:row>
      <xdr:rowOff>138462</xdr:rowOff>
    </xdr:to>
    <xdr:sp macro="" textlink="">
      <xdr:nvSpPr>
        <xdr:cNvPr id="331" name="フローチャート: 判断 330"/>
        <xdr:cNvSpPr/>
      </xdr:nvSpPr>
      <xdr:spPr>
        <a:xfrm>
          <a:off x="13462000" y="1015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148639</xdr:rowOff>
    </xdr:from>
    <xdr:ext cx="762000" cy="259045"/>
    <xdr:sp macro="" textlink="">
      <xdr:nvSpPr>
        <xdr:cNvPr id="332" name="テキスト ボックス 331"/>
        <xdr:cNvSpPr txBox="1"/>
      </xdr:nvSpPr>
      <xdr:spPr>
        <a:xfrm>
          <a:off x="13131800" y="992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62071</xdr:rowOff>
    </xdr:from>
    <xdr:to>
      <xdr:col>81</xdr:col>
      <xdr:colOff>95250</xdr:colOff>
      <xdr:row>60</xdr:row>
      <xdr:rowOff>163671</xdr:rowOff>
    </xdr:to>
    <xdr:sp macro="" textlink="">
      <xdr:nvSpPr>
        <xdr:cNvPr id="338" name="楕円 337"/>
        <xdr:cNvSpPr/>
      </xdr:nvSpPr>
      <xdr:spPr>
        <a:xfrm>
          <a:off x="169672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34148</xdr:rowOff>
    </xdr:from>
    <xdr:ext cx="762000" cy="259045"/>
    <xdr:sp macro="" textlink="">
      <xdr:nvSpPr>
        <xdr:cNvPr id="339" name="定員管理の状況該当値テキスト"/>
        <xdr:cNvSpPr txBox="1"/>
      </xdr:nvSpPr>
      <xdr:spPr>
        <a:xfrm>
          <a:off x="17106900" y="1032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18034</xdr:rowOff>
    </xdr:from>
    <xdr:to>
      <xdr:col>77</xdr:col>
      <xdr:colOff>95250</xdr:colOff>
      <xdr:row>60</xdr:row>
      <xdr:rowOff>119634</xdr:rowOff>
    </xdr:to>
    <xdr:sp macro="" textlink="">
      <xdr:nvSpPr>
        <xdr:cNvPr id="340" name="楕円 339"/>
        <xdr:cNvSpPr/>
      </xdr:nvSpPr>
      <xdr:spPr>
        <a:xfrm>
          <a:off x="16129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104411</xdr:rowOff>
    </xdr:from>
    <xdr:ext cx="736600" cy="259045"/>
    <xdr:sp macro="" textlink="">
      <xdr:nvSpPr>
        <xdr:cNvPr id="341" name="テキスト ボックス 340"/>
        <xdr:cNvSpPr txBox="1"/>
      </xdr:nvSpPr>
      <xdr:spPr>
        <a:xfrm>
          <a:off x="15798800" y="10391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2349</xdr:rowOff>
    </xdr:from>
    <xdr:to>
      <xdr:col>73</xdr:col>
      <xdr:colOff>44450</xdr:colOff>
      <xdr:row>60</xdr:row>
      <xdr:rowOff>103949</xdr:rowOff>
    </xdr:to>
    <xdr:sp macro="" textlink="">
      <xdr:nvSpPr>
        <xdr:cNvPr id="342" name="楕円 341"/>
        <xdr:cNvSpPr/>
      </xdr:nvSpPr>
      <xdr:spPr>
        <a:xfrm>
          <a:off x="15240000" y="102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88726</xdr:rowOff>
    </xdr:from>
    <xdr:ext cx="762000" cy="259045"/>
    <xdr:sp macro="" textlink="">
      <xdr:nvSpPr>
        <xdr:cNvPr id="343" name="テキスト ボックス 342"/>
        <xdr:cNvSpPr txBox="1"/>
      </xdr:nvSpPr>
      <xdr:spPr>
        <a:xfrm>
          <a:off x="14909800" y="1037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132779</xdr:rowOff>
    </xdr:from>
    <xdr:to>
      <xdr:col>68</xdr:col>
      <xdr:colOff>203200</xdr:colOff>
      <xdr:row>60</xdr:row>
      <xdr:rowOff>62929</xdr:rowOff>
    </xdr:to>
    <xdr:sp macro="" textlink="">
      <xdr:nvSpPr>
        <xdr:cNvPr id="344" name="楕円 343"/>
        <xdr:cNvSpPr/>
      </xdr:nvSpPr>
      <xdr:spPr>
        <a:xfrm>
          <a:off x="14351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47706</xdr:rowOff>
    </xdr:from>
    <xdr:ext cx="762000" cy="259045"/>
    <xdr:sp macro="" textlink="">
      <xdr:nvSpPr>
        <xdr:cNvPr id="345" name="テキスト ボックス 344"/>
        <xdr:cNvSpPr txBox="1"/>
      </xdr:nvSpPr>
      <xdr:spPr>
        <a:xfrm>
          <a:off x="14020800" y="1033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123127</xdr:rowOff>
    </xdr:from>
    <xdr:to>
      <xdr:col>64</xdr:col>
      <xdr:colOff>152400</xdr:colOff>
      <xdr:row>60</xdr:row>
      <xdr:rowOff>53277</xdr:rowOff>
    </xdr:to>
    <xdr:sp macro="" textlink="">
      <xdr:nvSpPr>
        <xdr:cNvPr id="346" name="楕円 345"/>
        <xdr:cNvSpPr/>
      </xdr:nvSpPr>
      <xdr:spPr>
        <a:xfrm>
          <a:off x="134620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38054</xdr:rowOff>
    </xdr:from>
    <xdr:ext cx="762000" cy="259045"/>
    <xdr:sp macro="" textlink="">
      <xdr:nvSpPr>
        <xdr:cNvPr id="347" name="テキスト ボックス 346"/>
        <xdr:cNvSpPr txBox="1"/>
      </xdr:nvSpPr>
      <xdr:spPr>
        <a:xfrm>
          <a:off x="13131800" y="103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実質公債費比率については昨年度までは平成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年度に取り組んだ財政改革による公債費抑制の効果により減少傾向にあったが、平成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年の熊本地震等災害関連の公債費の償還及び平成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年度より造成を行っている合併特例債に係る基金造成分等の償還の影響により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宇城広域連合において実施されている大型建設事業に伴う元利償還金の増加が見込まれる状況にあり数年間は悪化傾向が続くものと思われるため、今後も有利な起債の活用等による負担の軽減を図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68156</xdr:rowOff>
    </xdr:to>
    <xdr:cxnSp macro="">
      <xdr:nvCxnSpPr>
        <xdr:cNvPr id="380" name="直線コネクタ 379"/>
        <xdr:cNvCxnSpPr/>
      </xdr:nvCxnSpPr>
      <xdr:spPr>
        <a:xfrm>
          <a:off x="16179800" y="70573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83" name="直線コネクタ 382"/>
        <xdr:cNvCxnSpPr/>
      </xdr:nvCxnSpPr>
      <xdr:spPr>
        <a:xfrm>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4" name="フローチャート: 判断 383"/>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85" name="テキスト ボックス 384"/>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11854</xdr:rowOff>
    </xdr:to>
    <xdr:cxnSp macro="">
      <xdr:nvCxnSpPr>
        <xdr:cNvPr id="386" name="直線コネクタ 385"/>
        <xdr:cNvCxnSpPr/>
      </xdr:nvCxnSpPr>
      <xdr:spPr>
        <a:xfrm flipV="1">
          <a:off x="14401800" y="703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87" name="フローチャート: 判断 386"/>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88" name="テキスト ボックス 387"/>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52070</xdr:rowOff>
    </xdr:to>
    <xdr:cxnSp macro="">
      <xdr:nvCxnSpPr>
        <xdr:cNvPr id="389" name="直線コネクタ 388"/>
        <xdr:cNvCxnSpPr/>
      </xdr:nvCxnSpPr>
      <xdr:spPr>
        <a:xfrm flipV="1">
          <a:off x="13512800" y="704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90" name="フローチャート: 判断 389"/>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91" name="テキスト ボックス 390"/>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92" name="フローチャート: 判断 391"/>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93" name="テキスト ボックス 392"/>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9" name="楕円 398"/>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0"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1" name="楕円 400"/>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2" name="テキスト ボックス 401"/>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3" name="楕円 402"/>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4" name="テキスト ボックス 403"/>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5" name="楕円 404"/>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6" name="テキスト ボックス 405"/>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7" name="楕円 406"/>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8" name="テキスト ボックス 407"/>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充当可能財源の維持により将来負担比率は低水準を維持している。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今後宇城広域連合による大型事業の財源としている起債のために、組合等負担等見込額の増加が見込まれるため、支出状況を注視し財政の健全化に引き続き努める必要がある。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145034</xdr:rowOff>
    </xdr:from>
    <xdr:to>
      <xdr:col>68</xdr:col>
      <xdr:colOff>152400</xdr:colOff>
      <xdr:row>14</xdr:row>
      <xdr:rowOff>77343</xdr:rowOff>
    </xdr:to>
    <xdr:cxnSp macro="">
      <xdr:nvCxnSpPr>
        <xdr:cNvPr id="442" name="直線コネクタ 441"/>
        <xdr:cNvCxnSpPr/>
      </xdr:nvCxnSpPr>
      <xdr:spPr>
        <a:xfrm flipV="1">
          <a:off x="13512800" y="2373884"/>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88477</xdr:rowOff>
    </xdr:from>
    <xdr:to>
      <xdr:col>77</xdr:col>
      <xdr:colOff>95250</xdr:colOff>
      <xdr:row>15</xdr:row>
      <xdr:rowOff>18627</xdr:rowOff>
    </xdr:to>
    <xdr:sp macro="" textlink="">
      <xdr:nvSpPr>
        <xdr:cNvPr id="445" name="フローチャート: 判断 444"/>
        <xdr:cNvSpPr/>
      </xdr:nvSpPr>
      <xdr:spPr>
        <a:xfrm>
          <a:off x="16129000" y="248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28804</xdr:rowOff>
    </xdr:from>
    <xdr:ext cx="736600" cy="259045"/>
    <xdr:sp macro="" textlink="">
      <xdr:nvSpPr>
        <xdr:cNvPr id="446" name="テキスト ボックス 445"/>
        <xdr:cNvSpPr txBox="1"/>
      </xdr:nvSpPr>
      <xdr:spPr>
        <a:xfrm>
          <a:off x="15798800" y="225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87672</xdr:rowOff>
    </xdr:from>
    <xdr:to>
      <xdr:col>73</xdr:col>
      <xdr:colOff>44450</xdr:colOff>
      <xdr:row>15</xdr:row>
      <xdr:rowOff>17822</xdr:rowOff>
    </xdr:to>
    <xdr:sp macro="" textlink="">
      <xdr:nvSpPr>
        <xdr:cNvPr id="447" name="フローチャート: 判断 446"/>
        <xdr:cNvSpPr/>
      </xdr:nvSpPr>
      <xdr:spPr>
        <a:xfrm>
          <a:off x="15240000" y="24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27999</xdr:rowOff>
    </xdr:from>
    <xdr:ext cx="762000" cy="259045"/>
    <xdr:sp macro="" textlink="">
      <xdr:nvSpPr>
        <xdr:cNvPr id="448" name="テキスト ボックス 447"/>
        <xdr:cNvSpPr txBox="1"/>
      </xdr:nvSpPr>
      <xdr:spPr>
        <a:xfrm>
          <a:off x="14909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9" name="フローチャート: 判断 448"/>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0" name="テキスト ボックス 449"/>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57785</xdr:rowOff>
    </xdr:from>
    <xdr:to>
      <xdr:col>64</xdr:col>
      <xdr:colOff>152400</xdr:colOff>
      <xdr:row>15</xdr:row>
      <xdr:rowOff>159385</xdr:rowOff>
    </xdr:to>
    <xdr:sp macro="" textlink="">
      <xdr:nvSpPr>
        <xdr:cNvPr id="451" name="フローチャート: 判断 450"/>
        <xdr:cNvSpPr/>
      </xdr:nvSpPr>
      <xdr:spPr>
        <a:xfrm>
          <a:off x="134620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144162</xdr:rowOff>
    </xdr:from>
    <xdr:ext cx="762000" cy="259045"/>
    <xdr:sp macro="" textlink="">
      <xdr:nvSpPr>
        <xdr:cNvPr id="452" name="テキスト ボックス 451"/>
        <xdr:cNvSpPr txBox="1"/>
      </xdr:nvSpPr>
      <xdr:spPr>
        <a:xfrm>
          <a:off x="13131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94234</xdr:rowOff>
    </xdr:from>
    <xdr:to>
      <xdr:col>68</xdr:col>
      <xdr:colOff>203200</xdr:colOff>
      <xdr:row>14</xdr:row>
      <xdr:rowOff>24384</xdr:rowOff>
    </xdr:to>
    <xdr:sp macro="" textlink="">
      <xdr:nvSpPr>
        <xdr:cNvPr id="458" name="楕円 457"/>
        <xdr:cNvSpPr/>
      </xdr:nvSpPr>
      <xdr:spPr>
        <a:xfrm>
          <a:off x="14351000" y="23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34561</xdr:rowOff>
    </xdr:from>
    <xdr:ext cx="762000" cy="259045"/>
    <xdr:sp macro="" textlink="">
      <xdr:nvSpPr>
        <xdr:cNvPr id="459" name="テキスト ボックス 458"/>
        <xdr:cNvSpPr txBox="1"/>
      </xdr:nvSpPr>
      <xdr:spPr>
        <a:xfrm>
          <a:off x="14020800" y="20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26543</xdr:rowOff>
    </xdr:from>
    <xdr:to>
      <xdr:col>64</xdr:col>
      <xdr:colOff>152400</xdr:colOff>
      <xdr:row>14</xdr:row>
      <xdr:rowOff>128143</xdr:rowOff>
    </xdr:to>
    <xdr:sp macro="" textlink="">
      <xdr:nvSpPr>
        <xdr:cNvPr id="460" name="楕円 459"/>
        <xdr:cNvSpPr/>
      </xdr:nvSpPr>
      <xdr:spPr>
        <a:xfrm>
          <a:off x="13462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138320</xdr:rowOff>
    </xdr:from>
    <xdr:ext cx="762000" cy="259045"/>
    <xdr:sp macro="" textlink="">
      <xdr:nvSpPr>
        <xdr:cNvPr id="461" name="テキスト ボックス 460"/>
        <xdr:cNvSpPr txBox="1"/>
      </xdr:nvSpPr>
      <xdr:spPr>
        <a:xfrm>
          <a:off x="13131800" y="21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9,593
144.00
9,475,376
8,956,907
204,307
4,356,577
8,168,722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人件費は昨年度と比べ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ポイント悪化しているが、これは他団体への職員派遣や新たな制度に伴う業務量が増えることで、普通会計部門の職員が令和元年度から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名増加していることが主因である。</a:t>
          </a:r>
        </a:p>
        <a:p>
          <a:r>
            <a:rPr kumimoji="1" lang="ja-JP" altLang="en-US" sz="1300">
              <a:latin typeface="ＭＳ Ｐゴシック" panose="020B0600070205080204" pitchFamily="50" charset="-128"/>
              <a:ea typeface="ＭＳ Ｐゴシック" panose="020B0600070205080204" pitchFamily="50" charset="-128"/>
            </a:rPr>
            <a:t>　すでに学校給食等一部業務においては民間への業務委託を図っているが、他方別業務について人員の増が必要となった。今後も民間委託で効率化を図る業務、職員が必要な業務の精査をっていくこととする。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14986</xdr:rowOff>
    </xdr:to>
    <xdr:cxnSp macro="">
      <xdr:nvCxnSpPr>
        <xdr:cNvPr id="64" name="直線コネクタ 63"/>
        <xdr:cNvCxnSpPr/>
      </xdr:nvCxnSpPr>
      <xdr:spPr>
        <a:xfrm>
          <a:off x="3987800" y="63266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154432</xdr:rowOff>
    </xdr:to>
    <xdr:cxnSp macro="">
      <xdr:nvCxnSpPr>
        <xdr:cNvPr id="67" name="直線コネクタ 66"/>
        <xdr:cNvCxnSpPr/>
      </xdr:nvCxnSpPr>
      <xdr:spPr>
        <a:xfrm>
          <a:off x="3098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131572</xdr:rowOff>
    </xdr:to>
    <xdr:cxnSp macro="">
      <xdr:nvCxnSpPr>
        <xdr:cNvPr id="70" name="直線コネクタ 69"/>
        <xdr:cNvCxnSpPr/>
      </xdr:nvCxnSpPr>
      <xdr:spPr>
        <a:xfrm flipV="1">
          <a:off x="2209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14986</xdr:rowOff>
    </xdr:to>
    <xdr:cxnSp macro="">
      <xdr:nvCxnSpPr>
        <xdr:cNvPr id="73" name="直線コネクタ 72"/>
        <xdr:cNvCxnSpPr/>
      </xdr:nvCxnSpPr>
      <xdr:spPr>
        <a:xfrm flipV="1">
          <a:off x="1320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77" name="テキスト ボックス 76"/>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が事業が減ったのではなく、新型コロナウイルス感染症対策等の影響により例年では経常経費として支出しているもののうち、臨時経費に振り替わったものが多くあるため経常収支比率としては減少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17</xdr:row>
      <xdr:rowOff>16510</xdr:rowOff>
    </xdr:to>
    <xdr:cxnSp macro="">
      <xdr:nvCxnSpPr>
        <xdr:cNvPr id="125" name="直線コネクタ 124"/>
        <xdr:cNvCxnSpPr/>
      </xdr:nvCxnSpPr>
      <xdr:spPr>
        <a:xfrm flipV="1">
          <a:off x="15671800" y="28092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16510</xdr:rowOff>
    </xdr:to>
    <xdr:cxnSp macro="">
      <xdr:nvCxnSpPr>
        <xdr:cNvPr id="128" name="直線コネクタ 127"/>
        <xdr:cNvCxnSpPr/>
      </xdr:nvCxnSpPr>
      <xdr:spPr>
        <a:xfrm>
          <a:off x="14782800" y="287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72390</xdr:rowOff>
    </xdr:from>
    <xdr:to>
      <xdr:col>78</xdr:col>
      <xdr:colOff>120650</xdr:colOff>
      <xdr:row>18</xdr:row>
      <xdr:rowOff>2540</xdr:rowOff>
    </xdr:to>
    <xdr:sp macro="" textlink="">
      <xdr:nvSpPr>
        <xdr:cNvPr id="129" name="フローチャート: 判断 128"/>
        <xdr:cNvSpPr/>
      </xdr:nvSpPr>
      <xdr:spPr>
        <a:xfrm>
          <a:off x="15621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30" name="テキスト ボックス 129"/>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127000</xdr:rowOff>
    </xdr:to>
    <xdr:cxnSp macro="">
      <xdr:nvCxnSpPr>
        <xdr:cNvPr id="131" name="直線コネクタ 130"/>
        <xdr:cNvCxnSpPr/>
      </xdr:nvCxnSpPr>
      <xdr:spPr>
        <a:xfrm>
          <a:off x="13893800" y="285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119380</xdr:rowOff>
    </xdr:to>
    <xdr:cxnSp macro="">
      <xdr:nvCxnSpPr>
        <xdr:cNvPr id="134" name="直線コネクタ 133"/>
        <xdr:cNvCxnSpPr/>
      </xdr:nvCxnSpPr>
      <xdr:spPr>
        <a:xfrm flipV="1">
          <a:off x="13004800" y="2854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37" name="フローチャート: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4" name="楕円 143"/>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5" name="物件費該当値テキスト"/>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6" name="楕円 145"/>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77487</xdr:rowOff>
    </xdr:from>
    <xdr:ext cx="736600" cy="259045"/>
    <xdr:sp macro="" textlink="">
      <xdr:nvSpPr>
        <xdr:cNvPr id="147" name="テキスト ボックス 146"/>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0" name="楕円 149"/>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51" name="テキスト ボックス 150"/>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3" name="テキスト ボックス 152"/>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ポイント上昇しているが、扶助費の額としては令和元年度よりも減少している。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少子高齢化等による扶助費の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割合は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傾向にあると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考えられるため、安定的なサービス提供のため財源確保等健全な財政運営に努める。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58</xdr:row>
      <xdr:rowOff>104140</xdr:rowOff>
    </xdr:to>
    <xdr:cxnSp macro="">
      <xdr:nvCxnSpPr>
        <xdr:cNvPr id="184" name="直線コネクタ 183"/>
        <xdr:cNvCxnSpPr/>
      </xdr:nvCxnSpPr>
      <xdr:spPr>
        <a:xfrm>
          <a:off x="3987800" y="9979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58420</xdr:rowOff>
    </xdr:to>
    <xdr:cxnSp macro="">
      <xdr:nvCxnSpPr>
        <xdr:cNvPr id="187" name="直線コネクタ 186"/>
        <xdr:cNvCxnSpPr/>
      </xdr:nvCxnSpPr>
      <xdr:spPr>
        <a:xfrm flipV="1">
          <a:off x="3098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156210</xdr:rowOff>
    </xdr:from>
    <xdr:to>
      <xdr:col>20</xdr:col>
      <xdr:colOff>38100</xdr:colOff>
      <xdr:row>58</xdr:row>
      <xdr:rowOff>86360</xdr:rowOff>
    </xdr:to>
    <xdr:sp macro="" textlink="">
      <xdr:nvSpPr>
        <xdr:cNvPr id="188" name="フローチャート: 判断 187"/>
        <xdr:cNvSpPr/>
      </xdr:nvSpPr>
      <xdr:spPr>
        <a:xfrm>
          <a:off x="3937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96537</xdr:rowOff>
    </xdr:from>
    <xdr:ext cx="736600" cy="259045"/>
    <xdr:sp macro="" textlink="">
      <xdr:nvSpPr>
        <xdr:cNvPr id="189" name="テキスト ボックス 188"/>
        <xdr:cNvSpPr txBox="1"/>
      </xdr:nvSpPr>
      <xdr:spPr>
        <a:xfrm>
          <a:off x="3606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58420</xdr:rowOff>
    </xdr:to>
    <xdr:cxnSp macro="">
      <xdr:nvCxnSpPr>
        <xdr:cNvPr id="190" name="直線コネクタ 189"/>
        <xdr:cNvCxnSpPr/>
      </xdr:nvCxnSpPr>
      <xdr:spPr>
        <a:xfrm>
          <a:off x="2209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1" name="フローチャート: 判断 190"/>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2" name="テキスト ボックス 191"/>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57</xdr:row>
      <xdr:rowOff>161290</xdr:rowOff>
    </xdr:to>
    <xdr:cxnSp macro="">
      <xdr:nvCxnSpPr>
        <xdr:cNvPr id="193" name="直線コネクタ 192"/>
        <xdr:cNvCxnSpPr/>
      </xdr:nvCxnSpPr>
      <xdr:spPr>
        <a:xfrm>
          <a:off x="1320800" y="96367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196" name="フローチャート: 判断 195"/>
        <xdr:cNvSpPr/>
      </xdr:nvSpPr>
      <xdr:spPr>
        <a:xfrm>
          <a:off x="1270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2557</xdr:rowOff>
    </xdr:from>
    <xdr:ext cx="762000" cy="259045"/>
    <xdr:sp macro="" textlink="">
      <xdr:nvSpPr>
        <xdr:cNvPr id="197" name="テキスト ボックス 196"/>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203" name="楕円 202"/>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25417</xdr:rowOff>
    </xdr:from>
    <xdr:ext cx="762000" cy="259045"/>
    <xdr:sp macro="" textlink="">
      <xdr:nvSpPr>
        <xdr:cNvPr id="204" name="扶助費該当値テキスト"/>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5" name="楕円 204"/>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06" name="テキスト ボックス 205"/>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07" name="楕円 206"/>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08" name="テキスト ボックス 207"/>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09" name="楕円 208"/>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210" name="テキスト ボックス 209"/>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1" name="楕円 210"/>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2" name="テキスト ボックス 211"/>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その他の経常収支比率ついて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下水道事業、簡易水道事業等の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会計への繰出金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が全体的に増加しているためである。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今後、法適用事業となることを見据え事業の健全化を進めていく。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69850</xdr:rowOff>
    </xdr:to>
    <xdr:cxnSp macro="">
      <xdr:nvCxnSpPr>
        <xdr:cNvPr id="245" name="直線コネクタ 244"/>
        <xdr:cNvCxnSpPr/>
      </xdr:nvCxnSpPr>
      <xdr:spPr>
        <a:xfrm>
          <a:off x="15671800" y="100253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81280</xdr:rowOff>
    </xdr:to>
    <xdr:cxnSp macro="">
      <xdr:nvCxnSpPr>
        <xdr:cNvPr id="248" name="直線コネクタ 247"/>
        <xdr:cNvCxnSpPr/>
      </xdr:nvCxnSpPr>
      <xdr:spPr>
        <a:xfrm>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3810</xdr:rowOff>
    </xdr:from>
    <xdr:to>
      <xdr:col>78</xdr:col>
      <xdr:colOff>120650</xdr:colOff>
      <xdr:row>57</xdr:row>
      <xdr:rowOff>105410</xdr:rowOff>
    </xdr:to>
    <xdr:sp macro="" textlink="">
      <xdr:nvSpPr>
        <xdr:cNvPr id="249" name="フローチャート: 判断 248"/>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50" name="テキスト ボックス 249"/>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58420</xdr:rowOff>
    </xdr:to>
    <xdr:cxnSp macro="">
      <xdr:nvCxnSpPr>
        <xdr:cNvPr id="251" name="直線コネクタ 250"/>
        <xdr:cNvCxnSpPr/>
      </xdr:nvCxnSpPr>
      <xdr:spPr>
        <a:xfrm>
          <a:off x="13893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2" name="フローチャート: 判断 25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3" name="テキスト ボックス 25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58420</xdr:rowOff>
    </xdr:to>
    <xdr:cxnSp macro="">
      <xdr:nvCxnSpPr>
        <xdr:cNvPr id="254" name="直線コネクタ 253"/>
        <xdr:cNvCxnSpPr/>
      </xdr:nvCxnSpPr>
      <xdr:spPr>
        <a:xfrm flipV="1">
          <a:off x="13004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5" name="フローチャート: 判断 254"/>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56" name="テキスト ボックス 255"/>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58" name="テキスト ボックス 257"/>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4" name="楕円 263"/>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5"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6" name="楕円 265"/>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7" name="テキスト ボックス 266"/>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8" name="楕円 267"/>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69" name="テキスト ボックス 268"/>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0" name="楕円 269"/>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1" name="テキスト ボックス 270"/>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2" name="楕円 271"/>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3" name="テキスト ボックス 272"/>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ポイント下回っており、前年度と同じ水準にある。今後、一部事務組合が借入を行った公債費に係る負担金の支払いが長期的に発生するため、一部事務組合に対する負担金は増加していく。</a:t>
          </a:r>
        </a:p>
        <a:p>
          <a:r>
            <a:rPr kumimoji="1" lang="ja-JP" altLang="en-US" sz="1300">
              <a:latin typeface="ＭＳ Ｐゴシック" panose="020B0600070205080204" pitchFamily="50" charset="-128"/>
              <a:ea typeface="ＭＳ Ｐゴシック" panose="020B0600070205080204" pitchFamily="50" charset="-128"/>
            </a:rPr>
            <a:t>　今後も単独補助金、団体運営補助金について、定期的な事務事業評価等の効果の検証を行い、歳出の抑制を図る。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67564</xdr:rowOff>
    </xdr:to>
    <xdr:cxnSp macro="">
      <xdr:nvCxnSpPr>
        <xdr:cNvPr id="303" name="直線コネクタ 302"/>
        <xdr:cNvCxnSpPr/>
      </xdr:nvCxnSpPr>
      <xdr:spPr>
        <a:xfrm>
          <a:off x="15671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117856</xdr:rowOff>
    </xdr:to>
    <xdr:cxnSp macro="">
      <xdr:nvCxnSpPr>
        <xdr:cNvPr id="306" name="直線コネクタ 305"/>
        <xdr:cNvCxnSpPr/>
      </xdr:nvCxnSpPr>
      <xdr:spPr>
        <a:xfrm flipV="1">
          <a:off x="14782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7" name="フローチャート: 判断 306"/>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8" name="テキスト ボックス 307"/>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37</xdr:row>
      <xdr:rowOff>1270</xdr:rowOff>
    </xdr:to>
    <xdr:cxnSp macro="">
      <xdr:nvCxnSpPr>
        <xdr:cNvPr id="309" name="直線コネクタ 308"/>
        <xdr:cNvCxnSpPr/>
      </xdr:nvCxnSpPr>
      <xdr:spPr>
        <a:xfrm flipV="1">
          <a:off x="13893800" y="6290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0" name="フローチャート: 判断 309"/>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1" name="テキスト ボックス 310"/>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97282</xdr:rowOff>
    </xdr:to>
    <xdr:cxnSp macro="">
      <xdr:nvCxnSpPr>
        <xdr:cNvPr id="312" name="直線コネクタ 311"/>
        <xdr:cNvCxnSpPr/>
      </xdr:nvCxnSpPr>
      <xdr:spPr>
        <a:xfrm flipV="1">
          <a:off x="13004800" y="63449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3" name="フローチャート: 判断 312"/>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4" name="テキスト ボックス 313"/>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15" name="フローチャート: 判断 314"/>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16" name="テキスト ボックス 315"/>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2" name="楕円 321"/>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3"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4" name="楕円 323"/>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5" name="テキスト ボックス 324"/>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6" name="楕円 325"/>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7" name="テキスト ボックス 326"/>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8" name="楕円 32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9" name="テキスト ボックス 328"/>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0" name="楕円 329"/>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1" name="テキスト ボックス 330"/>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ポイントの減少となっている。しかしながら、合併特例債を活用し基金造成を目的とした起債を借り入れていることに加え、平成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年熊本地震関連事業の起債の元金償還が始まるため、高い水準が続くものと思われる。今後の起債発行については計画的に行う。</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88137</xdr:rowOff>
    </xdr:to>
    <xdr:cxnSp macro="">
      <xdr:nvCxnSpPr>
        <xdr:cNvPr id="361" name="直線コネクタ 360"/>
        <xdr:cNvCxnSpPr/>
      </xdr:nvCxnSpPr>
      <xdr:spPr>
        <a:xfrm flipV="1">
          <a:off x="3987800" y="135641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88137</xdr:rowOff>
    </xdr:to>
    <xdr:cxnSp macro="">
      <xdr:nvCxnSpPr>
        <xdr:cNvPr id="364" name="直線コネクタ 363"/>
        <xdr:cNvCxnSpPr/>
      </xdr:nvCxnSpPr>
      <xdr:spPr>
        <a:xfrm>
          <a:off x="3098800" y="135686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79</xdr:row>
      <xdr:rowOff>24130</xdr:rowOff>
    </xdr:to>
    <xdr:cxnSp macro="">
      <xdr:nvCxnSpPr>
        <xdr:cNvPr id="367" name="直線コネクタ 366"/>
        <xdr:cNvCxnSpPr/>
      </xdr:nvCxnSpPr>
      <xdr:spPr>
        <a:xfrm>
          <a:off x="2209800" y="13431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68" name="フローチャート: 判断 367"/>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69" name="テキスト ボックス 368"/>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58420</xdr:rowOff>
    </xdr:to>
    <xdr:cxnSp macro="">
      <xdr:nvCxnSpPr>
        <xdr:cNvPr id="370" name="直線コネクタ 369"/>
        <xdr:cNvCxnSpPr/>
      </xdr:nvCxnSpPr>
      <xdr:spPr>
        <a:xfrm>
          <a:off x="1320800" y="13390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60198</xdr:rowOff>
    </xdr:from>
    <xdr:to>
      <xdr:col>11</xdr:col>
      <xdr:colOff>60325</xdr:colOff>
      <xdr:row>77</xdr:row>
      <xdr:rowOff>161798</xdr:rowOff>
    </xdr:to>
    <xdr:sp macro="" textlink="">
      <xdr:nvSpPr>
        <xdr:cNvPr id="371" name="フローチャート: 判断 370"/>
        <xdr:cNvSpPr/>
      </xdr:nvSpPr>
      <xdr:spPr>
        <a:xfrm>
          <a:off x="2159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525</xdr:rowOff>
    </xdr:from>
    <xdr:ext cx="762000" cy="259045"/>
    <xdr:sp macro="" textlink="">
      <xdr:nvSpPr>
        <xdr:cNvPr id="372" name="テキスト ボックス 371"/>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3" name="フローチャート: 判断 372"/>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4" name="テキスト ボックス 373"/>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80" name="楕円 379"/>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81"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37337</xdr:rowOff>
    </xdr:from>
    <xdr:to>
      <xdr:col>20</xdr:col>
      <xdr:colOff>38100</xdr:colOff>
      <xdr:row>79</xdr:row>
      <xdr:rowOff>138937</xdr:rowOff>
    </xdr:to>
    <xdr:sp macro="" textlink="">
      <xdr:nvSpPr>
        <xdr:cNvPr id="382" name="楕円 381"/>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123714</xdr:rowOff>
    </xdr:from>
    <xdr:ext cx="736600" cy="259045"/>
    <xdr:sp macro="" textlink="">
      <xdr:nvSpPr>
        <xdr:cNvPr id="383" name="テキスト ボックス 382"/>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4" name="楕円 383"/>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5" name="テキスト ボックス 384"/>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86" name="楕円 385"/>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7" name="テキスト ボックス 386"/>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8" name="楕円 387"/>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89" name="テキスト ボックス 38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S Outlook" panose="05010100010000000000" pitchFamily="2" charset="2"/>
              <a:ea typeface="ＭＳ Ｐゴシック" panose="020B0600070205080204" pitchFamily="50" charset="-128"/>
            </a:rPr>
            <a:t>　概ね昨年度と同じ水準にある。経常経費について不断の見直しを行い、経常的な経費に充当可能な財源の確保を図る。</a:t>
          </a:r>
        </a:p>
        <a:p>
          <a:endParaRPr kumimoji="1" lang="ja-JP" altLang="en-US" sz="1300">
            <a:latin typeface="MS Outlook" panose="05010100010000000000" pitchFamily="2" charset="2"/>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154432</xdr:rowOff>
    </xdr:to>
    <xdr:cxnSp macro="">
      <xdr:nvCxnSpPr>
        <xdr:cNvPr id="420" name="直線コネクタ 419"/>
        <xdr:cNvCxnSpPr/>
      </xdr:nvCxnSpPr>
      <xdr:spPr>
        <a:xfrm>
          <a:off x="15671800" y="131114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81280</xdr:rowOff>
    </xdr:to>
    <xdr:cxnSp macro="">
      <xdr:nvCxnSpPr>
        <xdr:cNvPr id="423" name="直線コネクタ 422"/>
        <xdr:cNvCxnSpPr/>
      </xdr:nvCxnSpPr>
      <xdr:spPr>
        <a:xfrm>
          <a:off x="14782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24" name="フローチャート: 判断 42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25" name="テキスト ボックス 42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81280</xdr:rowOff>
    </xdr:to>
    <xdr:cxnSp macro="">
      <xdr:nvCxnSpPr>
        <xdr:cNvPr id="426" name="直線コネクタ 425"/>
        <xdr:cNvCxnSpPr/>
      </xdr:nvCxnSpPr>
      <xdr:spPr>
        <a:xfrm flipV="1">
          <a:off x="13893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24130</xdr:rowOff>
    </xdr:to>
    <xdr:cxnSp macro="">
      <xdr:nvCxnSpPr>
        <xdr:cNvPr id="429" name="直線コネクタ 428"/>
        <xdr:cNvCxnSpPr/>
      </xdr:nvCxnSpPr>
      <xdr:spPr>
        <a:xfrm flipV="1">
          <a:off x="13004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30" name="フローチャート: 判断 429"/>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31" name="テキスト ボックス 430"/>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2" name="フローチャート: 判断 431"/>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3" name="テキスト ボックス 432"/>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39" name="楕円 438"/>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75709</xdr:rowOff>
    </xdr:from>
    <xdr:ext cx="762000" cy="259045"/>
    <xdr:sp macro="" textlink="">
      <xdr:nvSpPr>
        <xdr:cNvPr id="440" name="公債費以外該当値テキスト"/>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1" name="楕円 440"/>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2" name="テキスト ボックス 441"/>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3" name="楕円 442"/>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4" name="テキスト ボックス 443"/>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45" name="楕円 444"/>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6" name="テキスト ボックス 445"/>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7" name="楕円 446"/>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8" name="テキスト ボックス 44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85535</xdr:rowOff>
    </xdr:from>
    <xdr:to>
      <xdr:col>29</xdr:col>
      <xdr:colOff>127000</xdr:colOff>
      <xdr:row>18</xdr:row>
      <xdr:rowOff>121124</xdr:rowOff>
    </xdr:to>
    <xdr:cxnSp macro="">
      <xdr:nvCxnSpPr>
        <xdr:cNvPr id="48" name="直線コネクタ 47"/>
        <xdr:cNvCxnSpPr/>
      </xdr:nvCxnSpPr>
      <xdr:spPr bwMode="auto">
        <a:xfrm>
          <a:off x="5003800" y="3219260"/>
          <a:ext cx="647700" cy="3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85535</xdr:rowOff>
    </xdr:from>
    <xdr:to>
      <xdr:col>26</xdr:col>
      <xdr:colOff>50800</xdr:colOff>
      <xdr:row>18</xdr:row>
      <xdr:rowOff>135214</xdr:rowOff>
    </xdr:to>
    <xdr:cxnSp macro="">
      <xdr:nvCxnSpPr>
        <xdr:cNvPr id="51" name="直線コネクタ 50"/>
        <xdr:cNvCxnSpPr/>
      </xdr:nvCxnSpPr>
      <xdr:spPr bwMode="auto">
        <a:xfrm flipV="1">
          <a:off x="4305300" y="3219260"/>
          <a:ext cx="698500" cy="4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3984</xdr:rowOff>
    </xdr:from>
    <xdr:to>
      <xdr:col>26</xdr:col>
      <xdr:colOff>101600</xdr:colOff>
      <xdr:row>19</xdr:row>
      <xdr:rowOff>105584</xdr:rowOff>
    </xdr:to>
    <xdr:sp macro="" textlink="">
      <xdr:nvSpPr>
        <xdr:cNvPr id="52" name="フローチャート: 判断 51"/>
        <xdr:cNvSpPr/>
      </xdr:nvSpPr>
      <xdr:spPr bwMode="auto">
        <a:xfrm>
          <a:off x="49530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90361</xdr:rowOff>
    </xdr:from>
    <xdr:ext cx="736600" cy="259045"/>
    <xdr:sp macro="" textlink="">
      <xdr:nvSpPr>
        <xdr:cNvPr id="53" name="テキスト ボックス 52"/>
        <xdr:cNvSpPr txBox="1"/>
      </xdr:nvSpPr>
      <xdr:spPr>
        <a:xfrm>
          <a:off x="4622800" y="339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135214</xdr:rowOff>
    </xdr:from>
    <xdr:to>
      <xdr:col>22</xdr:col>
      <xdr:colOff>114300</xdr:colOff>
      <xdr:row>18</xdr:row>
      <xdr:rowOff>160598</xdr:rowOff>
    </xdr:to>
    <xdr:cxnSp macro="">
      <xdr:nvCxnSpPr>
        <xdr:cNvPr id="54" name="直線コネクタ 53"/>
        <xdr:cNvCxnSpPr/>
      </xdr:nvCxnSpPr>
      <xdr:spPr bwMode="auto">
        <a:xfrm flipV="1">
          <a:off x="3606800" y="3268939"/>
          <a:ext cx="698500" cy="2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31535</xdr:rowOff>
    </xdr:from>
    <xdr:to>
      <xdr:col>22</xdr:col>
      <xdr:colOff>165100</xdr:colOff>
      <xdr:row>19</xdr:row>
      <xdr:rowOff>133135</xdr:rowOff>
    </xdr:to>
    <xdr:sp macro="" textlink="">
      <xdr:nvSpPr>
        <xdr:cNvPr id="55" name="フローチャート: 判断 54"/>
        <xdr:cNvSpPr/>
      </xdr:nvSpPr>
      <xdr:spPr bwMode="auto">
        <a:xfrm>
          <a:off x="42545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117912</xdr:rowOff>
    </xdr:from>
    <xdr:ext cx="762000" cy="259045"/>
    <xdr:sp macro="" textlink="">
      <xdr:nvSpPr>
        <xdr:cNvPr id="56" name="テキスト ボックス 55"/>
        <xdr:cNvSpPr txBox="1"/>
      </xdr:nvSpPr>
      <xdr:spPr>
        <a:xfrm>
          <a:off x="3924300" y="34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136577</xdr:rowOff>
    </xdr:from>
    <xdr:to>
      <xdr:col>18</xdr:col>
      <xdr:colOff>177800</xdr:colOff>
      <xdr:row>18</xdr:row>
      <xdr:rowOff>160598</xdr:rowOff>
    </xdr:to>
    <xdr:cxnSp macro="">
      <xdr:nvCxnSpPr>
        <xdr:cNvPr id="57" name="直線コネクタ 56"/>
        <xdr:cNvCxnSpPr/>
      </xdr:nvCxnSpPr>
      <xdr:spPr bwMode="auto">
        <a:xfrm>
          <a:off x="2908300" y="3270302"/>
          <a:ext cx="698500" cy="2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49658</xdr:rowOff>
    </xdr:from>
    <xdr:to>
      <xdr:col>19</xdr:col>
      <xdr:colOff>38100</xdr:colOff>
      <xdr:row>19</xdr:row>
      <xdr:rowOff>151258</xdr:rowOff>
    </xdr:to>
    <xdr:sp macro="" textlink="">
      <xdr:nvSpPr>
        <xdr:cNvPr id="58" name="フローチャート: 判断 57"/>
        <xdr:cNvSpPr/>
      </xdr:nvSpPr>
      <xdr:spPr bwMode="auto">
        <a:xfrm>
          <a:off x="3556000" y="3354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136035</xdr:rowOff>
    </xdr:from>
    <xdr:ext cx="762000" cy="259045"/>
    <xdr:sp macro="" textlink="">
      <xdr:nvSpPr>
        <xdr:cNvPr id="59" name="テキスト ボックス 58"/>
        <xdr:cNvSpPr txBox="1"/>
      </xdr:nvSpPr>
      <xdr:spPr>
        <a:xfrm>
          <a:off x="3225800" y="344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67388</xdr:rowOff>
    </xdr:from>
    <xdr:to>
      <xdr:col>15</xdr:col>
      <xdr:colOff>101600</xdr:colOff>
      <xdr:row>19</xdr:row>
      <xdr:rowOff>168988</xdr:rowOff>
    </xdr:to>
    <xdr:sp macro="" textlink="">
      <xdr:nvSpPr>
        <xdr:cNvPr id="60" name="フローチャート: 判断 59"/>
        <xdr:cNvSpPr/>
      </xdr:nvSpPr>
      <xdr:spPr bwMode="auto">
        <a:xfrm>
          <a:off x="2857500" y="3372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153765</xdr:rowOff>
    </xdr:from>
    <xdr:ext cx="762000" cy="259045"/>
    <xdr:sp macro="" textlink="">
      <xdr:nvSpPr>
        <xdr:cNvPr id="61" name="テキスト ボックス 60"/>
        <xdr:cNvSpPr txBox="1"/>
      </xdr:nvSpPr>
      <xdr:spPr>
        <a:xfrm>
          <a:off x="2527300" y="34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70323</xdr:rowOff>
    </xdr:from>
    <xdr:to>
      <xdr:col>29</xdr:col>
      <xdr:colOff>177800</xdr:colOff>
      <xdr:row>19</xdr:row>
      <xdr:rowOff>474</xdr:rowOff>
    </xdr:to>
    <xdr:sp macro="" textlink="">
      <xdr:nvSpPr>
        <xdr:cNvPr id="67" name="楕円 66"/>
        <xdr:cNvSpPr/>
      </xdr:nvSpPr>
      <xdr:spPr bwMode="auto">
        <a:xfrm>
          <a:off x="5600700" y="32040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42400</xdr:rowOff>
    </xdr:from>
    <xdr:ext cx="762000" cy="259045"/>
    <xdr:sp macro="" textlink="">
      <xdr:nvSpPr>
        <xdr:cNvPr id="68" name="人口1人当たり決算額の推移該当値テキスト130"/>
        <xdr:cNvSpPr txBox="1"/>
      </xdr:nvSpPr>
      <xdr:spPr>
        <a:xfrm>
          <a:off x="5740400" y="31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34735</xdr:rowOff>
    </xdr:from>
    <xdr:to>
      <xdr:col>26</xdr:col>
      <xdr:colOff>101600</xdr:colOff>
      <xdr:row>18</xdr:row>
      <xdr:rowOff>136335</xdr:rowOff>
    </xdr:to>
    <xdr:sp macro="" textlink="">
      <xdr:nvSpPr>
        <xdr:cNvPr id="69" name="楕円 68"/>
        <xdr:cNvSpPr/>
      </xdr:nvSpPr>
      <xdr:spPr bwMode="auto">
        <a:xfrm>
          <a:off x="4953000" y="316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146512</xdr:rowOff>
    </xdr:from>
    <xdr:ext cx="736600" cy="259045"/>
    <xdr:sp macro="" textlink="">
      <xdr:nvSpPr>
        <xdr:cNvPr id="70" name="テキスト ボックス 69"/>
        <xdr:cNvSpPr txBox="1"/>
      </xdr:nvSpPr>
      <xdr:spPr>
        <a:xfrm>
          <a:off x="4622800" y="293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84414</xdr:rowOff>
    </xdr:from>
    <xdr:to>
      <xdr:col>22</xdr:col>
      <xdr:colOff>165100</xdr:colOff>
      <xdr:row>19</xdr:row>
      <xdr:rowOff>14564</xdr:rowOff>
    </xdr:to>
    <xdr:sp macro="" textlink="">
      <xdr:nvSpPr>
        <xdr:cNvPr id="71" name="楕円 70"/>
        <xdr:cNvSpPr/>
      </xdr:nvSpPr>
      <xdr:spPr bwMode="auto">
        <a:xfrm>
          <a:off x="4254500" y="321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24741</xdr:rowOff>
    </xdr:from>
    <xdr:ext cx="762000" cy="259045"/>
    <xdr:sp macro="" textlink="">
      <xdr:nvSpPr>
        <xdr:cNvPr id="72" name="テキスト ボックス 71"/>
        <xdr:cNvSpPr txBox="1"/>
      </xdr:nvSpPr>
      <xdr:spPr>
        <a:xfrm>
          <a:off x="3924300" y="298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109798</xdr:rowOff>
    </xdr:from>
    <xdr:to>
      <xdr:col>19</xdr:col>
      <xdr:colOff>38100</xdr:colOff>
      <xdr:row>19</xdr:row>
      <xdr:rowOff>39948</xdr:rowOff>
    </xdr:to>
    <xdr:sp macro="" textlink="">
      <xdr:nvSpPr>
        <xdr:cNvPr id="73" name="楕円 72"/>
        <xdr:cNvSpPr/>
      </xdr:nvSpPr>
      <xdr:spPr bwMode="auto">
        <a:xfrm>
          <a:off x="3556000" y="3243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50125</xdr:rowOff>
    </xdr:from>
    <xdr:ext cx="762000" cy="259045"/>
    <xdr:sp macro="" textlink="">
      <xdr:nvSpPr>
        <xdr:cNvPr id="74" name="テキスト ボックス 73"/>
        <xdr:cNvSpPr txBox="1"/>
      </xdr:nvSpPr>
      <xdr:spPr>
        <a:xfrm>
          <a:off x="3225800" y="301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85777</xdr:rowOff>
    </xdr:from>
    <xdr:to>
      <xdr:col>15</xdr:col>
      <xdr:colOff>101600</xdr:colOff>
      <xdr:row>19</xdr:row>
      <xdr:rowOff>15927</xdr:rowOff>
    </xdr:to>
    <xdr:sp macro="" textlink="">
      <xdr:nvSpPr>
        <xdr:cNvPr id="75" name="楕円 74"/>
        <xdr:cNvSpPr/>
      </xdr:nvSpPr>
      <xdr:spPr bwMode="auto">
        <a:xfrm>
          <a:off x="2857500" y="3219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26104</xdr:rowOff>
    </xdr:from>
    <xdr:ext cx="762000" cy="259045"/>
    <xdr:sp macro="" textlink="">
      <xdr:nvSpPr>
        <xdr:cNvPr id="76" name="テキスト ボックス 75"/>
        <xdr:cNvSpPr txBox="1"/>
      </xdr:nvSpPr>
      <xdr:spPr>
        <a:xfrm>
          <a:off x="2527300" y="298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264487</xdr:rowOff>
    </xdr:from>
    <xdr:to>
      <xdr:col>29</xdr:col>
      <xdr:colOff>127000</xdr:colOff>
      <xdr:row>35</xdr:row>
      <xdr:rowOff>302924</xdr:rowOff>
    </xdr:to>
    <xdr:cxnSp macro="">
      <xdr:nvCxnSpPr>
        <xdr:cNvPr id="111" name="直線コネクタ 110"/>
        <xdr:cNvCxnSpPr/>
      </xdr:nvCxnSpPr>
      <xdr:spPr bwMode="auto">
        <a:xfrm>
          <a:off x="5003800" y="6874837"/>
          <a:ext cx="647700" cy="38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264487</xdr:rowOff>
    </xdr:from>
    <xdr:to>
      <xdr:col>26</xdr:col>
      <xdr:colOff>50800</xdr:colOff>
      <xdr:row>36</xdr:row>
      <xdr:rowOff>2756</xdr:rowOff>
    </xdr:to>
    <xdr:cxnSp macro="">
      <xdr:nvCxnSpPr>
        <xdr:cNvPr id="114" name="直線コネクタ 113"/>
        <xdr:cNvCxnSpPr/>
      </xdr:nvCxnSpPr>
      <xdr:spPr bwMode="auto">
        <a:xfrm flipV="1">
          <a:off x="4305300" y="6874837"/>
          <a:ext cx="698500" cy="8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177878</xdr:rowOff>
    </xdr:from>
    <xdr:to>
      <xdr:col>26</xdr:col>
      <xdr:colOff>101600</xdr:colOff>
      <xdr:row>35</xdr:row>
      <xdr:rowOff>279478</xdr:rowOff>
    </xdr:to>
    <xdr:sp macro="" textlink="">
      <xdr:nvSpPr>
        <xdr:cNvPr id="115" name="フローチャート: 判断 114"/>
        <xdr:cNvSpPr/>
      </xdr:nvSpPr>
      <xdr:spPr bwMode="auto">
        <a:xfrm>
          <a:off x="4953000" y="6788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289655</xdr:rowOff>
    </xdr:from>
    <xdr:ext cx="736600" cy="259045"/>
    <xdr:sp macro="" textlink="">
      <xdr:nvSpPr>
        <xdr:cNvPr id="116" name="テキスト ボックス 115"/>
        <xdr:cNvSpPr txBox="1"/>
      </xdr:nvSpPr>
      <xdr:spPr>
        <a:xfrm>
          <a:off x="4622800" y="6557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2756</xdr:rowOff>
    </xdr:from>
    <xdr:to>
      <xdr:col>22</xdr:col>
      <xdr:colOff>114300</xdr:colOff>
      <xdr:row>36</xdr:row>
      <xdr:rowOff>74863</xdr:rowOff>
    </xdr:to>
    <xdr:cxnSp macro="">
      <xdr:nvCxnSpPr>
        <xdr:cNvPr id="117" name="直線コネクタ 116"/>
        <xdr:cNvCxnSpPr/>
      </xdr:nvCxnSpPr>
      <xdr:spPr bwMode="auto">
        <a:xfrm flipV="1">
          <a:off x="3606800" y="6956006"/>
          <a:ext cx="698500" cy="7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193798</xdr:rowOff>
    </xdr:from>
    <xdr:to>
      <xdr:col>22</xdr:col>
      <xdr:colOff>165100</xdr:colOff>
      <xdr:row>35</xdr:row>
      <xdr:rowOff>295398</xdr:rowOff>
    </xdr:to>
    <xdr:sp macro="" textlink="">
      <xdr:nvSpPr>
        <xdr:cNvPr id="118" name="フローチャート: 判断 117"/>
        <xdr:cNvSpPr/>
      </xdr:nvSpPr>
      <xdr:spPr bwMode="auto">
        <a:xfrm>
          <a:off x="4254500" y="6804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305575</xdr:rowOff>
    </xdr:from>
    <xdr:ext cx="762000" cy="259045"/>
    <xdr:sp macro="" textlink="">
      <xdr:nvSpPr>
        <xdr:cNvPr id="119" name="テキスト ボックス 118"/>
        <xdr:cNvSpPr txBox="1"/>
      </xdr:nvSpPr>
      <xdr:spPr>
        <a:xfrm>
          <a:off x="3924300" y="65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318599</xdr:rowOff>
    </xdr:from>
    <xdr:to>
      <xdr:col>18</xdr:col>
      <xdr:colOff>177800</xdr:colOff>
      <xdr:row>36</xdr:row>
      <xdr:rowOff>74863</xdr:rowOff>
    </xdr:to>
    <xdr:cxnSp macro="">
      <xdr:nvCxnSpPr>
        <xdr:cNvPr id="120" name="直線コネクタ 119"/>
        <xdr:cNvCxnSpPr/>
      </xdr:nvCxnSpPr>
      <xdr:spPr bwMode="auto">
        <a:xfrm>
          <a:off x="2908300" y="6928949"/>
          <a:ext cx="698500" cy="9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185977</xdr:rowOff>
    </xdr:from>
    <xdr:to>
      <xdr:col>19</xdr:col>
      <xdr:colOff>38100</xdr:colOff>
      <xdr:row>35</xdr:row>
      <xdr:rowOff>287577</xdr:rowOff>
    </xdr:to>
    <xdr:sp macro="" textlink="">
      <xdr:nvSpPr>
        <xdr:cNvPr id="121" name="フローチャート: 判断 120"/>
        <xdr:cNvSpPr/>
      </xdr:nvSpPr>
      <xdr:spPr bwMode="auto">
        <a:xfrm>
          <a:off x="3556000" y="679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297754</xdr:rowOff>
    </xdr:from>
    <xdr:ext cx="762000" cy="259045"/>
    <xdr:sp macro="" textlink="">
      <xdr:nvSpPr>
        <xdr:cNvPr id="122" name="テキスト ボックス 121"/>
        <xdr:cNvSpPr txBox="1"/>
      </xdr:nvSpPr>
      <xdr:spPr>
        <a:xfrm>
          <a:off x="3225800" y="656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190010</xdr:rowOff>
    </xdr:from>
    <xdr:to>
      <xdr:col>15</xdr:col>
      <xdr:colOff>101600</xdr:colOff>
      <xdr:row>35</xdr:row>
      <xdr:rowOff>291610</xdr:rowOff>
    </xdr:to>
    <xdr:sp macro="" textlink="">
      <xdr:nvSpPr>
        <xdr:cNvPr id="123" name="フローチャート: 判断 122"/>
        <xdr:cNvSpPr/>
      </xdr:nvSpPr>
      <xdr:spPr bwMode="auto">
        <a:xfrm>
          <a:off x="2857500" y="680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301787</xdr:rowOff>
    </xdr:from>
    <xdr:ext cx="762000" cy="259045"/>
    <xdr:sp macro="" textlink="">
      <xdr:nvSpPr>
        <xdr:cNvPr id="124" name="テキスト ボックス 123"/>
        <xdr:cNvSpPr txBox="1"/>
      </xdr:nvSpPr>
      <xdr:spPr>
        <a:xfrm>
          <a:off x="2527300" y="656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252124</xdr:rowOff>
    </xdr:from>
    <xdr:to>
      <xdr:col>29</xdr:col>
      <xdr:colOff>177800</xdr:colOff>
      <xdr:row>36</xdr:row>
      <xdr:rowOff>10824</xdr:rowOff>
    </xdr:to>
    <xdr:sp macro="" textlink="">
      <xdr:nvSpPr>
        <xdr:cNvPr id="130" name="楕円 129"/>
        <xdr:cNvSpPr/>
      </xdr:nvSpPr>
      <xdr:spPr bwMode="auto">
        <a:xfrm>
          <a:off x="5600700" y="6862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224201</xdr:rowOff>
    </xdr:from>
    <xdr:ext cx="762000" cy="259045"/>
    <xdr:sp macro="" textlink="">
      <xdr:nvSpPr>
        <xdr:cNvPr id="131" name="人口1人当たり決算額の推移該当値テキスト445"/>
        <xdr:cNvSpPr txBox="1"/>
      </xdr:nvSpPr>
      <xdr:spPr>
        <a:xfrm>
          <a:off x="5740400" y="683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213687</xdr:rowOff>
    </xdr:from>
    <xdr:to>
      <xdr:col>26</xdr:col>
      <xdr:colOff>101600</xdr:colOff>
      <xdr:row>35</xdr:row>
      <xdr:rowOff>315287</xdr:rowOff>
    </xdr:to>
    <xdr:sp macro="" textlink="">
      <xdr:nvSpPr>
        <xdr:cNvPr id="132" name="楕円 131"/>
        <xdr:cNvSpPr/>
      </xdr:nvSpPr>
      <xdr:spPr bwMode="auto">
        <a:xfrm>
          <a:off x="4953000" y="682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300064</xdr:rowOff>
    </xdr:from>
    <xdr:ext cx="736600" cy="259045"/>
    <xdr:sp macro="" textlink="">
      <xdr:nvSpPr>
        <xdr:cNvPr id="133" name="テキスト ボックス 132"/>
        <xdr:cNvSpPr txBox="1"/>
      </xdr:nvSpPr>
      <xdr:spPr>
        <a:xfrm>
          <a:off x="4622800" y="691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294856</xdr:rowOff>
    </xdr:from>
    <xdr:to>
      <xdr:col>22</xdr:col>
      <xdr:colOff>165100</xdr:colOff>
      <xdr:row>36</xdr:row>
      <xdr:rowOff>53556</xdr:rowOff>
    </xdr:to>
    <xdr:sp macro="" textlink="">
      <xdr:nvSpPr>
        <xdr:cNvPr id="134" name="楕円 133"/>
        <xdr:cNvSpPr/>
      </xdr:nvSpPr>
      <xdr:spPr bwMode="auto">
        <a:xfrm>
          <a:off x="4254500" y="690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38333</xdr:rowOff>
    </xdr:from>
    <xdr:ext cx="762000" cy="259045"/>
    <xdr:sp macro="" textlink="">
      <xdr:nvSpPr>
        <xdr:cNvPr id="135" name="テキスト ボックス 134"/>
        <xdr:cNvSpPr txBox="1"/>
      </xdr:nvSpPr>
      <xdr:spPr>
        <a:xfrm>
          <a:off x="3924300" y="699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24063</xdr:rowOff>
    </xdr:from>
    <xdr:to>
      <xdr:col>19</xdr:col>
      <xdr:colOff>38100</xdr:colOff>
      <xdr:row>36</xdr:row>
      <xdr:rowOff>125663</xdr:rowOff>
    </xdr:to>
    <xdr:sp macro="" textlink="">
      <xdr:nvSpPr>
        <xdr:cNvPr id="136" name="楕円 135"/>
        <xdr:cNvSpPr/>
      </xdr:nvSpPr>
      <xdr:spPr bwMode="auto">
        <a:xfrm>
          <a:off x="3556000" y="697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110440</xdr:rowOff>
    </xdr:from>
    <xdr:ext cx="762000" cy="259045"/>
    <xdr:sp macro="" textlink="">
      <xdr:nvSpPr>
        <xdr:cNvPr id="137" name="テキスト ボックス 136"/>
        <xdr:cNvSpPr txBox="1"/>
      </xdr:nvSpPr>
      <xdr:spPr>
        <a:xfrm>
          <a:off x="3225800" y="70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267799</xdr:rowOff>
    </xdr:from>
    <xdr:to>
      <xdr:col>15</xdr:col>
      <xdr:colOff>101600</xdr:colOff>
      <xdr:row>36</xdr:row>
      <xdr:rowOff>26499</xdr:rowOff>
    </xdr:to>
    <xdr:sp macro="" textlink="">
      <xdr:nvSpPr>
        <xdr:cNvPr id="138" name="楕円 137"/>
        <xdr:cNvSpPr/>
      </xdr:nvSpPr>
      <xdr:spPr bwMode="auto">
        <a:xfrm>
          <a:off x="2857500" y="6878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11276</xdr:rowOff>
    </xdr:from>
    <xdr:ext cx="762000" cy="259045"/>
    <xdr:sp macro="" textlink="">
      <xdr:nvSpPr>
        <xdr:cNvPr id="139" name="テキスト ボックス 138"/>
        <xdr:cNvSpPr txBox="1"/>
      </xdr:nvSpPr>
      <xdr:spPr>
        <a:xfrm>
          <a:off x="2527300" y="696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9,593
144.00
9,475,376
8,956,907
204,307
4,356,577
8,168,722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95054</xdr:rowOff>
    </xdr:from>
    <xdr:to>
      <xdr:col>24</xdr:col>
      <xdr:colOff>63500</xdr:colOff>
      <xdr:row>36</xdr:row>
      <xdr:rowOff>144912</xdr:rowOff>
    </xdr:to>
    <xdr:cxnSp macro="">
      <xdr:nvCxnSpPr>
        <xdr:cNvPr id="61" name="直線コネクタ 60"/>
        <xdr:cNvCxnSpPr/>
      </xdr:nvCxnSpPr>
      <xdr:spPr>
        <a:xfrm flipV="1">
          <a:off x="3797300" y="6267254"/>
          <a:ext cx="838200" cy="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144912</xdr:rowOff>
    </xdr:from>
    <xdr:to>
      <xdr:col>19</xdr:col>
      <xdr:colOff>177800</xdr:colOff>
      <xdr:row>37</xdr:row>
      <xdr:rowOff>21468</xdr:rowOff>
    </xdr:to>
    <xdr:cxnSp macro="">
      <xdr:nvCxnSpPr>
        <xdr:cNvPr id="64" name="直線コネクタ 63"/>
        <xdr:cNvCxnSpPr/>
      </xdr:nvCxnSpPr>
      <xdr:spPr>
        <a:xfrm flipV="1">
          <a:off x="2908300" y="631711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38905</xdr:rowOff>
    </xdr:from>
    <xdr:to>
      <xdr:col>20</xdr:col>
      <xdr:colOff>38100</xdr:colOff>
      <xdr:row>37</xdr:row>
      <xdr:rowOff>140505</xdr:rowOff>
    </xdr:to>
    <xdr:sp macro="" textlink="">
      <xdr:nvSpPr>
        <xdr:cNvPr id="65" name="フローチャート: 判断 64"/>
        <xdr:cNvSpPr/>
      </xdr:nvSpPr>
      <xdr:spPr>
        <a:xfrm>
          <a:off x="3746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131632</xdr:rowOff>
    </xdr:from>
    <xdr:ext cx="534377" cy="259045"/>
    <xdr:sp macro="" textlink="">
      <xdr:nvSpPr>
        <xdr:cNvPr id="66" name="テキスト ボックス 65"/>
        <xdr:cNvSpPr txBox="1"/>
      </xdr:nvSpPr>
      <xdr:spPr>
        <a:xfrm>
          <a:off x="3530111" y="64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21468</xdr:rowOff>
    </xdr:from>
    <xdr:to>
      <xdr:col>15</xdr:col>
      <xdr:colOff>50800</xdr:colOff>
      <xdr:row>37</xdr:row>
      <xdr:rowOff>27069</xdr:rowOff>
    </xdr:to>
    <xdr:cxnSp macro="">
      <xdr:nvCxnSpPr>
        <xdr:cNvPr id="67" name="直線コネクタ 66"/>
        <xdr:cNvCxnSpPr/>
      </xdr:nvCxnSpPr>
      <xdr:spPr>
        <a:xfrm flipV="1">
          <a:off x="2019300" y="636511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49802</xdr:rowOff>
    </xdr:from>
    <xdr:to>
      <xdr:col>15</xdr:col>
      <xdr:colOff>101600</xdr:colOff>
      <xdr:row>37</xdr:row>
      <xdr:rowOff>151402</xdr:rowOff>
    </xdr:to>
    <xdr:sp macro="" textlink="">
      <xdr:nvSpPr>
        <xdr:cNvPr id="68" name="フローチャート: 判断 67"/>
        <xdr:cNvSpPr/>
      </xdr:nvSpPr>
      <xdr:spPr>
        <a:xfrm>
          <a:off x="2857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142529</xdr:rowOff>
    </xdr:from>
    <xdr:ext cx="534377" cy="259045"/>
    <xdr:sp macro="" textlink="">
      <xdr:nvSpPr>
        <xdr:cNvPr id="69" name="テキスト ボックス 68"/>
        <xdr:cNvSpPr txBox="1"/>
      </xdr:nvSpPr>
      <xdr:spPr>
        <a:xfrm>
          <a:off x="2641111" y="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161951</xdr:rowOff>
    </xdr:from>
    <xdr:to>
      <xdr:col>10</xdr:col>
      <xdr:colOff>114300</xdr:colOff>
      <xdr:row>37</xdr:row>
      <xdr:rowOff>27069</xdr:rowOff>
    </xdr:to>
    <xdr:cxnSp macro="">
      <xdr:nvCxnSpPr>
        <xdr:cNvPr id="70" name="直線コネクタ 69"/>
        <xdr:cNvCxnSpPr/>
      </xdr:nvCxnSpPr>
      <xdr:spPr>
        <a:xfrm>
          <a:off x="1130300" y="6334151"/>
          <a:ext cx="889000" cy="3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55098</xdr:rowOff>
    </xdr:from>
    <xdr:to>
      <xdr:col>10</xdr:col>
      <xdr:colOff>165100</xdr:colOff>
      <xdr:row>37</xdr:row>
      <xdr:rowOff>156698</xdr:rowOff>
    </xdr:to>
    <xdr:sp macro="" textlink="">
      <xdr:nvSpPr>
        <xdr:cNvPr id="71" name="フローチャート: 判断 70"/>
        <xdr:cNvSpPr/>
      </xdr:nvSpPr>
      <xdr:spPr>
        <a:xfrm>
          <a:off x="1968500" y="63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147824</xdr:rowOff>
    </xdr:from>
    <xdr:ext cx="534377" cy="259045"/>
    <xdr:sp macro="" textlink="">
      <xdr:nvSpPr>
        <xdr:cNvPr id="72" name="テキスト ボックス 71"/>
        <xdr:cNvSpPr txBox="1"/>
      </xdr:nvSpPr>
      <xdr:spPr>
        <a:xfrm>
          <a:off x="1752111" y="64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68707</xdr:rowOff>
    </xdr:from>
    <xdr:to>
      <xdr:col>6</xdr:col>
      <xdr:colOff>38100</xdr:colOff>
      <xdr:row>37</xdr:row>
      <xdr:rowOff>170307</xdr:rowOff>
    </xdr:to>
    <xdr:sp macro="" textlink="">
      <xdr:nvSpPr>
        <xdr:cNvPr id="73" name="フローチャート: 判断 72"/>
        <xdr:cNvSpPr/>
      </xdr:nvSpPr>
      <xdr:spPr>
        <a:xfrm>
          <a:off x="1079500" y="641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161434</xdr:rowOff>
    </xdr:from>
    <xdr:ext cx="534377" cy="259045"/>
    <xdr:sp macro="" textlink="">
      <xdr:nvSpPr>
        <xdr:cNvPr id="74" name="テキスト ボックス 73"/>
        <xdr:cNvSpPr txBox="1"/>
      </xdr:nvSpPr>
      <xdr:spPr>
        <a:xfrm>
          <a:off x="863111" y="65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44254</xdr:rowOff>
    </xdr:from>
    <xdr:to>
      <xdr:col>24</xdr:col>
      <xdr:colOff>114300</xdr:colOff>
      <xdr:row>36</xdr:row>
      <xdr:rowOff>145854</xdr:rowOff>
    </xdr:to>
    <xdr:sp macro="" textlink="">
      <xdr:nvSpPr>
        <xdr:cNvPr id="80" name="楕円 79"/>
        <xdr:cNvSpPr/>
      </xdr:nvSpPr>
      <xdr:spPr>
        <a:xfrm>
          <a:off x="4584700" y="62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22681</xdr:rowOff>
    </xdr:from>
    <xdr:ext cx="599010" cy="259045"/>
    <xdr:sp macro="" textlink="">
      <xdr:nvSpPr>
        <xdr:cNvPr id="81" name="人件費該当値テキスト"/>
        <xdr:cNvSpPr txBox="1"/>
      </xdr:nvSpPr>
      <xdr:spPr>
        <a:xfrm>
          <a:off x="4686300" y="61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94112</xdr:rowOff>
    </xdr:from>
    <xdr:to>
      <xdr:col>20</xdr:col>
      <xdr:colOff>38100</xdr:colOff>
      <xdr:row>37</xdr:row>
      <xdr:rowOff>24262</xdr:rowOff>
    </xdr:to>
    <xdr:sp macro="" textlink="">
      <xdr:nvSpPr>
        <xdr:cNvPr id="82" name="楕円 81"/>
        <xdr:cNvSpPr/>
      </xdr:nvSpPr>
      <xdr:spPr>
        <a:xfrm>
          <a:off x="3746500" y="62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40789</xdr:rowOff>
    </xdr:from>
    <xdr:ext cx="599010" cy="259045"/>
    <xdr:sp macro="" textlink="">
      <xdr:nvSpPr>
        <xdr:cNvPr id="83" name="テキスト ボックス 82"/>
        <xdr:cNvSpPr txBox="1"/>
      </xdr:nvSpPr>
      <xdr:spPr>
        <a:xfrm>
          <a:off x="3497795" y="604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142118</xdr:rowOff>
    </xdr:from>
    <xdr:to>
      <xdr:col>15</xdr:col>
      <xdr:colOff>101600</xdr:colOff>
      <xdr:row>37</xdr:row>
      <xdr:rowOff>72268</xdr:rowOff>
    </xdr:to>
    <xdr:sp macro="" textlink="">
      <xdr:nvSpPr>
        <xdr:cNvPr id="84" name="楕円 83"/>
        <xdr:cNvSpPr/>
      </xdr:nvSpPr>
      <xdr:spPr>
        <a:xfrm>
          <a:off x="2857500" y="63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88795</xdr:rowOff>
    </xdr:from>
    <xdr:ext cx="534377" cy="259045"/>
    <xdr:sp macro="" textlink="">
      <xdr:nvSpPr>
        <xdr:cNvPr id="85" name="テキスト ボックス 84"/>
        <xdr:cNvSpPr txBox="1"/>
      </xdr:nvSpPr>
      <xdr:spPr>
        <a:xfrm>
          <a:off x="2641111" y="60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147719</xdr:rowOff>
    </xdr:from>
    <xdr:to>
      <xdr:col>10</xdr:col>
      <xdr:colOff>165100</xdr:colOff>
      <xdr:row>37</xdr:row>
      <xdr:rowOff>77869</xdr:rowOff>
    </xdr:to>
    <xdr:sp macro="" textlink="">
      <xdr:nvSpPr>
        <xdr:cNvPr id="86" name="楕円 85"/>
        <xdr:cNvSpPr/>
      </xdr:nvSpPr>
      <xdr:spPr>
        <a:xfrm>
          <a:off x="1968500" y="63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94396</xdr:rowOff>
    </xdr:from>
    <xdr:ext cx="534377" cy="259045"/>
    <xdr:sp macro="" textlink="">
      <xdr:nvSpPr>
        <xdr:cNvPr id="87" name="テキスト ボックス 86"/>
        <xdr:cNvSpPr txBox="1"/>
      </xdr:nvSpPr>
      <xdr:spPr>
        <a:xfrm>
          <a:off x="1752111" y="60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111151</xdr:rowOff>
    </xdr:from>
    <xdr:to>
      <xdr:col>6</xdr:col>
      <xdr:colOff>38100</xdr:colOff>
      <xdr:row>37</xdr:row>
      <xdr:rowOff>41301</xdr:rowOff>
    </xdr:to>
    <xdr:sp macro="" textlink="">
      <xdr:nvSpPr>
        <xdr:cNvPr id="88" name="楕円 87"/>
        <xdr:cNvSpPr/>
      </xdr:nvSpPr>
      <xdr:spPr>
        <a:xfrm>
          <a:off x="1079500" y="62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57828</xdr:rowOff>
    </xdr:from>
    <xdr:ext cx="599010" cy="259045"/>
    <xdr:sp macro="" textlink="">
      <xdr:nvSpPr>
        <xdr:cNvPr id="89" name="テキスト ボックス 88"/>
        <xdr:cNvSpPr txBox="1"/>
      </xdr:nvSpPr>
      <xdr:spPr>
        <a:xfrm>
          <a:off x="830795" y="60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18298</xdr:rowOff>
    </xdr:from>
    <xdr:to>
      <xdr:col>24</xdr:col>
      <xdr:colOff>63500</xdr:colOff>
      <xdr:row>57</xdr:row>
      <xdr:rowOff>59294</xdr:rowOff>
    </xdr:to>
    <xdr:cxnSp macro="">
      <xdr:nvCxnSpPr>
        <xdr:cNvPr id="118" name="直線コネクタ 117"/>
        <xdr:cNvCxnSpPr/>
      </xdr:nvCxnSpPr>
      <xdr:spPr>
        <a:xfrm flipV="1">
          <a:off x="3797300" y="9790948"/>
          <a:ext cx="8382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59294</xdr:rowOff>
    </xdr:from>
    <xdr:to>
      <xdr:col>19</xdr:col>
      <xdr:colOff>177800</xdr:colOff>
      <xdr:row>57</xdr:row>
      <xdr:rowOff>59736</xdr:rowOff>
    </xdr:to>
    <xdr:cxnSp macro="">
      <xdr:nvCxnSpPr>
        <xdr:cNvPr id="121" name="直線コネクタ 120"/>
        <xdr:cNvCxnSpPr/>
      </xdr:nvCxnSpPr>
      <xdr:spPr>
        <a:xfrm flipV="1">
          <a:off x="2908300" y="9831944"/>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135333</xdr:rowOff>
    </xdr:from>
    <xdr:to>
      <xdr:col>20</xdr:col>
      <xdr:colOff>38100</xdr:colOff>
      <xdr:row>57</xdr:row>
      <xdr:rowOff>65483</xdr:rowOff>
    </xdr:to>
    <xdr:sp macro="" textlink="">
      <xdr:nvSpPr>
        <xdr:cNvPr id="122" name="フローチャート: 判断 121"/>
        <xdr:cNvSpPr/>
      </xdr:nvSpPr>
      <xdr:spPr>
        <a:xfrm>
          <a:off x="3746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82010</xdr:rowOff>
    </xdr:from>
    <xdr:ext cx="534377" cy="259045"/>
    <xdr:sp macro="" textlink="">
      <xdr:nvSpPr>
        <xdr:cNvPr id="123" name="テキスト ボックス 122"/>
        <xdr:cNvSpPr txBox="1"/>
      </xdr:nvSpPr>
      <xdr:spPr>
        <a:xfrm>
          <a:off x="3530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130225</xdr:rowOff>
    </xdr:from>
    <xdr:to>
      <xdr:col>15</xdr:col>
      <xdr:colOff>50800</xdr:colOff>
      <xdr:row>57</xdr:row>
      <xdr:rowOff>59736</xdr:rowOff>
    </xdr:to>
    <xdr:cxnSp macro="">
      <xdr:nvCxnSpPr>
        <xdr:cNvPr id="124" name="直線コネクタ 123"/>
        <xdr:cNvCxnSpPr/>
      </xdr:nvCxnSpPr>
      <xdr:spPr>
        <a:xfrm>
          <a:off x="2019300" y="9559975"/>
          <a:ext cx="889000" cy="27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9965</xdr:rowOff>
    </xdr:from>
    <xdr:to>
      <xdr:col>15</xdr:col>
      <xdr:colOff>101600</xdr:colOff>
      <xdr:row>57</xdr:row>
      <xdr:rowOff>111565</xdr:rowOff>
    </xdr:to>
    <xdr:sp macro="" textlink="">
      <xdr:nvSpPr>
        <xdr:cNvPr id="125" name="フローチャート: 判断 124"/>
        <xdr:cNvSpPr/>
      </xdr:nvSpPr>
      <xdr:spPr>
        <a:xfrm>
          <a:off x="2857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102692</xdr:rowOff>
    </xdr:from>
    <xdr:ext cx="534377" cy="259045"/>
    <xdr:sp macro="" textlink="">
      <xdr:nvSpPr>
        <xdr:cNvPr id="126" name="テキスト ボックス 125"/>
        <xdr:cNvSpPr txBox="1"/>
      </xdr:nvSpPr>
      <xdr:spPr>
        <a:xfrm>
          <a:off x="2641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130225</xdr:rowOff>
    </xdr:from>
    <xdr:to>
      <xdr:col>10</xdr:col>
      <xdr:colOff>114300</xdr:colOff>
      <xdr:row>56</xdr:row>
      <xdr:rowOff>71379</xdr:rowOff>
    </xdr:to>
    <xdr:cxnSp macro="">
      <xdr:nvCxnSpPr>
        <xdr:cNvPr id="127" name="直線コネクタ 126"/>
        <xdr:cNvCxnSpPr/>
      </xdr:nvCxnSpPr>
      <xdr:spPr>
        <a:xfrm flipV="1">
          <a:off x="1130300" y="9559975"/>
          <a:ext cx="889000" cy="1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11443</xdr:rowOff>
    </xdr:from>
    <xdr:to>
      <xdr:col>10</xdr:col>
      <xdr:colOff>165100</xdr:colOff>
      <xdr:row>57</xdr:row>
      <xdr:rowOff>113043</xdr:rowOff>
    </xdr:to>
    <xdr:sp macro="" textlink="">
      <xdr:nvSpPr>
        <xdr:cNvPr id="128" name="フローチャート: 判断 127"/>
        <xdr:cNvSpPr/>
      </xdr:nvSpPr>
      <xdr:spPr>
        <a:xfrm>
          <a:off x="1968500" y="97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104170</xdr:rowOff>
    </xdr:from>
    <xdr:ext cx="534377" cy="259045"/>
    <xdr:sp macro="" textlink="">
      <xdr:nvSpPr>
        <xdr:cNvPr id="129" name="テキスト ボックス 128"/>
        <xdr:cNvSpPr txBox="1"/>
      </xdr:nvSpPr>
      <xdr:spPr>
        <a:xfrm>
          <a:off x="1752111" y="98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3426</xdr:rowOff>
    </xdr:from>
    <xdr:to>
      <xdr:col>6</xdr:col>
      <xdr:colOff>38100</xdr:colOff>
      <xdr:row>57</xdr:row>
      <xdr:rowOff>105026</xdr:rowOff>
    </xdr:to>
    <xdr:sp macro="" textlink="">
      <xdr:nvSpPr>
        <xdr:cNvPr id="130" name="フローチャート: 判断 129"/>
        <xdr:cNvSpPr/>
      </xdr:nvSpPr>
      <xdr:spPr>
        <a:xfrm>
          <a:off x="1079500" y="977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96153</xdr:rowOff>
    </xdr:from>
    <xdr:ext cx="534377" cy="259045"/>
    <xdr:sp macro="" textlink="">
      <xdr:nvSpPr>
        <xdr:cNvPr id="131" name="テキスト ボックス 130"/>
        <xdr:cNvSpPr txBox="1"/>
      </xdr:nvSpPr>
      <xdr:spPr>
        <a:xfrm>
          <a:off x="863111" y="986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138948</xdr:rowOff>
    </xdr:from>
    <xdr:to>
      <xdr:col>24</xdr:col>
      <xdr:colOff>114300</xdr:colOff>
      <xdr:row>57</xdr:row>
      <xdr:rowOff>69098</xdr:rowOff>
    </xdr:to>
    <xdr:sp macro="" textlink="">
      <xdr:nvSpPr>
        <xdr:cNvPr id="137" name="楕円 136"/>
        <xdr:cNvSpPr/>
      </xdr:nvSpPr>
      <xdr:spPr>
        <a:xfrm>
          <a:off x="4584700" y="97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117375</xdr:rowOff>
    </xdr:from>
    <xdr:ext cx="534377" cy="259045"/>
    <xdr:sp macro="" textlink="">
      <xdr:nvSpPr>
        <xdr:cNvPr id="138" name="物件費該当値テキスト"/>
        <xdr:cNvSpPr txBox="1"/>
      </xdr:nvSpPr>
      <xdr:spPr>
        <a:xfrm>
          <a:off x="4686300" y="97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8494</xdr:rowOff>
    </xdr:from>
    <xdr:to>
      <xdr:col>20</xdr:col>
      <xdr:colOff>38100</xdr:colOff>
      <xdr:row>57</xdr:row>
      <xdr:rowOff>110094</xdr:rowOff>
    </xdr:to>
    <xdr:sp macro="" textlink="">
      <xdr:nvSpPr>
        <xdr:cNvPr id="139" name="楕円 138"/>
        <xdr:cNvSpPr/>
      </xdr:nvSpPr>
      <xdr:spPr>
        <a:xfrm>
          <a:off x="3746500" y="97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101221</xdr:rowOff>
    </xdr:from>
    <xdr:ext cx="534377" cy="259045"/>
    <xdr:sp macro="" textlink="">
      <xdr:nvSpPr>
        <xdr:cNvPr id="140" name="テキスト ボックス 139"/>
        <xdr:cNvSpPr txBox="1"/>
      </xdr:nvSpPr>
      <xdr:spPr>
        <a:xfrm>
          <a:off x="3530111" y="98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8936</xdr:rowOff>
    </xdr:from>
    <xdr:to>
      <xdr:col>15</xdr:col>
      <xdr:colOff>101600</xdr:colOff>
      <xdr:row>57</xdr:row>
      <xdr:rowOff>110536</xdr:rowOff>
    </xdr:to>
    <xdr:sp macro="" textlink="">
      <xdr:nvSpPr>
        <xdr:cNvPr id="141" name="楕円 140"/>
        <xdr:cNvSpPr/>
      </xdr:nvSpPr>
      <xdr:spPr>
        <a:xfrm>
          <a:off x="2857500" y="978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127063</xdr:rowOff>
    </xdr:from>
    <xdr:ext cx="534377" cy="259045"/>
    <xdr:sp macro="" textlink="">
      <xdr:nvSpPr>
        <xdr:cNvPr id="142" name="テキスト ボックス 141"/>
        <xdr:cNvSpPr txBox="1"/>
      </xdr:nvSpPr>
      <xdr:spPr>
        <a:xfrm>
          <a:off x="2641111" y="955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79425</xdr:rowOff>
    </xdr:from>
    <xdr:to>
      <xdr:col>10</xdr:col>
      <xdr:colOff>165100</xdr:colOff>
      <xdr:row>56</xdr:row>
      <xdr:rowOff>9575</xdr:rowOff>
    </xdr:to>
    <xdr:sp macro="" textlink="">
      <xdr:nvSpPr>
        <xdr:cNvPr id="143" name="楕円 142"/>
        <xdr:cNvSpPr/>
      </xdr:nvSpPr>
      <xdr:spPr>
        <a:xfrm>
          <a:off x="1968500" y="95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26102</xdr:rowOff>
    </xdr:from>
    <xdr:ext cx="599010" cy="259045"/>
    <xdr:sp macro="" textlink="">
      <xdr:nvSpPr>
        <xdr:cNvPr id="144" name="テキスト ボックス 143"/>
        <xdr:cNvSpPr txBox="1"/>
      </xdr:nvSpPr>
      <xdr:spPr>
        <a:xfrm>
          <a:off x="1719795" y="928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20579</xdr:rowOff>
    </xdr:from>
    <xdr:to>
      <xdr:col>6</xdr:col>
      <xdr:colOff>38100</xdr:colOff>
      <xdr:row>56</xdr:row>
      <xdr:rowOff>122179</xdr:rowOff>
    </xdr:to>
    <xdr:sp macro="" textlink="">
      <xdr:nvSpPr>
        <xdr:cNvPr id="145" name="楕円 144"/>
        <xdr:cNvSpPr/>
      </xdr:nvSpPr>
      <xdr:spPr>
        <a:xfrm>
          <a:off x="1079500" y="96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138706</xdr:rowOff>
    </xdr:from>
    <xdr:ext cx="599010" cy="259045"/>
    <xdr:sp macro="" textlink="">
      <xdr:nvSpPr>
        <xdr:cNvPr id="146" name="テキスト ボックス 145"/>
        <xdr:cNvSpPr txBox="1"/>
      </xdr:nvSpPr>
      <xdr:spPr>
        <a:xfrm>
          <a:off x="830795" y="939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147053</xdr:rowOff>
    </xdr:from>
    <xdr:to>
      <xdr:col>24</xdr:col>
      <xdr:colOff>63500</xdr:colOff>
      <xdr:row>78</xdr:row>
      <xdr:rowOff>165785</xdr:rowOff>
    </xdr:to>
    <xdr:cxnSp macro="">
      <xdr:nvCxnSpPr>
        <xdr:cNvPr id="175" name="直線コネクタ 174"/>
        <xdr:cNvCxnSpPr/>
      </xdr:nvCxnSpPr>
      <xdr:spPr>
        <a:xfrm flipV="1">
          <a:off x="3797300" y="13520153"/>
          <a:ext cx="8382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165785</xdr:rowOff>
    </xdr:from>
    <xdr:to>
      <xdr:col>19</xdr:col>
      <xdr:colOff>177800</xdr:colOff>
      <xdr:row>79</xdr:row>
      <xdr:rowOff>8573</xdr:rowOff>
    </xdr:to>
    <xdr:cxnSp macro="">
      <xdr:nvCxnSpPr>
        <xdr:cNvPr id="178" name="直線コネクタ 177"/>
        <xdr:cNvCxnSpPr/>
      </xdr:nvCxnSpPr>
      <xdr:spPr>
        <a:xfrm flipV="1">
          <a:off x="2908300" y="13538885"/>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87161</xdr:rowOff>
    </xdr:from>
    <xdr:to>
      <xdr:col>20</xdr:col>
      <xdr:colOff>38100</xdr:colOff>
      <xdr:row>79</xdr:row>
      <xdr:rowOff>17311</xdr:rowOff>
    </xdr:to>
    <xdr:sp macro="" textlink="">
      <xdr:nvSpPr>
        <xdr:cNvPr id="179" name="フローチャート: 判断 178"/>
        <xdr:cNvSpPr/>
      </xdr:nvSpPr>
      <xdr:spPr>
        <a:xfrm>
          <a:off x="3746500" y="1346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33838</xdr:rowOff>
    </xdr:from>
    <xdr:ext cx="469744" cy="259045"/>
    <xdr:sp macro="" textlink="">
      <xdr:nvSpPr>
        <xdr:cNvPr id="180" name="テキスト ボックス 179"/>
        <xdr:cNvSpPr txBox="1"/>
      </xdr:nvSpPr>
      <xdr:spPr>
        <a:xfrm>
          <a:off x="3562428" y="132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8573</xdr:rowOff>
    </xdr:from>
    <xdr:to>
      <xdr:col>15</xdr:col>
      <xdr:colOff>50800</xdr:colOff>
      <xdr:row>79</xdr:row>
      <xdr:rowOff>17920</xdr:rowOff>
    </xdr:to>
    <xdr:cxnSp macro="">
      <xdr:nvCxnSpPr>
        <xdr:cNvPr id="181" name="直線コネクタ 180"/>
        <xdr:cNvCxnSpPr/>
      </xdr:nvCxnSpPr>
      <xdr:spPr>
        <a:xfrm flipV="1">
          <a:off x="2019300" y="13553123"/>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79287</xdr:rowOff>
    </xdr:from>
    <xdr:to>
      <xdr:col>15</xdr:col>
      <xdr:colOff>101600</xdr:colOff>
      <xdr:row>79</xdr:row>
      <xdr:rowOff>9437</xdr:rowOff>
    </xdr:to>
    <xdr:sp macro="" textlink="">
      <xdr:nvSpPr>
        <xdr:cNvPr id="182" name="フローチャート: 判断 181"/>
        <xdr:cNvSpPr/>
      </xdr:nvSpPr>
      <xdr:spPr>
        <a:xfrm>
          <a:off x="2857500" y="134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25964</xdr:rowOff>
    </xdr:from>
    <xdr:ext cx="469744" cy="259045"/>
    <xdr:sp macro="" textlink="">
      <xdr:nvSpPr>
        <xdr:cNvPr id="183" name="テキスト ボックス 182"/>
        <xdr:cNvSpPr txBox="1"/>
      </xdr:nvSpPr>
      <xdr:spPr>
        <a:xfrm>
          <a:off x="2673428" y="1322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10477</xdr:rowOff>
    </xdr:from>
    <xdr:to>
      <xdr:col>10</xdr:col>
      <xdr:colOff>114300</xdr:colOff>
      <xdr:row>79</xdr:row>
      <xdr:rowOff>17920</xdr:rowOff>
    </xdr:to>
    <xdr:cxnSp macro="">
      <xdr:nvCxnSpPr>
        <xdr:cNvPr id="184" name="直線コネクタ 183"/>
        <xdr:cNvCxnSpPr/>
      </xdr:nvCxnSpPr>
      <xdr:spPr>
        <a:xfrm>
          <a:off x="1130300" y="13555027"/>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54420</xdr:rowOff>
    </xdr:from>
    <xdr:to>
      <xdr:col>10</xdr:col>
      <xdr:colOff>165100</xdr:colOff>
      <xdr:row>78</xdr:row>
      <xdr:rowOff>156020</xdr:rowOff>
    </xdr:to>
    <xdr:sp macro="" textlink="">
      <xdr:nvSpPr>
        <xdr:cNvPr id="185" name="フローチャート: 判断 184"/>
        <xdr:cNvSpPr/>
      </xdr:nvSpPr>
      <xdr:spPr>
        <a:xfrm>
          <a:off x="1968500" y="134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1097</xdr:rowOff>
    </xdr:from>
    <xdr:ext cx="469744" cy="259045"/>
    <xdr:sp macro="" textlink="">
      <xdr:nvSpPr>
        <xdr:cNvPr id="186" name="テキスト ボックス 185"/>
        <xdr:cNvSpPr txBox="1"/>
      </xdr:nvSpPr>
      <xdr:spPr>
        <a:xfrm>
          <a:off x="1784428" y="132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71882</xdr:rowOff>
    </xdr:from>
    <xdr:to>
      <xdr:col>6</xdr:col>
      <xdr:colOff>38100</xdr:colOff>
      <xdr:row>79</xdr:row>
      <xdr:rowOff>2032</xdr:rowOff>
    </xdr:to>
    <xdr:sp macro="" textlink="">
      <xdr:nvSpPr>
        <xdr:cNvPr id="187" name="フローチャート: 判断 186"/>
        <xdr:cNvSpPr/>
      </xdr:nvSpPr>
      <xdr:spPr>
        <a:xfrm>
          <a:off x="1079500" y="1344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18559</xdr:rowOff>
    </xdr:from>
    <xdr:ext cx="469744" cy="259045"/>
    <xdr:sp macro="" textlink="">
      <xdr:nvSpPr>
        <xdr:cNvPr id="188" name="テキスト ボックス 187"/>
        <xdr:cNvSpPr txBox="1"/>
      </xdr:nvSpPr>
      <xdr:spPr>
        <a:xfrm>
          <a:off x="895428" y="132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96253</xdr:rowOff>
    </xdr:from>
    <xdr:to>
      <xdr:col>24</xdr:col>
      <xdr:colOff>114300</xdr:colOff>
      <xdr:row>79</xdr:row>
      <xdr:rowOff>26403</xdr:rowOff>
    </xdr:to>
    <xdr:sp macro="" textlink="">
      <xdr:nvSpPr>
        <xdr:cNvPr id="194" name="楕円 193"/>
        <xdr:cNvSpPr/>
      </xdr:nvSpPr>
      <xdr:spPr>
        <a:xfrm>
          <a:off x="4584700" y="134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11180</xdr:rowOff>
    </xdr:from>
    <xdr:ext cx="469744" cy="259045"/>
    <xdr:sp macro="" textlink="">
      <xdr:nvSpPr>
        <xdr:cNvPr id="195" name="維持補修費該当値テキスト"/>
        <xdr:cNvSpPr txBox="1"/>
      </xdr:nvSpPr>
      <xdr:spPr>
        <a:xfrm>
          <a:off x="4686300" y="1338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114985</xdr:rowOff>
    </xdr:from>
    <xdr:to>
      <xdr:col>20</xdr:col>
      <xdr:colOff>38100</xdr:colOff>
      <xdr:row>79</xdr:row>
      <xdr:rowOff>45135</xdr:rowOff>
    </xdr:to>
    <xdr:sp macro="" textlink="">
      <xdr:nvSpPr>
        <xdr:cNvPr id="196" name="楕円 195"/>
        <xdr:cNvSpPr/>
      </xdr:nvSpPr>
      <xdr:spPr>
        <a:xfrm>
          <a:off x="3746500" y="134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36262</xdr:rowOff>
    </xdr:from>
    <xdr:ext cx="469744" cy="259045"/>
    <xdr:sp macro="" textlink="">
      <xdr:nvSpPr>
        <xdr:cNvPr id="197" name="テキスト ボックス 196"/>
        <xdr:cNvSpPr txBox="1"/>
      </xdr:nvSpPr>
      <xdr:spPr>
        <a:xfrm>
          <a:off x="3562428" y="1358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129223</xdr:rowOff>
    </xdr:from>
    <xdr:to>
      <xdr:col>15</xdr:col>
      <xdr:colOff>101600</xdr:colOff>
      <xdr:row>79</xdr:row>
      <xdr:rowOff>59373</xdr:rowOff>
    </xdr:to>
    <xdr:sp macro="" textlink="">
      <xdr:nvSpPr>
        <xdr:cNvPr id="198" name="楕円 197"/>
        <xdr:cNvSpPr/>
      </xdr:nvSpPr>
      <xdr:spPr>
        <a:xfrm>
          <a:off x="2857500" y="135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50500</xdr:rowOff>
    </xdr:from>
    <xdr:ext cx="469744" cy="259045"/>
    <xdr:sp macro="" textlink="">
      <xdr:nvSpPr>
        <xdr:cNvPr id="199" name="テキスト ボックス 198"/>
        <xdr:cNvSpPr txBox="1"/>
      </xdr:nvSpPr>
      <xdr:spPr>
        <a:xfrm>
          <a:off x="2673428" y="1359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138570</xdr:rowOff>
    </xdr:from>
    <xdr:to>
      <xdr:col>10</xdr:col>
      <xdr:colOff>165100</xdr:colOff>
      <xdr:row>79</xdr:row>
      <xdr:rowOff>68720</xdr:rowOff>
    </xdr:to>
    <xdr:sp macro="" textlink="">
      <xdr:nvSpPr>
        <xdr:cNvPr id="200" name="楕円 199"/>
        <xdr:cNvSpPr/>
      </xdr:nvSpPr>
      <xdr:spPr>
        <a:xfrm>
          <a:off x="1968500" y="135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59847</xdr:rowOff>
    </xdr:from>
    <xdr:ext cx="469744" cy="259045"/>
    <xdr:sp macro="" textlink="">
      <xdr:nvSpPr>
        <xdr:cNvPr id="201" name="テキスト ボックス 200"/>
        <xdr:cNvSpPr txBox="1"/>
      </xdr:nvSpPr>
      <xdr:spPr>
        <a:xfrm>
          <a:off x="1784428" y="1360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131127</xdr:rowOff>
    </xdr:from>
    <xdr:to>
      <xdr:col>6</xdr:col>
      <xdr:colOff>38100</xdr:colOff>
      <xdr:row>79</xdr:row>
      <xdr:rowOff>61277</xdr:rowOff>
    </xdr:to>
    <xdr:sp macro="" textlink="">
      <xdr:nvSpPr>
        <xdr:cNvPr id="202" name="楕円 201"/>
        <xdr:cNvSpPr/>
      </xdr:nvSpPr>
      <xdr:spPr>
        <a:xfrm>
          <a:off x="1079500" y="135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52404</xdr:rowOff>
    </xdr:from>
    <xdr:ext cx="469744" cy="259045"/>
    <xdr:sp macro="" textlink="">
      <xdr:nvSpPr>
        <xdr:cNvPr id="203" name="テキスト ボックス 202"/>
        <xdr:cNvSpPr txBox="1"/>
      </xdr:nvSpPr>
      <xdr:spPr>
        <a:xfrm>
          <a:off x="895428" y="1359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106465</xdr:rowOff>
    </xdr:from>
    <xdr:to>
      <xdr:col>24</xdr:col>
      <xdr:colOff>63500</xdr:colOff>
      <xdr:row>94</xdr:row>
      <xdr:rowOff>127025</xdr:rowOff>
    </xdr:to>
    <xdr:cxnSp macro="">
      <xdr:nvCxnSpPr>
        <xdr:cNvPr id="233" name="直線コネクタ 232"/>
        <xdr:cNvCxnSpPr/>
      </xdr:nvCxnSpPr>
      <xdr:spPr>
        <a:xfrm flipV="1">
          <a:off x="3797300" y="16222765"/>
          <a:ext cx="8382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127025</xdr:rowOff>
    </xdr:from>
    <xdr:to>
      <xdr:col>19</xdr:col>
      <xdr:colOff>177800</xdr:colOff>
      <xdr:row>94</xdr:row>
      <xdr:rowOff>135725</xdr:rowOff>
    </xdr:to>
    <xdr:cxnSp macro="">
      <xdr:nvCxnSpPr>
        <xdr:cNvPr id="236" name="直線コネクタ 235"/>
        <xdr:cNvCxnSpPr/>
      </xdr:nvCxnSpPr>
      <xdr:spPr>
        <a:xfrm flipV="1">
          <a:off x="2908300" y="16243325"/>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97549</xdr:rowOff>
    </xdr:from>
    <xdr:to>
      <xdr:col>20</xdr:col>
      <xdr:colOff>38100</xdr:colOff>
      <xdr:row>97</xdr:row>
      <xdr:rowOff>27699</xdr:rowOff>
    </xdr:to>
    <xdr:sp macro="" textlink="">
      <xdr:nvSpPr>
        <xdr:cNvPr id="237" name="フローチャート: 判断 236"/>
        <xdr:cNvSpPr/>
      </xdr:nvSpPr>
      <xdr:spPr>
        <a:xfrm>
          <a:off x="3746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18826</xdr:rowOff>
    </xdr:from>
    <xdr:ext cx="534377" cy="259045"/>
    <xdr:sp macro="" textlink="">
      <xdr:nvSpPr>
        <xdr:cNvPr id="238" name="テキスト ボックス 237"/>
        <xdr:cNvSpPr txBox="1"/>
      </xdr:nvSpPr>
      <xdr:spPr>
        <a:xfrm>
          <a:off x="3530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84150</xdr:rowOff>
    </xdr:from>
    <xdr:to>
      <xdr:col>15</xdr:col>
      <xdr:colOff>50800</xdr:colOff>
      <xdr:row>94</xdr:row>
      <xdr:rowOff>135725</xdr:rowOff>
    </xdr:to>
    <xdr:cxnSp macro="">
      <xdr:nvCxnSpPr>
        <xdr:cNvPr id="239" name="直線コネクタ 238"/>
        <xdr:cNvCxnSpPr/>
      </xdr:nvCxnSpPr>
      <xdr:spPr>
        <a:xfrm>
          <a:off x="2019300" y="16200450"/>
          <a:ext cx="889000" cy="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110489</xdr:rowOff>
    </xdr:from>
    <xdr:to>
      <xdr:col>15</xdr:col>
      <xdr:colOff>101600</xdr:colOff>
      <xdr:row>97</xdr:row>
      <xdr:rowOff>40639</xdr:rowOff>
    </xdr:to>
    <xdr:sp macro="" textlink="">
      <xdr:nvSpPr>
        <xdr:cNvPr id="240" name="フローチャート: 判断 239"/>
        <xdr:cNvSpPr/>
      </xdr:nvSpPr>
      <xdr:spPr>
        <a:xfrm>
          <a:off x="2857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31766</xdr:rowOff>
    </xdr:from>
    <xdr:ext cx="534377" cy="259045"/>
    <xdr:sp macro="" textlink="">
      <xdr:nvSpPr>
        <xdr:cNvPr id="241" name="テキスト ボックス 240"/>
        <xdr:cNvSpPr txBox="1"/>
      </xdr:nvSpPr>
      <xdr:spPr>
        <a:xfrm>
          <a:off x="2641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84150</xdr:rowOff>
    </xdr:from>
    <xdr:to>
      <xdr:col>10</xdr:col>
      <xdr:colOff>114300</xdr:colOff>
      <xdr:row>96</xdr:row>
      <xdr:rowOff>147053</xdr:rowOff>
    </xdr:to>
    <xdr:cxnSp macro="">
      <xdr:nvCxnSpPr>
        <xdr:cNvPr id="242" name="直線コネクタ 241"/>
        <xdr:cNvCxnSpPr/>
      </xdr:nvCxnSpPr>
      <xdr:spPr>
        <a:xfrm flipV="1">
          <a:off x="1130300" y="16200450"/>
          <a:ext cx="889000" cy="40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111734</xdr:rowOff>
    </xdr:from>
    <xdr:to>
      <xdr:col>10</xdr:col>
      <xdr:colOff>165100</xdr:colOff>
      <xdr:row>97</xdr:row>
      <xdr:rowOff>41884</xdr:rowOff>
    </xdr:to>
    <xdr:sp macro="" textlink="">
      <xdr:nvSpPr>
        <xdr:cNvPr id="243" name="フローチャート: 判断 242"/>
        <xdr:cNvSpPr/>
      </xdr:nvSpPr>
      <xdr:spPr>
        <a:xfrm>
          <a:off x="1968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33011</xdr:rowOff>
    </xdr:from>
    <xdr:ext cx="534377" cy="259045"/>
    <xdr:sp macro="" textlink="">
      <xdr:nvSpPr>
        <xdr:cNvPr id="244" name="テキスト ボックス 243"/>
        <xdr:cNvSpPr txBox="1"/>
      </xdr:nvSpPr>
      <xdr:spPr>
        <a:xfrm>
          <a:off x="1752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124904</xdr:rowOff>
    </xdr:from>
    <xdr:to>
      <xdr:col>6</xdr:col>
      <xdr:colOff>38100</xdr:colOff>
      <xdr:row>97</xdr:row>
      <xdr:rowOff>55054</xdr:rowOff>
    </xdr:to>
    <xdr:sp macro="" textlink="">
      <xdr:nvSpPr>
        <xdr:cNvPr id="245" name="フローチャート: 判断 244"/>
        <xdr:cNvSpPr/>
      </xdr:nvSpPr>
      <xdr:spPr>
        <a:xfrm>
          <a:off x="1079500" y="1658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46181</xdr:rowOff>
    </xdr:from>
    <xdr:ext cx="534377" cy="259045"/>
    <xdr:sp macro="" textlink="">
      <xdr:nvSpPr>
        <xdr:cNvPr id="246" name="テキスト ボックス 245"/>
        <xdr:cNvSpPr txBox="1"/>
      </xdr:nvSpPr>
      <xdr:spPr>
        <a:xfrm>
          <a:off x="863111" y="166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55665</xdr:rowOff>
    </xdr:from>
    <xdr:to>
      <xdr:col>24</xdr:col>
      <xdr:colOff>114300</xdr:colOff>
      <xdr:row>94</xdr:row>
      <xdr:rowOff>157265</xdr:rowOff>
    </xdr:to>
    <xdr:sp macro="" textlink="">
      <xdr:nvSpPr>
        <xdr:cNvPr id="252" name="楕円 251"/>
        <xdr:cNvSpPr/>
      </xdr:nvSpPr>
      <xdr:spPr>
        <a:xfrm>
          <a:off x="4584700" y="161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78542</xdr:rowOff>
    </xdr:from>
    <xdr:ext cx="534377" cy="259045"/>
    <xdr:sp macro="" textlink="">
      <xdr:nvSpPr>
        <xdr:cNvPr id="253" name="扶助費該当値テキスト"/>
        <xdr:cNvSpPr txBox="1"/>
      </xdr:nvSpPr>
      <xdr:spPr>
        <a:xfrm>
          <a:off x="4686300" y="1602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76225</xdr:rowOff>
    </xdr:from>
    <xdr:to>
      <xdr:col>20</xdr:col>
      <xdr:colOff>38100</xdr:colOff>
      <xdr:row>95</xdr:row>
      <xdr:rowOff>6375</xdr:rowOff>
    </xdr:to>
    <xdr:sp macro="" textlink="">
      <xdr:nvSpPr>
        <xdr:cNvPr id="254" name="楕円 253"/>
        <xdr:cNvSpPr/>
      </xdr:nvSpPr>
      <xdr:spPr>
        <a:xfrm>
          <a:off x="3746500" y="161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22902</xdr:rowOff>
    </xdr:from>
    <xdr:ext cx="534377" cy="259045"/>
    <xdr:sp macro="" textlink="">
      <xdr:nvSpPr>
        <xdr:cNvPr id="255" name="テキスト ボックス 254"/>
        <xdr:cNvSpPr txBox="1"/>
      </xdr:nvSpPr>
      <xdr:spPr>
        <a:xfrm>
          <a:off x="3530111" y="159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84925</xdr:rowOff>
    </xdr:from>
    <xdr:to>
      <xdr:col>15</xdr:col>
      <xdr:colOff>101600</xdr:colOff>
      <xdr:row>95</xdr:row>
      <xdr:rowOff>15075</xdr:rowOff>
    </xdr:to>
    <xdr:sp macro="" textlink="">
      <xdr:nvSpPr>
        <xdr:cNvPr id="256" name="楕円 255"/>
        <xdr:cNvSpPr/>
      </xdr:nvSpPr>
      <xdr:spPr>
        <a:xfrm>
          <a:off x="2857500" y="162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31602</xdr:rowOff>
    </xdr:from>
    <xdr:ext cx="534377" cy="259045"/>
    <xdr:sp macro="" textlink="">
      <xdr:nvSpPr>
        <xdr:cNvPr id="257" name="テキスト ボックス 256"/>
        <xdr:cNvSpPr txBox="1"/>
      </xdr:nvSpPr>
      <xdr:spPr>
        <a:xfrm>
          <a:off x="2641111" y="159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33350</xdr:rowOff>
    </xdr:from>
    <xdr:to>
      <xdr:col>10</xdr:col>
      <xdr:colOff>165100</xdr:colOff>
      <xdr:row>94</xdr:row>
      <xdr:rowOff>134950</xdr:rowOff>
    </xdr:to>
    <xdr:sp macro="" textlink="">
      <xdr:nvSpPr>
        <xdr:cNvPr id="258" name="楕円 257"/>
        <xdr:cNvSpPr/>
      </xdr:nvSpPr>
      <xdr:spPr>
        <a:xfrm>
          <a:off x="1968500" y="161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151477</xdr:rowOff>
    </xdr:from>
    <xdr:ext cx="534377" cy="259045"/>
    <xdr:sp macro="" textlink="">
      <xdr:nvSpPr>
        <xdr:cNvPr id="259" name="テキスト ボックス 258"/>
        <xdr:cNvSpPr txBox="1"/>
      </xdr:nvSpPr>
      <xdr:spPr>
        <a:xfrm>
          <a:off x="1752111" y="1592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96253</xdr:rowOff>
    </xdr:from>
    <xdr:to>
      <xdr:col>6</xdr:col>
      <xdr:colOff>38100</xdr:colOff>
      <xdr:row>97</xdr:row>
      <xdr:rowOff>26403</xdr:rowOff>
    </xdr:to>
    <xdr:sp macro="" textlink="">
      <xdr:nvSpPr>
        <xdr:cNvPr id="260" name="楕円 259"/>
        <xdr:cNvSpPr/>
      </xdr:nvSpPr>
      <xdr:spPr>
        <a:xfrm>
          <a:off x="1079500" y="165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42930</xdr:rowOff>
    </xdr:from>
    <xdr:ext cx="534377" cy="259045"/>
    <xdr:sp macro="" textlink="">
      <xdr:nvSpPr>
        <xdr:cNvPr id="261" name="テキスト ボックス 260"/>
        <xdr:cNvSpPr txBox="1"/>
      </xdr:nvSpPr>
      <xdr:spPr>
        <a:xfrm>
          <a:off x="863111" y="163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170795</xdr:rowOff>
    </xdr:from>
    <xdr:to>
      <xdr:col>55</xdr:col>
      <xdr:colOff>0</xdr:colOff>
      <xdr:row>38</xdr:row>
      <xdr:rowOff>62037</xdr:rowOff>
    </xdr:to>
    <xdr:cxnSp macro="">
      <xdr:nvCxnSpPr>
        <xdr:cNvPr id="290" name="直線コネクタ 289"/>
        <xdr:cNvCxnSpPr/>
      </xdr:nvCxnSpPr>
      <xdr:spPr>
        <a:xfrm flipV="1">
          <a:off x="9639300" y="6342995"/>
          <a:ext cx="838200" cy="23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43530</xdr:rowOff>
    </xdr:from>
    <xdr:to>
      <xdr:col>50</xdr:col>
      <xdr:colOff>114300</xdr:colOff>
      <xdr:row>38</xdr:row>
      <xdr:rowOff>62037</xdr:rowOff>
    </xdr:to>
    <xdr:cxnSp macro="">
      <xdr:nvCxnSpPr>
        <xdr:cNvPr id="293" name="直線コネクタ 292"/>
        <xdr:cNvCxnSpPr/>
      </xdr:nvCxnSpPr>
      <xdr:spPr>
        <a:xfrm>
          <a:off x="8750300" y="6558630"/>
          <a:ext cx="88900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158040</xdr:rowOff>
    </xdr:from>
    <xdr:to>
      <xdr:col>50</xdr:col>
      <xdr:colOff>165100</xdr:colOff>
      <xdr:row>38</xdr:row>
      <xdr:rowOff>88190</xdr:rowOff>
    </xdr:to>
    <xdr:sp macro="" textlink="">
      <xdr:nvSpPr>
        <xdr:cNvPr id="294" name="フローチャート: 判断 293"/>
        <xdr:cNvSpPr/>
      </xdr:nvSpPr>
      <xdr:spPr>
        <a:xfrm>
          <a:off x="9588500" y="65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104717</xdr:rowOff>
    </xdr:from>
    <xdr:ext cx="534377" cy="259045"/>
    <xdr:sp macro="" textlink="">
      <xdr:nvSpPr>
        <xdr:cNvPr id="295" name="テキスト ボックス 294"/>
        <xdr:cNvSpPr txBox="1"/>
      </xdr:nvSpPr>
      <xdr:spPr>
        <a:xfrm>
          <a:off x="9372111" y="62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35795</xdr:rowOff>
    </xdr:from>
    <xdr:to>
      <xdr:col>45</xdr:col>
      <xdr:colOff>177800</xdr:colOff>
      <xdr:row>38</xdr:row>
      <xdr:rowOff>43530</xdr:rowOff>
    </xdr:to>
    <xdr:cxnSp macro="">
      <xdr:nvCxnSpPr>
        <xdr:cNvPr id="296" name="直線コネクタ 295"/>
        <xdr:cNvCxnSpPr/>
      </xdr:nvCxnSpPr>
      <xdr:spPr>
        <a:xfrm>
          <a:off x="7861300" y="6550895"/>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167114</xdr:rowOff>
    </xdr:from>
    <xdr:to>
      <xdr:col>46</xdr:col>
      <xdr:colOff>38100</xdr:colOff>
      <xdr:row>38</xdr:row>
      <xdr:rowOff>97264</xdr:rowOff>
    </xdr:to>
    <xdr:sp macro="" textlink="">
      <xdr:nvSpPr>
        <xdr:cNvPr id="297" name="フローチャート: 判断 296"/>
        <xdr:cNvSpPr/>
      </xdr:nvSpPr>
      <xdr:spPr>
        <a:xfrm>
          <a:off x="8699500" y="651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88391</xdr:rowOff>
    </xdr:from>
    <xdr:ext cx="534377" cy="259045"/>
    <xdr:sp macro="" textlink="">
      <xdr:nvSpPr>
        <xdr:cNvPr id="298" name="テキスト ボックス 297"/>
        <xdr:cNvSpPr txBox="1"/>
      </xdr:nvSpPr>
      <xdr:spPr>
        <a:xfrm>
          <a:off x="8483111" y="66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159594</xdr:rowOff>
    </xdr:from>
    <xdr:to>
      <xdr:col>41</xdr:col>
      <xdr:colOff>50800</xdr:colOff>
      <xdr:row>38</xdr:row>
      <xdr:rowOff>35795</xdr:rowOff>
    </xdr:to>
    <xdr:cxnSp macro="">
      <xdr:nvCxnSpPr>
        <xdr:cNvPr id="299" name="直線コネクタ 298"/>
        <xdr:cNvCxnSpPr/>
      </xdr:nvCxnSpPr>
      <xdr:spPr>
        <a:xfrm>
          <a:off x="6972300" y="6503244"/>
          <a:ext cx="889000" cy="4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16068</xdr:rowOff>
    </xdr:from>
    <xdr:to>
      <xdr:col>41</xdr:col>
      <xdr:colOff>101600</xdr:colOff>
      <xdr:row>38</xdr:row>
      <xdr:rowOff>117668</xdr:rowOff>
    </xdr:to>
    <xdr:sp macro="" textlink="">
      <xdr:nvSpPr>
        <xdr:cNvPr id="300" name="フローチャート: 判断 299"/>
        <xdr:cNvSpPr/>
      </xdr:nvSpPr>
      <xdr:spPr>
        <a:xfrm>
          <a:off x="7810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108795</xdr:rowOff>
    </xdr:from>
    <xdr:ext cx="534377" cy="259045"/>
    <xdr:sp macro="" textlink="">
      <xdr:nvSpPr>
        <xdr:cNvPr id="301" name="テキスト ボックス 300"/>
        <xdr:cNvSpPr txBox="1"/>
      </xdr:nvSpPr>
      <xdr:spPr>
        <a:xfrm>
          <a:off x="7594111" y="66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13203</xdr:rowOff>
    </xdr:from>
    <xdr:to>
      <xdr:col>36</xdr:col>
      <xdr:colOff>165100</xdr:colOff>
      <xdr:row>38</xdr:row>
      <xdr:rowOff>114803</xdr:rowOff>
    </xdr:to>
    <xdr:sp macro="" textlink="">
      <xdr:nvSpPr>
        <xdr:cNvPr id="302" name="フローチャート: 判断 301"/>
        <xdr:cNvSpPr/>
      </xdr:nvSpPr>
      <xdr:spPr>
        <a:xfrm>
          <a:off x="6921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105930</xdr:rowOff>
    </xdr:from>
    <xdr:ext cx="534377" cy="259045"/>
    <xdr:sp macro="" textlink="">
      <xdr:nvSpPr>
        <xdr:cNvPr id="303" name="テキスト ボックス 302"/>
        <xdr:cNvSpPr txBox="1"/>
      </xdr:nvSpPr>
      <xdr:spPr>
        <a:xfrm>
          <a:off x="6705111" y="66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119995</xdr:rowOff>
    </xdr:from>
    <xdr:to>
      <xdr:col>55</xdr:col>
      <xdr:colOff>50800</xdr:colOff>
      <xdr:row>37</xdr:row>
      <xdr:rowOff>50145</xdr:rowOff>
    </xdr:to>
    <xdr:sp macro="" textlink="">
      <xdr:nvSpPr>
        <xdr:cNvPr id="309" name="楕円 308"/>
        <xdr:cNvSpPr/>
      </xdr:nvSpPr>
      <xdr:spPr>
        <a:xfrm>
          <a:off x="10426700" y="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36637</xdr:rowOff>
    </xdr:from>
    <xdr:ext cx="599010" cy="259045"/>
    <xdr:sp macro="" textlink="">
      <xdr:nvSpPr>
        <xdr:cNvPr id="310" name="補助費等該当値テキスト"/>
        <xdr:cNvSpPr txBox="1"/>
      </xdr:nvSpPr>
      <xdr:spPr>
        <a:xfrm>
          <a:off x="10528300" y="62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11237</xdr:rowOff>
    </xdr:from>
    <xdr:to>
      <xdr:col>50</xdr:col>
      <xdr:colOff>165100</xdr:colOff>
      <xdr:row>38</xdr:row>
      <xdr:rowOff>112837</xdr:rowOff>
    </xdr:to>
    <xdr:sp macro="" textlink="">
      <xdr:nvSpPr>
        <xdr:cNvPr id="311" name="楕円 310"/>
        <xdr:cNvSpPr/>
      </xdr:nvSpPr>
      <xdr:spPr>
        <a:xfrm>
          <a:off x="9588500" y="65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103964</xdr:rowOff>
    </xdr:from>
    <xdr:ext cx="534377" cy="259045"/>
    <xdr:sp macro="" textlink="">
      <xdr:nvSpPr>
        <xdr:cNvPr id="312" name="テキスト ボックス 311"/>
        <xdr:cNvSpPr txBox="1"/>
      </xdr:nvSpPr>
      <xdr:spPr>
        <a:xfrm>
          <a:off x="9372111" y="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164180</xdr:rowOff>
    </xdr:from>
    <xdr:to>
      <xdr:col>46</xdr:col>
      <xdr:colOff>38100</xdr:colOff>
      <xdr:row>38</xdr:row>
      <xdr:rowOff>94330</xdr:rowOff>
    </xdr:to>
    <xdr:sp macro="" textlink="">
      <xdr:nvSpPr>
        <xdr:cNvPr id="313" name="楕円 312"/>
        <xdr:cNvSpPr/>
      </xdr:nvSpPr>
      <xdr:spPr>
        <a:xfrm>
          <a:off x="8699500" y="65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110857</xdr:rowOff>
    </xdr:from>
    <xdr:ext cx="534377" cy="259045"/>
    <xdr:sp macro="" textlink="">
      <xdr:nvSpPr>
        <xdr:cNvPr id="314" name="テキスト ボックス 313"/>
        <xdr:cNvSpPr txBox="1"/>
      </xdr:nvSpPr>
      <xdr:spPr>
        <a:xfrm>
          <a:off x="8483111" y="62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156445</xdr:rowOff>
    </xdr:from>
    <xdr:to>
      <xdr:col>41</xdr:col>
      <xdr:colOff>101600</xdr:colOff>
      <xdr:row>38</xdr:row>
      <xdr:rowOff>86595</xdr:rowOff>
    </xdr:to>
    <xdr:sp macro="" textlink="">
      <xdr:nvSpPr>
        <xdr:cNvPr id="315" name="楕円 314"/>
        <xdr:cNvSpPr/>
      </xdr:nvSpPr>
      <xdr:spPr>
        <a:xfrm>
          <a:off x="7810500" y="65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103122</xdr:rowOff>
    </xdr:from>
    <xdr:ext cx="534377" cy="259045"/>
    <xdr:sp macro="" textlink="">
      <xdr:nvSpPr>
        <xdr:cNvPr id="316" name="テキスト ボックス 315"/>
        <xdr:cNvSpPr txBox="1"/>
      </xdr:nvSpPr>
      <xdr:spPr>
        <a:xfrm>
          <a:off x="7594111" y="62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108794</xdr:rowOff>
    </xdr:from>
    <xdr:to>
      <xdr:col>36</xdr:col>
      <xdr:colOff>165100</xdr:colOff>
      <xdr:row>38</xdr:row>
      <xdr:rowOff>38943</xdr:rowOff>
    </xdr:to>
    <xdr:sp macro="" textlink="">
      <xdr:nvSpPr>
        <xdr:cNvPr id="317" name="楕円 316"/>
        <xdr:cNvSpPr/>
      </xdr:nvSpPr>
      <xdr:spPr>
        <a:xfrm>
          <a:off x="6921500" y="64524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55471</xdr:rowOff>
    </xdr:from>
    <xdr:ext cx="599010" cy="259045"/>
    <xdr:sp macro="" textlink="">
      <xdr:nvSpPr>
        <xdr:cNvPr id="318" name="テキスト ボックス 317"/>
        <xdr:cNvSpPr txBox="1"/>
      </xdr:nvSpPr>
      <xdr:spPr>
        <a:xfrm>
          <a:off x="6672795" y="622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59258</xdr:rowOff>
    </xdr:from>
    <xdr:to>
      <xdr:col>55</xdr:col>
      <xdr:colOff>0</xdr:colOff>
      <xdr:row>58</xdr:row>
      <xdr:rowOff>70590</xdr:rowOff>
    </xdr:to>
    <xdr:cxnSp macro="">
      <xdr:nvCxnSpPr>
        <xdr:cNvPr id="345" name="直線コネクタ 344"/>
        <xdr:cNvCxnSpPr/>
      </xdr:nvCxnSpPr>
      <xdr:spPr>
        <a:xfrm>
          <a:off x="9639300" y="10003358"/>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59258</xdr:rowOff>
    </xdr:from>
    <xdr:to>
      <xdr:col>50</xdr:col>
      <xdr:colOff>114300</xdr:colOff>
      <xdr:row>58</xdr:row>
      <xdr:rowOff>70345</xdr:rowOff>
    </xdr:to>
    <xdr:cxnSp macro="">
      <xdr:nvCxnSpPr>
        <xdr:cNvPr id="348" name="直線コネクタ 347"/>
        <xdr:cNvCxnSpPr/>
      </xdr:nvCxnSpPr>
      <xdr:spPr>
        <a:xfrm flipV="1">
          <a:off x="8750300" y="10003358"/>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46155</xdr:rowOff>
    </xdr:from>
    <xdr:to>
      <xdr:col>50</xdr:col>
      <xdr:colOff>165100</xdr:colOff>
      <xdr:row>58</xdr:row>
      <xdr:rowOff>147755</xdr:rowOff>
    </xdr:to>
    <xdr:sp macro="" textlink="">
      <xdr:nvSpPr>
        <xdr:cNvPr id="349" name="フローチャート: 判断 348"/>
        <xdr:cNvSpPr/>
      </xdr:nvSpPr>
      <xdr:spPr>
        <a:xfrm>
          <a:off x="9588500" y="999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138882</xdr:rowOff>
    </xdr:from>
    <xdr:ext cx="534377" cy="259045"/>
    <xdr:sp macro="" textlink="">
      <xdr:nvSpPr>
        <xdr:cNvPr id="350" name="テキスト ボックス 349"/>
        <xdr:cNvSpPr txBox="1"/>
      </xdr:nvSpPr>
      <xdr:spPr>
        <a:xfrm>
          <a:off x="9372111" y="1008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70345</xdr:rowOff>
    </xdr:from>
    <xdr:to>
      <xdr:col>45</xdr:col>
      <xdr:colOff>177800</xdr:colOff>
      <xdr:row>58</xdr:row>
      <xdr:rowOff>88798</xdr:rowOff>
    </xdr:to>
    <xdr:cxnSp macro="">
      <xdr:nvCxnSpPr>
        <xdr:cNvPr id="351" name="直線コネクタ 350"/>
        <xdr:cNvCxnSpPr/>
      </xdr:nvCxnSpPr>
      <xdr:spPr>
        <a:xfrm flipV="1">
          <a:off x="7861300" y="10014445"/>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39407</xdr:rowOff>
    </xdr:from>
    <xdr:to>
      <xdr:col>46</xdr:col>
      <xdr:colOff>38100</xdr:colOff>
      <xdr:row>58</xdr:row>
      <xdr:rowOff>141007</xdr:rowOff>
    </xdr:to>
    <xdr:sp macro="" textlink="">
      <xdr:nvSpPr>
        <xdr:cNvPr id="352" name="フローチャート: 判断 351"/>
        <xdr:cNvSpPr/>
      </xdr:nvSpPr>
      <xdr:spPr>
        <a:xfrm>
          <a:off x="8699500" y="99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132134</xdr:rowOff>
    </xdr:from>
    <xdr:ext cx="599010" cy="259045"/>
    <xdr:sp macro="" textlink="">
      <xdr:nvSpPr>
        <xdr:cNvPr id="353" name="テキスト ボックス 352"/>
        <xdr:cNvSpPr txBox="1"/>
      </xdr:nvSpPr>
      <xdr:spPr>
        <a:xfrm>
          <a:off x="8450795" y="1007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88798</xdr:rowOff>
    </xdr:from>
    <xdr:to>
      <xdr:col>41</xdr:col>
      <xdr:colOff>50800</xdr:colOff>
      <xdr:row>58</xdr:row>
      <xdr:rowOff>101526</xdr:rowOff>
    </xdr:to>
    <xdr:cxnSp macro="">
      <xdr:nvCxnSpPr>
        <xdr:cNvPr id="354" name="直線コネクタ 353"/>
        <xdr:cNvCxnSpPr/>
      </xdr:nvCxnSpPr>
      <xdr:spPr>
        <a:xfrm flipV="1">
          <a:off x="6972300" y="10032898"/>
          <a:ext cx="8890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50956</xdr:rowOff>
    </xdr:from>
    <xdr:to>
      <xdr:col>41</xdr:col>
      <xdr:colOff>101600</xdr:colOff>
      <xdr:row>58</xdr:row>
      <xdr:rowOff>152556</xdr:rowOff>
    </xdr:to>
    <xdr:sp macro="" textlink="">
      <xdr:nvSpPr>
        <xdr:cNvPr id="355" name="フローチャート: 判断 354"/>
        <xdr:cNvSpPr/>
      </xdr:nvSpPr>
      <xdr:spPr>
        <a:xfrm>
          <a:off x="78105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143683</xdr:rowOff>
    </xdr:from>
    <xdr:ext cx="534377" cy="259045"/>
    <xdr:sp macro="" textlink="">
      <xdr:nvSpPr>
        <xdr:cNvPr id="356" name="テキスト ボックス 355"/>
        <xdr:cNvSpPr txBox="1"/>
      </xdr:nvSpPr>
      <xdr:spPr>
        <a:xfrm>
          <a:off x="7594111" y="1008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52825</xdr:rowOff>
    </xdr:from>
    <xdr:to>
      <xdr:col>36</xdr:col>
      <xdr:colOff>165100</xdr:colOff>
      <xdr:row>58</xdr:row>
      <xdr:rowOff>154425</xdr:rowOff>
    </xdr:to>
    <xdr:sp macro="" textlink="">
      <xdr:nvSpPr>
        <xdr:cNvPr id="357" name="フローチャート: 判断 356"/>
        <xdr:cNvSpPr/>
      </xdr:nvSpPr>
      <xdr:spPr>
        <a:xfrm>
          <a:off x="6921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145552</xdr:rowOff>
    </xdr:from>
    <xdr:ext cx="534377" cy="259045"/>
    <xdr:sp macro="" textlink="">
      <xdr:nvSpPr>
        <xdr:cNvPr id="358" name="テキスト ボックス 357"/>
        <xdr:cNvSpPr txBox="1"/>
      </xdr:nvSpPr>
      <xdr:spPr>
        <a:xfrm>
          <a:off x="6705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19790</xdr:rowOff>
    </xdr:from>
    <xdr:to>
      <xdr:col>55</xdr:col>
      <xdr:colOff>50800</xdr:colOff>
      <xdr:row>58</xdr:row>
      <xdr:rowOff>121390</xdr:rowOff>
    </xdr:to>
    <xdr:sp macro="" textlink="">
      <xdr:nvSpPr>
        <xdr:cNvPr id="364" name="楕円 363"/>
        <xdr:cNvSpPr/>
      </xdr:nvSpPr>
      <xdr:spPr>
        <a:xfrm>
          <a:off x="10426700" y="99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150617</xdr:rowOff>
    </xdr:from>
    <xdr:ext cx="599010" cy="259045"/>
    <xdr:sp macro="" textlink="">
      <xdr:nvSpPr>
        <xdr:cNvPr id="365" name="普通建設事業費該当値テキスト"/>
        <xdr:cNvSpPr txBox="1"/>
      </xdr:nvSpPr>
      <xdr:spPr>
        <a:xfrm>
          <a:off x="10528300" y="975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8458</xdr:rowOff>
    </xdr:from>
    <xdr:to>
      <xdr:col>50</xdr:col>
      <xdr:colOff>165100</xdr:colOff>
      <xdr:row>58</xdr:row>
      <xdr:rowOff>110058</xdr:rowOff>
    </xdr:to>
    <xdr:sp macro="" textlink="">
      <xdr:nvSpPr>
        <xdr:cNvPr id="366" name="楕円 365"/>
        <xdr:cNvSpPr/>
      </xdr:nvSpPr>
      <xdr:spPr>
        <a:xfrm>
          <a:off x="9588500" y="99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126585</xdr:rowOff>
    </xdr:from>
    <xdr:ext cx="599010" cy="259045"/>
    <xdr:sp macro="" textlink="">
      <xdr:nvSpPr>
        <xdr:cNvPr id="367" name="テキスト ボックス 366"/>
        <xdr:cNvSpPr txBox="1"/>
      </xdr:nvSpPr>
      <xdr:spPr>
        <a:xfrm>
          <a:off x="9339795" y="972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19545</xdr:rowOff>
    </xdr:from>
    <xdr:to>
      <xdr:col>46</xdr:col>
      <xdr:colOff>38100</xdr:colOff>
      <xdr:row>58</xdr:row>
      <xdr:rowOff>121145</xdr:rowOff>
    </xdr:to>
    <xdr:sp macro="" textlink="">
      <xdr:nvSpPr>
        <xdr:cNvPr id="368" name="楕円 367"/>
        <xdr:cNvSpPr/>
      </xdr:nvSpPr>
      <xdr:spPr>
        <a:xfrm>
          <a:off x="8699500" y="99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137672</xdr:rowOff>
    </xdr:from>
    <xdr:ext cx="599010" cy="259045"/>
    <xdr:sp macro="" textlink="">
      <xdr:nvSpPr>
        <xdr:cNvPr id="369" name="テキスト ボックス 368"/>
        <xdr:cNvSpPr txBox="1"/>
      </xdr:nvSpPr>
      <xdr:spPr>
        <a:xfrm>
          <a:off x="8450795" y="97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37998</xdr:rowOff>
    </xdr:from>
    <xdr:to>
      <xdr:col>41</xdr:col>
      <xdr:colOff>101600</xdr:colOff>
      <xdr:row>58</xdr:row>
      <xdr:rowOff>139598</xdr:rowOff>
    </xdr:to>
    <xdr:sp macro="" textlink="">
      <xdr:nvSpPr>
        <xdr:cNvPr id="370" name="楕円 369"/>
        <xdr:cNvSpPr/>
      </xdr:nvSpPr>
      <xdr:spPr>
        <a:xfrm>
          <a:off x="7810500" y="99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156125</xdr:rowOff>
    </xdr:from>
    <xdr:ext cx="599010" cy="259045"/>
    <xdr:sp macro="" textlink="">
      <xdr:nvSpPr>
        <xdr:cNvPr id="371" name="テキスト ボックス 370"/>
        <xdr:cNvSpPr txBox="1"/>
      </xdr:nvSpPr>
      <xdr:spPr>
        <a:xfrm>
          <a:off x="7561795" y="975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50726</xdr:rowOff>
    </xdr:from>
    <xdr:to>
      <xdr:col>36</xdr:col>
      <xdr:colOff>165100</xdr:colOff>
      <xdr:row>58</xdr:row>
      <xdr:rowOff>152326</xdr:rowOff>
    </xdr:to>
    <xdr:sp macro="" textlink="">
      <xdr:nvSpPr>
        <xdr:cNvPr id="372" name="楕円 371"/>
        <xdr:cNvSpPr/>
      </xdr:nvSpPr>
      <xdr:spPr>
        <a:xfrm>
          <a:off x="6921500" y="99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168853</xdr:rowOff>
    </xdr:from>
    <xdr:ext cx="534377" cy="259045"/>
    <xdr:sp macro="" textlink="">
      <xdr:nvSpPr>
        <xdr:cNvPr id="373" name="テキスト ボックス 372"/>
        <xdr:cNvSpPr txBox="1"/>
      </xdr:nvSpPr>
      <xdr:spPr>
        <a:xfrm>
          <a:off x="6705111" y="97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75136</xdr:rowOff>
    </xdr:from>
    <xdr:to>
      <xdr:col>55</xdr:col>
      <xdr:colOff>0</xdr:colOff>
      <xdr:row>78</xdr:row>
      <xdr:rowOff>136899</xdr:rowOff>
    </xdr:to>
    <xdr:cxnSp macro="">
      <xdr:nvCxnSpPr>
        <xdr:cNvPr id="402" name="直線コネクタ 401"/>
        <xdr:cNvCxnSpPr/>
      </xdr:nvCxnSpPr>
      <xdr:spPr>
        <a:xfrm>
          <a:off x="9639300" y="13448236"/>
          <a:ext cx="838200" cy="6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75136</xdr:rowOff>
    </xdr:from>
    <xdr:to>
      <xdr:col>50</xdr:col>
      <xdr:colOff>114300</xdr:colOff>
      <xdr:row>78</xdr:row>
      <xdr:rowOff>121103</xdr:rowOff>
    </xdr:to>
    <xdr:cxnSp macro="">
      <xdr:nvCxnSpPr>
        <xdr:cNvPr id="405" name="直線コネクタ 404"/>
        <xdr:cNvCxnSpPr/>
      </xdr:nvCxnSpPr>
      <xdr:spPr>
        <a:xfrm flipV="1">
          <a:off x="8750300" y="13448236"/>
          <a:ext cx="889000" cy="4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125611</xdr:rowOff>
    </xdr:from>
    <xdr:to>
      <xdr:col>50</xdr:col>
      <xdr:colOff>165100</xdr:colOff>
      <xdr:row>79</xdr:row>
      <xdr:rowOff>55761</xdr:rowOff>
    </xdr:to>
    <xdr:sp macro="" textlink="">
      <xdr:nvSpPr>
        <xdr:cNvPr id="406" name="フローチャート: 判断 405"/>
        <xdr:cNvSpPr/>
      </xdr:nvSpPr>
      <xdr:spPr>
        <a:xfrm>
          <a:off x="9588500" y="134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46888</xdr:rowOff>
    </xdr:from>
    <xdr:ext cx="534377" cy="259045"/>
    <xdr:sp macro="" textlink="">
      <xdr:nvSpPr>
        <xdr:cNvPr id="407" name="テキスト ボックス 406"/>
        <xdr:cNvSpPr txBox="1"/>
      </xdr:nvSpPr>
      <xdr:spPr>
        <a:xfrm>
          <a:off x="9372111" y="135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121103</xdr:rowOff>
    </xdr:from>
    <xdr:to>
      <xdr:col>45</xdr:col>
      <xdr:colOff>177800</xdr:colOff>
      <xdr:row>79</xdr:row>
      <xdr:rowOff>21152</xdr:rowOff>
    </xdr:to>
    <xdr:cxnSp macro="">
      <xdr:nvCxnSpPr>
        <xdr:cNvPr id="408" name="直線コネクタ 407"/>
        <xdr:cNvCxnSpPr/>
      </xdr:nvCxnSpPr>
      <xdr:spPr>
        <a:xfrm flipV="1">
          <a:off x="7861300" y="13494203"/>
          <a:ext cx="889000" cy="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123715</xdr:rowOff>
    </xdr:from>
    <xdr:to>
      <xdr:col>46</xdr:col>
      <xdr:colOff>38100</xdr:colOff>
      <xdr:row>79</xdr:row>
      <xdr:rowOff>53865</xdr:rowOff>
    </xdr:to>
    <xdr:sp macro="" textlink="">
      <xdr:nvSpPr>
        <xdr:cNvPr id="409" name="フローチャート: 判断 408"/>
        <xdr:cNvSpPr/>
      </xdr:nvSpPr>
      <xdr:spPr>
        <a:xfrm>
          <a:off x="8699500" y="134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44992</xdr:rowOff>
    </xdr:from>
    <xdr:ext cx="534377" cy="259045"/>
    <xdr:sp macro="" textlink="">
      <xdr:nvSpPr>
        <xdr:cNvPr id="410" name="テキスト ボックス 409"/>
        <xdr:cNvSpPr txBox="1"/>
      </xdr:nvSpPr>
      <xdr:spPr>
        <a:xfrm>
          <a:off x="8483111" y="135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21152</xdr:rowOff>
    </xdr:from>
    <xdr:to>
      <xdr:col>41</xdr:col>
      <xdr:colOff>50800</xdr:colOff>
      <xdr:row>79</xdr:row>
      <xdr:rowOff>21847</xdr:rowOff>
    </xdr:to>
    <xdr:cxnSp macro="">
      <xdr:nvCxnSpPr>
        <xdr:cNvPr id="411" name="直線コネクタ 410"/>
        <xdr:cNvCxnSpPr/>
      </xdr:nvCxnSpPr>
      <xdr:spPr>
        <a:xfrm flipV="1">
          <a:off x="6972300" y="13565702"/>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135531</xdr:rowOff>
    </xdr:from>
    <xdr:to>
      <xdr:col>41</xdr:col>
      <xdr:colOff>101600</xdr:colOff>
      <xdr:row>79</xdr:row>
      <xdr:rowOff>65681</xdr:rowOff>
    </xdr:to>
    <xdr:sp macro="" textlink="">
      <xdr:nvSpPr>
        <xdr:cNvPr id="412" name="フローチャート: 判断 411"/>
        <xdr:cNvSpPr/>
      </xdr:nvSpPr>
      <xdr:spPr>
        <a:xfrm>
          <a:off x="78105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82208</xdr:rowOff>
    </xdr:from>
    <xdr:ext cx="534377" cy="259045"/>
    <xdr:sp macro="" textlink="">
      <xdr:nvSpPr>
        <xdr:cNvPr id="413" name="テキスト ボックス 412"/>
        <xdr:cNvSpPr txBox="1"/>
      </xdr:nvSpPr>
      <xdr:spPr>
        <a:xfrm>
          <a:off x="7594111" y="1328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132883</xdr:rowOff>
    </xdr:from>
    <xdr:to>
      <xdr:col>36</xdr:col>
      <xdr:colOff>165100</xdr:colOff>
      <xdr:row>79</xdr:row>
      <xdr:rowOff>63033</xdr:rowOff>
    </xdr:to>
    <xdr:sp macro="" textlink="">
      <xdr:nvSpPr>
        <xdr:cNvPr id="414" name="フローチャート: 判断 413"/>
        <xdr:cNvSpPr/>
      </xdr:nvSpPr>
      <xdr:spPr>
        <a:xfrm>
          <a:off x="6921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79560</xdr:rowOff>
    </xdr:from>
    <xdr:ext cx="534377" cy="259045"/>
    <xdr:sp macro="" textlink="">
      <xdr:nvSpPr>
        <xdr:cNvPr id="415" name="テキスト ボックス 414"/>
        <xdr:cNvSpPr txBox="1"/>
      </xdr:nvSpPr>
      <xdr:spPr>
        <a:xfrm>
          <a:off x="6705111" y="1328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86099</xdr:rowOff>
    </xdr:from>
    <xdr:to>
      <xdr:col>55</xdr:col>
      <xdr:colOff>50800</xdr:colOff>
      <xdr:row>79</xdr:row>
      <xdr:rowOff>16249</xdr:rowOff>
    </xdr:to>
    <xdr:sp macro="" textlink="">
      <xdr:nvSpPr>
        <xdr:cNvPr id="421" name="楕円 420"/>
        <xdr:cNvSpPr/>
      </xdr:nvSpPr>
      <xdr:spPr>
        <a:xfrm>
          <a:off x="10426700" y="134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45476</xdr:rowOff>
    </xdr:from>
    <xdr:ext cx="534377" cy="259045"/>
    <xdr:sp macro="" textlink="">
      <xdr:nvSpPr>
        <xdr:cNvPr id="422" name="普通建設事業費 （ うち新規整備　）該当値テキスト"/>
        <xdr:cNvSpPr txBox="1"/>
      </xdr:nvSpPr>
      <xdr:spPr>
        <a:xfrm>
          <a:off x="10528300" y="132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24336</xdr:rowOff>
    </xdr:from>
    <xdr:to>
      <xdr:col>50</xdr:col>
      <xdr:colOff>165100</xdr:colOff>
      <xdr:row>78</xdr:row>
      <xdr:rowOff>125936</xdr:rowOff>
    </xdr:to>
    <xdr:sp macro="" textlink="">
      <xdr:nvSpPr>
        <xdr:cNvPr id="423" name="楕円 422"/>
        <xdr:cNvSpPr/>
      </xdr:nvSpPr>
      <xdr:spPr>
        <a:xfrm>
          <a:off x="9588500" y="133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142463</xdr:rowOff>
    </xdr:from>
    <xdr:ext cx="599010" cy="259045"/>
    <xdr:sp macro="" textlink="">
      <xdr:nvSpPr>
        <xdr:cNvPr id="424" name="テキスト ボックス 423"/>
        <xdr:cNvSpPr txBox="1"/>
      </xdr:nvSpPr>
      <xdr:spPr>
        <a:xfrm>
          <a:off x="9339795" y="1317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70303</xdr:rowOff>
    </xdr:from>
    <xdr:to>
      <xdr:col>46</xdr:col>
      <xdr:colOff>38100</xdr:colOff>
      <xdr:row>79</xdr:row>
      <xdr:rowOff>453</xdr:rowOff>
    </xdr:to>
    <xdr:sp macro="" textlink="">
      <xdr:nvSpPr>
        <xdr:cNvPr id="425" name="楕円 424"/>
        <xdr:cNvSpPr/>
      </xdr:nvSpPr>
      <xdr:spPr>
        <a:xfrm>
          <a:off x="8699500" y="134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16980</xdr:rowOff>
    </xdr:from>
    <xdr:ext cx="534377" cy="259045"/>
    <xdr:sp macro="" textlink="">
      <xdr:nvSpPr>
        <xdr:cNvPr id="426" name="テキスト ボックス 425"/>
        <xdr:cNvSpPr txBox="1"/>
      </xdr:nvSpPr>
      <xdr:spPr>
        <a:xfrm>
          <a:off x="8483111" y="132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141802</xdr:rowOff>
    </xdr:from>
    <xdr:to>
      <xdr:col>41</xdr:col>
      <xdr:colOff>101600</xdr:colOff>
      <xdr:row>79</xdr:row>
      <xdr:rowOff>71952</xdr:rowOff>
    </xdr:to>
    <xdr:sp macro="" textlink="">
      <xdr:nvSpPr>
        <xdr:cNvPr id="427" name="楕円 426"/>
        <xdr:cNvSpPr/>
      </xdr:nvSpPr>
      <xdr:spPr>
        <a:xfrm>
          <a:off x="7810500" y="135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63079</xdr:rowOff>
    </xdr:from>
    <xdr:ext cx="534377" cy="259045"/>
    <xdr:sp macro="" textlink="">
      <xdr:nvSpPr>
        <xdr:cNvPr id="428" name="テキスト ボックス 427"/>
        <xdr:cNvSpPr txBox="1"/>
      </xdr:nvSpPr>
      <xdr:spPr>
        <a:xfrm>
          <a:off x="7594111" y="136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142497</xdr:rowOff>
    </xdr:from>
    <xdr:to>
      <xdr:col>36</xdr:col>
      <xdr:colOff>165100</xdr:colOff>
      <xdr:row>79</xdr:row>
      <xdr:rowOff>72647</xdr:rowOff>
    </xdr:to>
    <xdr:sp macro="" textlink="">
      <xdr:nvSpPr>
        <xdr:cNvPr id="429" name="楕円 428"/>
        <xdr:cNvSpPr/>
      </xdr:nvSpPr>
      <xdr:spPr>
        <a:xfrm>
          <a:off x="6921500" y="135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63774</xdr:rowOff>
    </xdr:from>
    <xdr:ext cx="534377" cy="259045"/>
    <xdr:sp macro="" textlink="">
      <xdr:nvSpPr>
        <xdr:cNvPr id="430" name="テキスト ボックス 429"/>
        <xdr:cNvSpPr txBox="1"/>
      </xdr:nvSpPr>
      <xdr:spPr>
        <a:xfrm>
          <a:off x="6705111" y="136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120782</xdr:rowOff>
    </xdr:from>
    <xdr:to>
      <xdr:col>55</xdr:col>
      <xdr:colOff>0</xdr:colOff>
      <xdr:row>98</xdr:row>
      <xdr:rowOff>156714</xdr:rowOff>
    </xdr:to>
    <xdr:cxnSp macro="">
      <xdr:nvCxnSpPr>
        <xdr:cNvPr id="459" name="直線コネクタ 458"/>
        <xdr:cNvCxnSpPr/>
      </xdr:nvCxnSpPr>
      <xdr:spPr>
        <a:xfrm flipV="1">
          <a:off x="9639300" y="16922882"/>
          <a:ext cx="838200" cy="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152761</xdr:rowOff>
    </xdr:from>
    <xdr:to>
      <xdr:col>50</xdr:col>
      <xdr:colOff>114300</xdr:colOff>
      <xdr:row>98</xdr:row>
      <xdr:rowOff>156714</xdr:rowOff>
    </xdr:to>
    <xdr:cxnSp macro="">
      <xdr:nvCxnSpPr>
        <xdr:cNvPr id="462" name="直線コネクタ 461"/>
        <xdr:cNvCxnSpPr/>
      </xdr:nvCxnSpPr>
      <xdr:spPr>
        <a:xfrm>
          <a:off x="8750300" y="16954861"/>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99702</xdr:rowOff>
    </xdr:from>
    <xdr:to>
      <xdr:col>50</xdr:col>
      <xdr:colOff>165100</xdr:colOff>
      <xdr:row>99</xdr:row>
      <xdr:rowOff>29852</xdr:rowOff>
    </xdr:to>
    <xdr:sp macro="" textlink="">
      <xdr:nvSpPr>
        <xdr:cNvPr id="463" name="フローチャート: 判断 462"/>
        <xdr:cNvSpPr/>
      </xdr:nvSpPr>
      <xdr:spPr>
        <a:xfrm>
          <a:off x="9588500" y="1690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46379</xdr:rowOff>
    </xdr:from>
    <xdr:ext cx="534377" cy="259045"/>
    <xdr:sp macro="" textlink="">
      <xdr:nvSpPr>
        <xdr:cNvPr id="464" name="テキスト ボックス 463"/>
        <xdr:cNvSpPr txBox="1"/>
      </xdr:nvSpPr>
      <xdr:spPr>
        <a:xfrm>
          <a:off x="9372111" y="166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134120</xdr:rowOff>
    </xdr:from>
    <xdr:to>
      <xdr:col>45</xdr:col>
      <xdr:colOff>177800</xdr:colOff>
      <xdr:row>98</xdr:row>
      <xdr:rowOff>152761</xdr:rowOff>
    </xdr:to>
    <xdr:cxnSp macro="">
      <xdr:nvCxnSpPr>
        <xdr:cNvPr id="465" name="直線コネクタ 464"/>
        <xdr:cNvCxnSpPr/>
      </xdr:nvCxnSpPr>
      <xdr:spPr>
        <a:xfrm>
          <a:off x="7861300" y="16936220"/>
          <a:ext cx="889000" cy="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84141</xdr:rowOff>
    </xdr:from>
    <xdr:to>
      <xdr:col>46</xdr:col>
      <xdr:colOff>38100</xdr:colOff>
      <xdr:row>99</xdr:row>
      <xdr:rowOff>14291</xdr:rowOff>
    </xdr:to>
    <xdr:sp macro="" textlink="">
      <xdr:nvSpPr>
        <xdr:cNvPr id="466" name="フローチャート: 判断 465"/>
        <xdr:cNvSpPr/>
      </xdr:nvSpPr>
      <xdr:spPr>
        <a:xfrm>
          <a:off x="8699500" y="1688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30818</xdr:rowOff>
    </xdr:from>
    <xdr:ext cx="534377" cy="259045"/>
    <xdr:sp macro="" textlink="">
      <xdr:nvSpPr>
        <xdr:cNvPr id="467" name="テキスト ボックス 466"/>
        <xdr:cNvSpPr txBox="1"/>
      </xdr:nvSpPr>
      <xdr:spPr>
        <a:xfrm>
          <a:off x="8483111" y="166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134120</xdr:rowOff>
    </xdr:from>
    <xdr:to>
      <xdr:col>41</xdr:col>
      <xdr:colOff>50800</xdr:colOff>
      <xdr:row>98</xdr:row>
      <xdr:rowOff>141818</xdr:rowOff>
    </xdr:to>
    <xdr:cxnSp macro="">
      <xdr:nvCxnSpPr>
        <xdr:cNvPr id="468" name="直線コネクタ 467"/>
        <xdr:cNvCxnSpPr/>
      </xdr:nvCxnSpPr>
      <xdr:spPr>
        <a:xfrm flipV="1">
          <a:off x="6972300" y="16936220"/>
          <a:ext cx="8890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103121</xdr:rowOff>
    </xdr:from>
    <xdr:to>
      <xdr:col>41</xdr:col>
      <xdr:colOff>101600</xdr:colOff>
      <xdr:row>99</xdr:row>
      <xdr:rowOff>33271</xdr:rowOff>
    </xdr:to>
    <xdr:sp macro="" textlink="">
      <xdr:nvSpPr>
        <xdr:cNvPr id="469" name="フローチャート: 判断 468"/>
        <xdr:cNvSpPr/>
      </xdr:nvSpPr>
      <xdr:spPr>
        <a:xfrm>
          <a:off x="7810500" y="1690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24398</xdr:rowOff>
    </xdr:from>
    <xdr:ext cx="534377" cy="259045"/>
    <xdr:sp macro="" textlink="">
      <xdr:nvSpPr>
        <xdr:cNvPr id="470" name="テキスト ボックス 469"/>
        <xdr:cNvSpPr txBox="1"/>
      </xdr:nvSpPr>
      <xdr:spPr>
        <a:xfrm>
          <a:off x="7594111" y="169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109158</xdr:rowOff>
    </xdr:from>
    <xdr:to>
      <xdr:col>36</xdr:col>
      <xdr:colOff>165100</xdr:colOff>
      <xdr:row>99</xdr:row>
      <xdr:rowOff>39308</xdr:rowOff>
    </xdr:to>
    <xdr:sp macro="" textlink="">
      <xdr:nvSpPr>
        <xdr:cNvPr id="471" name="フローチャート: 判断 470"/>
        <xdr:cNvSpPr/>
      </xdr:nvSpPr>
      <xdr:spPr>
        <a:xfrm>
          <a:off x="6921500" y="1691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30435</xdr:rowOff>
    </xdr:from>
    <xdr:ext cx="534377" cy="259045"/>
    <xdr:sp macro="" textlink="">
      <xdr:nvSpPr>
        <xdr:cNvPr id="472" name="テキスト ボックス 471"/>
        <xdr:cNvSpPr txBox="1"/>
      </xdr:nvSpPr>
      <xdr:spPr>
        <a:xfrm>
          <a:off x="6705111" y="170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69982</xdr:rowOff>
    </xdr:from>
    <xdr:to>
      <xdr:col>55</xdr:col>
      <xdr:colOff>50800</xdr:colOff>
      <xdr:row>99</xdr:row>
      <xdr:rowOff>132</xdr:rowOff>
    </xdr:to>
    <xdr:sp macro="" textlink="">
      <xdr:nvSpPr>
        <xdr:cNvPr id="478" name="楕円 477"/>
        <xdr:cNvSpPr/>
      </xdr:nvSpPr>
      <xdr:spPr>
        <a:xfrm>
          <a:off x="10426700" y="168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29359</xdr:rowOff>
    </xdr:from>
    <xdr:ext cx="534377" cy="259045"/>
    <xdr:sp macro="" textlink="">
      <xdr:nvSpPr>
        <xdr:cNvPr id="479" name="普通建設事業費 （ うち更新整備　）該当値テキスト"/>
        <xdr:cNvSpPr txBox="1"/>
      </xdr:nvSpPr>
      <xdr:spPr>
        <a:xfrm>
          <a:off x="10528300" y="166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105914</xdr:rowOff>
    </xdr:from>
    <xdr:to>
      <xdr:col>50</xdr:col>
      <xdr:colOff>165100</xdr:colOff>
      <xdr:row>99</xdr:row>
      <xdr:rowOff>36064</xdr:rowOff>
    </xdr:to>
    <xdr:sp macro="" textlink="">
      <xdr:nvSpPr>
        <xdr:cNvPr id="480" name="楕円 479"/>
        <xdr:cNvSpPr/>
      </xdr:nvSpPr>
      <xdr:spPr>
        <a:xfrm>
          <a:off x="9588500" y="169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27191</xdr:rowOff>
    </xdr:from>
    <xdr:ext cx="534377" cy="259045"/>
    <xdr:sp macro="" textlink="">
      <xdr:nvSpPr>
        <xdr:cNvPr id="481" name="テキスト ボックス 480"/>
        <xdr:cNvSpPr txBox="1"/>
      </xdr:nvSpPr>
      <xdr:spPr>
        <a:xfrm>
          <a:off x="9372111" y="170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101961</xdr:rowOff>
    </xdr:from>
    <xdr:to>
      <xdr:col>46</xdr:col>
      <xdr:colOff>38100</xdr:colOff>
      <xdr:row>99</xdr:row>
      <xdr:rowOff>32111</xdr:rowOff>
    </xdr:to>
    <xdr:sp macro="" textlink="">
      <xdr:nvSpPr>
        <xdr:cNvPr id="482" name="楕円 481"/>
        <xdr:cNvSpPr/>
      </xdr:nvSpPr>
      <xdr:spPr>
        <a:xfrm>
          <a:off x="8699500" y="169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23238</xdr:rowOff>
    </xdr:from>
    <xdr:ext cx="534377" cy="259045"/>
    <xdr:sp macro="" textlink="">
      <xdr:nvSpPr>
        <xdr:cNvPr id="483" name="テキスト ボックス 482"/>
        <xdr:cNvSpPr txBox="1"/>
      </xdr:nvSpPr>
      <xdr:spPr>
        <a:xfrm>
          <a:off x="8483111" y="169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83320</xdr:rowOff>
    </xdr:from>
    <xdr:to>
      <xdr:col>41</xdr:col>
      <xdr:colOff>101600</xdr:colOff>
      <xdr:row>99</xdr:row>
      <xdr:rowOff>13470</xdr:rowOff>
    </xdr:to>
    <xdr:sp macro="" textlink="">
      <xdr:nvSpPr>
        <xdr:cNvPr id="484" name="楕円 483"/>
        <xdr:cNvSpPr/>
      </xdr:nvSpPr>
      <xdr:spPr>
        <a:xfrm>
          <a:off x="7810500" y="16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29997</xdr:rowOff>
    </xdr:from>
    <xdr:ext cx="534377" cy="259045"/>
    <xdr:sp macro="" textlink="">
      <xdr:nvSpPr>
        <xdr:cNvPr id="485" name="テキスト ボックス 484"/>
        <xdr:cNvSpPr txBox="1"/>
      </xdr:nvSpPr>
      <xdr:spPr>
        <a:xfrm>
          <a:off x="7594111" y="1666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91018</xdr:rowOff>
    </xdr:from>
    <xdr:to>
      <xdr:col>36</xdr:col>
      <xdr:colOff>165100</xdr:colOff>
      <xdr:row>99</xdr:row>
      <xdr:rowOff>21168</xdr:rowOff>
    </xdr:to>
    <xdr:sp macro="" textlink="">
      <xdr:nvSpPr>
        <xdr:cNvPr id="486" name="楕円 485"/>
        <xdr:cNvSpPr/>
      </xdr:nvSpPr>
      <xdr:spPr>
        <a:xfrm>
          <a:off x="6921500" y="168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37695</xdr:rowOff>
    </xdr:from>
    <xdr:ext cx="534377" cy="259045"/>
    <xdr:sp macro="" textlink="">
      <xdr:nvSpPr>
        <xdr:cNvPr id="487" name="テキスト ボックス 486"/>
        <xdr:cNvSpPr txBox="1"/>
      </xdr:nvSpPr>
      <xdr:spPr>
        <a:xfrm>
          <a:off x="6705111" y="1666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70385</xdr:rowOff>
    </xdr:from>
    <xdr:to>
      <xdr:col>85</xdr:col>
      <xdr:colOff>127000</xdr:colOff>
      <xdr:row>38</xdr:row>
      <xdr:rowOff>90639</xdr:rowOff>
    </xdr:to>
    <xdr:cxnSp macro="">
      <xdr:nvCxnSpPr>
        <xdr:cNvPr id="516" name="直線コネクタ 515"/>
        <xdr:cNvCxnSpPr/>
      </xdr:nvCxnSpPr>
      <xdr:spPr>
        <a:xfrm>
          <a:off x="15481300" y="6414035"/>
          <a:ext cx="838200" cy="19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115339</xdr:rowOff>
    </xdr:from>
    <xdr:to>
      <xdr:col>81</xdr:col>
      <xdr:colOff>50800</xdr:colOff>
      <xdr:row>37</xdr:row>
      <xdr:rowOff>70385</xdr:rowOff>
    </xdr:to>
    <xdr:cxnSp macro="">
      <xdr:nvCxnSpPr>
        <xdr:cNvPr id="519" name="直線コネクタ 518"/>
        <xdr:cNvCxnSpPr/>
      </xdr:nvCxnSpPr>
      <xdr:spPr>
        <a:xfrm>
          <a:off x="14592300" y="6287539"/>
          <a:ext cx="889000" cy="1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113574</xdr:rowOff>
    </xdr:from>
    <xdr:to>
      <xdr:col>81</xdr:col>
      <xdr:colOff>101600</xdr:colOff>
      <xdr:row>39</xdr:row>
      <xdr:rowOff>43724</xdr:rowOff>
    </xdr:to>
    <xdr:sp macro="" textlink="">
      <xdr:nvSpPr>
        <xdr:cNvPr id="520" name="フローチャート: 判断 519"/>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34851</xdr:rowOff>
    </xdr:from>
    <xdr:ext cx="534377" cy="259045"/>
    <xdr:sp macro="" textlink="">
      <xdr:nvSpPr>
        <xdr:cNvPr id="521" name="テキスト ボックス 520"/>
        <xdr:cNvSpPr txBox="1"/>
      </xdr:nvSpPr>
      <xdr:spPr>
        <a:xfrm>
          <a:off x="15214111" y="672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64624</xdr:rowOff>
    </xdr:from>
    <xdr:to>
      <xdr:col>76</xdr:col>
      <xdr:colOff>114300</xdr:colOff>
      <xdr:row>36</xdr:row>
      <xdr:rowOff>115339</xdr:rowOff>
    </xdr:to>
    <xdr:cxnSp macro="">
      <xdr:nvCxnSpPr>
        <xdr:cNvPr id="522" name="直線コネクタ 521"/>
        <xdr:cNvCxnSpPr/>
      </xdr:nvCxnSpPr>
      <xdr:spPr>
        <a:xfrm>
          <a:off x="13703300" y="6236824"/>
          <a:ext cx="889000" cy="5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129850</xdr:rowOff>
    </xdr:from>
    <xdr:to>
      <xdr:col>76</xdr:col>
      <xdr:colOff>165100</xdr:colOff>
      <xdr:row>39</xdr:row>
      <xdr:rowOff>60000</xdr:rowOff>
    </xdr:to>
    <xdr:sp macro="" textlink="">
      <xdr:nvSpPr>
        <xdr:cNvPr id="523" name="フローチャート: 判断 522"/>
        <xdr:cNvSpPr/>
      </xdr:nvSpPr>
      <xdr:spPr>
        <a:xfrm>
          <a:off x="14541500" y="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51127</xdr:rowOff>
    </xdr:from>
    <xdr:ext cx="469744" cy="259045"/>
    <xdr:sp macro="" textlink="">
      <xdr:nvSpPr>
        <xdr:cNvPr id="524" name="テキスト ボックス 523"/>
        <xdr:cNvSpPr txBox="1"/>
      </xdr:nvSpPr>
      <xdr:spPr>
        <a:xfrm>
          <a:off x="14357428"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64624</xdr:rowOff>
    </xdr:from>
    <xdr:to>
      <xdr:col>71</xdr:col>
      <xdr:colOff>177800</xdr:colOff>
      <xdr:row>36</xdr:row>
      <xdr:rowOff>154993</xdr:rowOff>
    </xdr:to>
    <xdr:cxnSp macro="">
      <xdr:nvCxnSpPr>
        <xdr:cNvPr id="525" name="直線コネクタ 524"/>
        <xdr:cNvCxnSpPr/>
      </xdr:nvCxnSpPr>
      <xdr:spPr>
        <a:xfrm flipV="1">
          <a:off x="12814300" y="6236824"/>
          <a:ext cx="889000" cy="9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146751</xdr:rowOff>
    </xdr:from>
    <xdr:to>
      <xdr:col>72</xdr:col>
      <xdr:colOff>38100</xdr:colOff>
      <xdr:row>39</xdr:row>
      <xdr:rowOff>76901</xdr:rowOff>
    </xdr:to>
    <xdr:sp macro="" textlink="">
      <xdr:nvSpPr>
        <xdr:cNvPr id="526" name="フローチャート: 判断 525"/>
        <xdr:cNvSpPr/>
      </xdr:nvSpPr>
      <xdr:spPr>
        <a:xfrm>
          <a:off x="13652500" y="66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68028</xdr:rowOff>
    </xdr:from>
    <xdr:ext cx="469744" cy="259045"/>
    <xdr:sp macro="" textlink="">
      <xdr:nvSpPr>
        <xdr:cNvPr id="527" name="テキスト ボックス 526"/>
        <xdr:cNvSpPr txBox="1"/>
      </xdr:nvSpPr>
      <xdr:spPr>
        <a:xfrm>
          <a:off x="13468428" y="675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143303</xdr:rowOff>
    </xdr:from>
    <xdr:to>
      <xdr:col>67</xdr:col>
      <xdr:colOff>101600</xdr:colOff>
      <xdr:row>39</xdr:row>
      <xdr:rowOff>73453</xdr:rowOff>
    </xdr:to>
    <xdr:sp macro="" textlink="">
      <xdr:nvSpPr>
        <xdr:cNvPr id="528" name="フローチャート: 判断 527"/>
        <xdr:cNvSpPr/>
      </xdr:nvSpPr>
      <xdr:spPr>
        <a:xfrm>
          <a:off x="12763500" y="665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64580</xdr:rowOff>
    </xdr:from>
    <xdr:ext cx="469744" cy="259045"/>
    <xdr:sp macro="" textlink="">
      <xdr:nvSpPr>
        <xdr:cNvPr id="529" name="テキスト ボックス 528"/>
        <xdr:cNvSpPr txBox="1"/>
      </xdr:nvSpPr>
      <xdr:spPr>
        <a:xfrm>
          <a:off x="12579428" y="675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39839</xdr:rowOff>
    </xdr:from>
    <xdr:to>
      <xdr:col>85</xdr:col>
      <xdr:colOff>177800</xdr:colOff>
      <xdr:row>38</xdr:row>
      <xdr:rowOff>141439</xdr:rowOff>
    </xdr:to>
    <xdr:sp macro="" textlink="">
      <xdr:nvSpPr>
        <xdr:cNvPr id="535" name="楕円 534"/>
        <xdr:cNvSpPr/>
      </xdr:nvSpPr>
      <xdr:spPr>
        <a:xfrm>
          <a:off x="16268700" y="65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170666</xdr:rowOff>
    </xdr:from>
    <xdr:ext cx="534377" cy="259045"/>
    <xdr:sp macro="" textlink="">
      <xdr:nvSpPr>
        <xdr:cNvPr id="536" name="災害復旧事業費該当値テキスト"/>
        <xdr:cNvSpPr txBox="1"/>
      </xdr:nvSpPr>
      <xdr:spPr>
        <a:xfrm>
          <a:off x="16370300" y="63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19585</xdr:rowOff>
    </xdr:from>
    <xdr:to>
      <xdr:col>81</xdr:col>
      <xdr:colOff>101600</xdr:colOff>
      <xdr:row>37</xdr:row>
      <xdr:rowOff>121185</xdr:rowOff>
    </xdr:to>
    <xdr:sp macro="" textlink="">
      <xdr:nvSpPr>
        <xdr:cNvPr id="537" name="楕円 536"/>
        <xdr:cNvSpPr/>
      </xdr:nvSpPr>
      <xdr:spPr>
        <a:xfrm>
          <a:off x="15430500" y="63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137712</xdr:rowOff>
    </xdr:from>
    <xdr:ext cx="534377" cy="259045"/>
    <xdr:sp macro="" textlink="">
      <xdr:nvSpPr>
        <xdr:cNvPr id="538" name="テキスト ボックス 537"/>
        <xdr:cNvSpPr txBox="1"/>
      </xdr:nvSpPr>
      <xdr:spPr>
        <a:xfrm>
          <a:off x="15214111" y="61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64539</xdr:rowOff>
    </xdr:from>
    <xdr:to>
      <xdr:col>76</xdr:col>
      <xdr:colOff>165100</xdr:colOff>
      <xdr:row>36</xdr:row>
      <xdr:rowOff>166139</xdr:rowOff>
    </xdr:to>
    <xdr:sp macro="" textlink="">
      <xdr:nvSpPr>
        <xdr:cNvPr id="539" name="楕円 538"/>
        <xdr:cNvSpPr/>
      </xdr:nvSpPr>
      <xdr:spPr>
        <a:xfrm>
          <a:off x="14541500" y="62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11216</xdr:rowOff>
    </xdr:from>
    <xdr:ext cx="599010" cy="259045"/>
    <xdr:sp macro="" textlink="">
      <xdr:nvSpPr>
        <xdr:cNvPr id="540" name="テキスト ボックス 539"/>
        <xdr:cNvSpPr txBox="1"/>
      </xdr:nvSpPr>
      <xdr:spPr>
        <a:xfrm>
          <a:off x="14292795" y="601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13824</xdr:rowOff>
    </xdr:from>
    <xdr:to>
      <xdr:col>72</xdr:col>
      <xdr:colOff>38100</xdr:colOff>
      <xdr:row>36</xdr:row>
      <xdr:rowOff>115424</xdr:rowOff>
    </xdr:to>
    <xdr:sp macro="" textlink="">
      <xdr:nvSpPr>
        <xdr:cNvPr id="541" name="楕円 540"/>
        <xdr:cNvSpPr/>
      </xdr:nvSpPr>
      <xdr:spPr>
        <a:xfrm>
          <a:off x="13652500" y="61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131951</xdr:rowOff>
    </xdr:from>
    <xdr:ext cx="599010" cy="259045"/>
    <xdr:sp macro="" textlink="">
      <xdr:nvSpPr>
        <xdr:cNvPr id="542" name="テキスト ボックス 541"/>
        <xdr:cNvSpPr txBox="1"/>
      </xdr:nvSpPr>
      <xdr:spPr>
        <a:xfrm>
          <a:off x="13403795" y="59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104193</xdr:rowOff>
    </xdr:from>
    <xdr:to>
      <xdr:col>67</xdr:col>
      <xdr:colOff>101600</xdr:colOff>
      <xdr:row>37</xdr:row>
      <xdr:rowOff>34343</xdr:rowOff>
    </xdr:to>
    <xdr:sp macro="" textlink="">
      <xdr:nvSpPr>
        <xdr:cNvPr id="543" name="楕円 542"/>
        <xdr:cNvSpPr/>
      </xdr:nvSpPr>
      <xdr:spPr>
        <a:xfrm>
          <a:off x="12763500" y="627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50870</xdr:rowOff>
    </xdr:from>
    <xdr:ext cx="599010" cy="259045"/>
    <xdr:sp macro="" textlink="">
      <xdr:nvSpPr>
        <xdr:cNvPr id="544" name="テキスト ボックス 543"/>
        <xdr:cNvSpPr txBox="1"/>
      </xdr:nvSpPr>
      <xdr:spPr>
        <a:xfrm>
          <a:off x="12514795" y="605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141935</xdr:rowOff>
    </xdr:from>
    <xdr:to>
      <xdr:col>85</xdr:col>
      <xdr:colOff>127000</xdr:colOff>
      <xdr:row>74</xdr:row>
      <xdr:rowOff>155211</xdr:rowOff>
    </xdr:to>
    <xdr:cxnSp macro="">
      <xdr:nvCxnSpPr>
        <xdr:cNvPr id="618" name="直線コネクタ 617"/>
        <xdr:cNvCxnSpPr/>
      </xdr:nvCxnSpPr>
      <xdr:spPr>
        <a:xfrm>
          <a:off x="15481300" y="12829235"/>
          <a:ext cx="838200" cy="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141935</xdr:rowOff>
    </xdr:from>
    <xdr:to>
      <xdr:col>81</xdr:col>
      <xdr:colOff>50800</xdr:colOff>
      <xdr:row>75</xdr:row>
      <xdr:rowOff>14164</xdr:rowOff>
    </xdr:to>
    <xdr:cxnSp macro="">
      <xdr:nvCxnSpPr>
        <xdr:cNvPr id="621" name="直線コネクタ 620"/>
        <xdr:cNvCxnSpPr/>
      </xdr:nvCxnSpPr>
      <xdr:spPr>
        <a:xfrm flipV="1">
          <a:off x="14592300" y="12829235"/>
          <a:ext cx="889000" cy="4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145187</xdr:rowOff>
    </xdr:from>
    <xdr:to>
      <xdr:col>81</xdr:col>
      <xdr:colOff>101600</xdr:colOff>
      <xdr:row>76</xdr:row>
      <xdr:rowOff>75338</xdr:rowOff>
    </xdr:to>
    <xdr:sp macro="" textlink="">
      <xdr:nvSpPr>
        <xdr:cNvPr id="622" name="フローチャート: 判断 621"/>
        <xdr:cNvSpPr/>
      </xdr:nvSpPr>
      <xdr:spPr>
        <a:xfrm>
          <a:off x="15430500" y="13003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66463</xdr:rowOff>
    </xdr:from>
    <xdr:ext cx="534377" cy="259045"/>
    <xdr:sp macro="" textlink="">
      <xdr:nvSpPr>
        <xdr:cNvPr id="623" name="テキスト ボックス 622"/>
        <xdr:cNvSpPr txBox="1"/>
      </xdr:nvSpPr>
      <xdr:spPr>
        <a:xfrm>
          <a:off x="15214111" y="130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14164</xdr:rowOff>
    </xdr:from>
    <xdr:to>
      <xdr:col>76</xdr:col>
      <xdr:colOff>114300</xdr:colOff>
      <xdr:row>75</xdr:row>
      <xdr:rowOff>98020</xdr:rowOff>
    </xdr:to>
    <xdr:cxnSp macro="">
      <xdr:nvCxnSpPr>
        <xdr:cNvPr id="624" name="直線コネクタ 623"/>
        <xdr:cNvCxnSpPr/>
      </xdr:nvCxnSpPr>
      <xdr:spPr>
        <a:xfrm flipV="1">
          <a:off x="13703300" y="12872914"/>
          <a:ext cx="889000" cy="8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166115</xdr:rowOff>
    </xdr:from>
    <xdr:to>
      <xdr:col>76</xdr:col>
      <xdr:colOff>165100</xdr:colOff>
      <xdr:row>76</xdr:row>
      <xdr:rowOff>96265</xdr:rowOff>
    </xdr:to>
    <xdr:sp macro="" textlink="">
      <xdr:nvSpPr>
        <xdr:cNvPr id="625" name="フローチャート: 判断 624"/>
        <xdr:cNvSpPr/>
      </xdr:nvSpPr>
      <xdr:spPr>
        <a:xfrm>
          <a:off x="14541500" y="130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87392</xdr:rowOff>
    </xdr:from>
    <xdr:ext cx="534377" cy="259045"/>
    <xdr:sp macro="" textlink="">
      <xdr:nvSpPr>
        <xdr:cNvPr id="626" name="テキスト ボックス 625"/>
        <xdr:cNvSpPr txBox="1"/>
      </xdr:nvSpPr>
      <xdr:spPr>
        <a:xfrm>
          <a:off x="14325111" y="131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98020</xdr:rowOff>
    </xdr:from>
    <xdr:to>
      <xdr:col>71</xdr:col>
      <xdr:colOff>177800</xdr:colOff>
      <xdr:row>75</xdr:row>
      <xdr:rowOff>126693</xdr:rowOff>
    </xdr:to>
    <xdr:cxnSp macro="">
      <xdr:nvCxnSpPr>
        <xdr:cNvPr id="627" name="直線コネクタ 626"/>
        <xdr:cNvCxnSpPr/>
      </xdr:nvCxnSpPr>
      <xdr:spPr>
        <a:xfrm flipV="1">
          <a:off x="12814300" y="12956770"/>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156721</xdr:rowOff>
    </xdr:from>
    <xdr:to>
      <xdr:col>72</xdr:col>
      <xdr:colOff>38100</xdr:colOff>
      <xdr:row>76</xdr:row>
      <xdr:rowOff>86871</xdr:rowOff>
    </xdr:to>
    <xdr:sp macro="" textlink="">
      <xdr:nvSpPr>
        <xdr:cNvPr id="628" name="フローチャート: 判断 627"/>
        <xdr:cNvSpPr/>
      </xdr:nvSpPr>
      <xdr:spPr>
        <a:xfrm>
          <a:off x="13652500" y="1301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77998</xdr:rowOff>
    </xdr:from>
    <xdr:ext cx="534377" cy="259045"/>
    <xdr:sp macro="" textlink="">
      <xdr:nvSpPr>
        <xdr:cNvPr id="629" name="テキスト ボックス 628"/>
        <xdr:cNvSpPr txBox="1"/>
      </xdr:nvSpPr>
      <xdr:spPr>
        <a:xfrm>
          <a:off x="13436111" y="131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142718</xdr:rowOff>
    </xdr:from>
    <xdr:to>
      <xdr:col>67</xdr:col>
      <xdr:colOff>101600</xdr:colOff>
      <xdr:row>76</xdr:row>
      <xdr:rowOff>72868</xdr:rowOff>
    </xdr:to>
    <xdr:sp macro="" textlink="">
      <xdr:nvSpPr>
        <xdr:cNvPr id="630" name="フローチャート: 判断 629"/>
        <xdr:cNvSpPr/>
      </xdr:nvSpPr>
      <xdr:spPr>
        <a:xfrm>
          <a:off x="12763500" y="1300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63995</xdr:rowOff>
    </xdr:from>
    <xdr:ext cx="534377" cy="259045"/>
    <xdr:sp macro="" textlink="">
      <xdr:nvSpPr>
        <xdr:cNvPr id="631" name="テキスト ボックス 630"/>
        <xdr:cNvSpPr txBox="1"/>
      </xdr:nvSpPr>
      <xdr:spPr>
        <a:xfrm>
          <a:off x="12547111" y="130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104411</xdr:rowOff>
    </xdr:from>
    <xdr:to>
      <xdr:col>85</xdr:col>
      <xdr:colOff>177800</xdr:colOff>
      <xdr:row>75</xdr:row>
      <xdr:rowOff>34561</xdr:rowOff>
    </xdr:to>
    <xdr:sp macro="" textlink="">
      <xdr:nvSpPr>
        <xdr:cNvPr id="637" name="楕円 636"/>
        <xdr:cNvSpPr/>
      </xdr:nvSpPr>
      <xdr:spPr>
        <a:xfrm>
          <a:off x="16268700" y="127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127288</xdr:rowOff>
    </xdr:from>
    <xdr:ext cx="534377" cy="259045"/>
    <xdr:sp macro="" textlink="">
      <xdr:nvSpPr>
        <xdr:cNvPr id="638" name="公債費該当値テキスト"/>
        <xdr:cNvSpPr txBox="1"/>
      </xdr:nvSpPr>
      <xdr:spPr>
        <a:xfrm>
          <a:off x="16370300" y="1264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91135</xdr:rowOff>
    </xdr:from>
    <xdr:to>
      <xdr:col>81</xdr:col>
      <xdr:colOff>101600</xdr:colOff>
      <xdr:row>75</xdr:row>
      <xdr:rowOff>21285</xdr:rowOff>
    </xdr:to>
    <xdr:sp macro="" textlink="">
      <xdr:nvSpPr>
        <xdr:cNvPr id="639" name="楕円 638"/>
        <xdr:cNvSpPr/>
      </xdr:nvSpPr>
      <xdr:spPr>
        <a:xfrm>
          <a:off x="15430500" y="127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37812</xdr:rowOff>
    </xdr:from>
    <xdr:ext cx="534377" cy="259045"/>
    <xdr:sp macro="" textlink="">
      <xdr:nvSpPr>
        <xdr:cNvPr id="640" name="テキスト ボックス 639"/>
        <xdr:cNvSpPr txBox="1"/>
      </xdr:nvSpPr>
      <xdr:spPr>
        <a:xfrm>
          <a:off x="15214111" y="125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134814</xdr:rowOff>
    </xdr:from>
    <xdr:to>
      <xdr:col>76</xdr:col>
      <xdr:colOff>165100</xdr:colOff>
      <xdr:row>75</xdr:row>
      <xdr:rowOff>64964</xdr:rowOff>
    </xdr:to>
    <xdr:sp macro="" textlink="">
      <xdr:nvSpPr>
        <xdr:cNvPr id="641" name="楕円 640"/>
        <xdr:cNvSpPr/>
      </xdr:nvSpPr>
      <xdr:spPr>
        <a:xfrm>
          <a:off x="14541500" y="128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81491</xdr:rowOff>
    </xdr:from>
    <xdr:ext cx="534377" cy="259045"/>
    <xdr:sp macro="" textlink="">
      <xdr:nvSpPr>
        <xdr:cNvPr id="642" name="テキスト ボックス 641"/>
        <xdr:cNvSpPr txBox="1"/>
      </xdr:nvSpPr>
      <xdr:spPr>
        <a:xfrm>
          <a:off x="14325111" y="125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47220</xdr:rowOff>
    </xdr:from>
    <xdr:to>
      <xdr:col>72</xdr:col>
      <xdr:colOff>38100</xdr:colOff>
      <xdr:row>75</xdr:row>
      <xdr:rowOff>148820</xdr:rowOff>
    </xdr:to>
    <xdr:sp macro="" textlink="">
      <xdr:nvSpPr>
        <xdr:cNvPr id="643" name="楕円 642"/>
        <xdr:cNvSpPr/>
      </xdr:nvSpPr>
      <xdr:spPr>
        <a:xfrm>
          <a:off x="13652500" y="1290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165347</xdr:rowOff>
    </xdr:from>
    <xdr:ext cx="534377" cy="259045"/>
    <xdr:sp macro="" textlink="">
      <xdr:nvSpPr>
        <xdr:cNvPr id="644" name="テキスト ボックス 643"/>
        <xdr:cNvSpPr txBox="1"/>
      </xdr:nvSpPr>
      <xdr:spPr>
        <a:xfrm>
          <a:off x="13436111" y="1268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75893</xdr:rowOff>
    </xdr:from>
    <xdr:to>
      <xdr:col>67</xdr:col>
      <xdr:colOff>101600</xdr:colOff>
      <xdr:row>76</xdr:row>
      <xdr:rowOff>6043</xdr:rowOff>
    </xdr:to>
    <xdr:sp macro="" textlink="">
      <xdr:nvSpPr>
        <xdr:cNvPr id="645" name="楕円 644"/>
        <xdr:cNvSpPr/>
      </xdr:nvSpPr>
      <xdr:spPr>
        <a:xfrm>
          <a:off x="12763500" y="129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22570</xdr:rowOff>
    </xdr:from>
    <xdr:ext cx="534377" cy="259045"/>
    <xdr:sp macro="" textlink="">
      <xdr:nvSpPr>
        <xdr:cNvPr id="646" name="テキスト ボックス 645"/>
        <xdr:cNvSpPr txBox="1"/>
      </xdr:nvSpPr>
      <xdr:spPr>
        <a:xfrm>
          <a:off x="12547111" y="127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95574</xdr:rowOff>
    </xdr:from>
    <xdr:to>
      <xdr:col>85</xdr:col>
      <xdr:colOff>127000</xdr:colOff>
      <xdr:row>98</xdr:row>
      <xdr:rowOff>156966</xdr:rowOff>
    </xdr:to>
    <xdr:cxnSp macro="">
      <xdr:nvCxnSpPr>
        <xdr:cNvPr id="677" name="直線コネクタ 676"/>
        <xdr:cNvCxnSpPr/>
      </xdr:nvCxnSpPr>
      <xdr:spPr>
        <a:xfrm>
          <a:off x="15481300" y="16897674"/>
          <a:ext cx="83820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25834</xdr:rowOff>
    </xdr:from>
    <xdr:to>
      <xdr:col>81</xdr:col>
      <xdr:colOff>50800</xdr:colOff>
      <xdr:row>98</xdr:row>
      <xdr:rowOff>95574</xdr:rowOff>
    </xdr:to>
    <xdr:cxnSp macro="">
      <xdr:nvCxnSpPr>
        <xdr:cNvPr id="680" name="直線コネクタ 679"/>
        <xdr:cNvCxnSpPr/>
      </xdr:nvCxnSpPr>
      <xdr:spPr>
        <a:xfrm>
          <a:off x="14592300" y="16827934"/>
          <a:ext cx="889000" cy="6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130208</xdr:rowOff>
    </xdr:from>
    <xdr:to>
      <xdr:col>81</xdr:col>
      <xdr:colOff>101600</xdr:colOff>
      <xdr:row>99</xdr:row>
      <xdr:rowOff>60358</xdr:rowOff>
    </xdr:to>
    <xdr:sp macro="" textlink="">
      <xdr:nvSpPr>
        <xdr:cNvPr id="681" name="フローチャート: 判断 680"/>
        <xdr:cNvSpPr/>
      </xdr:nvSpPr>
      <xdr:spPr>
        <a:xfrm>
          <a:off x="15430500" y="169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51485</xdr:rowOff>
    </xdr:from>
    <xdr:ext cx="534377" cy="259045"/>
    <xdr:sp macro="" textlink="">
      <xdr:nvSpPr>
        <xdr:cNvPr id="682" name="テキスト ボックス 681"/>
        <xdr:cNvSpPr txBox="1"/>
      </xdr:nvSpPr>
      <xdr:spPr>
        <a:xfrm>
          <a:off x="15214111" y="170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25834</xdr:rowOff>
    </xdr:from>
    <xdr:to>
      <xdr:col>76</xdr:col>
      <xdr:colOff>114300</xdr:colOff>
      <xdr:row>98</xdr:row>
      <xdr:rowOff>93999</xdr:rowOff>
    </xdr:to>
    <xdr:cxnSp macro="">
      <xdr:nvCxnSpPr>
        <xdr:cNvPr id="683" name="直線コネクタ 682"/>
        <xdr:cNvCxnSpPr/>
      </xdr:nvCxnSpPr>
      <xdr:spPr>
        <a:xfrm flipV="1">
          <a:off x="13703300" y="16827934"/>
          <a:ext cx="889000" cy="6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136661</xdr:rowOff>
    </xdr:from>
    <xdr:to>
      <xdr:col>76</xdr:col>
      <xdr:colOff>165100</xdr:colOff>
      <xdr:row>99</xdr:row>
      <xdr:rowOff>66811</xdr:rowOff>
    </xdr:to>
    <xdr:sp macro="" textlink="">
      <xdr:nvSpPr>
        <xdr:cNvPr id="684" name="フローチャート: 判断 683"/>
        <xdr:cNvSpPr/>
      </xdr:nvSpPr>
      <xdr:spPr>
        <a:xfrm>
          <a:off x="14541500" y="169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57938</xdr:rowOff>
    </xdr:from>
    <xdr:ext cx="534377" cy="259045"/>
    <xdr:sp macro="" textlink="">
      <xdr:nvSpPr>
        <xdr:cNvPr id="685" name="テキスト ボックス 684"/>
        <xdr:cNvSpPr txBox="1"/>
      </xdr:nvSpPr>
      <xdr:spPr>
        <a:xfrm>
          <a:off x="14325111" y="170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93999</xdr:rowOff>
    </xdr:from>
    <xdr:to>
      <xdr:col>71</xdr:col>
      <xdr:colOff>177800</xdr:colOff>
      <xdr:row>99</xdr:row>
      <xdr:rowOff>3468</xdr:rowOff>
    </xdr:to>
    <xdr:cxnSp macro="">
      <xdr:nvCxnSpPr>
        <xdr:cNvPr id="686" name="直線コネクタ 685"/>
        <xdr:cNvCxnSpPr/>
      </xdr:nvCxnSpPr>
      <xdr:spPr>
        <a:xfrm flipV="1">
          <a:off x="12814300" y="16896099"/>
          <a:ext cx="889000" cy="8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140551</xdr:rowOff>
    </xdr:from>
    <xdr:to>
      <xdr:col>72</xdr:col>
      <xdr:colOff>38100</xdr:colOff>
      <xdr:row>99</xdr:row>
      <xdr:rowOff>70701</xdr:rowOff>
    </xdr:to>
    <xdr:sp macro="" textlink="">
      <xdr:nvSpPr>
        <xdr:cNvPr id="687" name="フローチャート: 判断 686"/>
        <xdr:cNvSpPr/>
      </xdr:nvSpPr>
      <xdr:spPr>
        <a:xfrm>
          <a:off x="13652500" y="1694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61828</xdr:rowOff>
    </xdr:from>
    <xdr:ext cx="534377" cy="259045"/>
    <xdr:sp macro="" textlink="">
      <xdr:nvSpPr>
        <xdr:cNvPr id="688" name="テキスト ボックス 687"/>
        <xdr:cNvSpPr txBox="1"/>
      </xdr:nvSpPr>
      <xdr:spPr>
        <a:xfrm>
          <a:off x="13436111"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144067</xdr:rowOff>
    </xdr:from>
    <xdr:to>
      <xdr:col>67</xdr:col>
      <xdr:colOff>101600</xdr:colOff>
      <xdr:row>99</xdr:row>
      <xdr:rowOff>74217</xdr:rowOff>
    </xdr:to>
    <xdr:sp macro="" textlink="">
      <xdr:nvSpPr>
        <xdr:cNvPr id="689" name="フローチャート: 判断 688"/>
        <xdr:cNvSpPr/>
      </xdr:nvSpPr>
      <xdr:spPr>
        <a:xfrm>
          <a:off x="12763500" y="1694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65344</xdr:rowOff>
    </xdr:from>
    <xdr:ext cx="534377" cy="259045"/>
    <xdr:sp macro="" textlink="">
      <xdr:nvSpPr>
        <xdr:cNvPr id="690" name="テキスト ボックス 689"/>
        <xdr:cNvSpPr txBox="1"/>
      </xdr:nvSpPr>
      <xdr:spPr>
        <a:xfrm>
          <a:off x="12547111" y="170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106166</xdr:rowOff>
    </xdr:from>
    <xdr:to>
      <xdr:col>85</xdr:col>
      <xdr:colOff>177800</xdr:colOff>
      <xdr:row>99</xdr:row>
      <xdr:rowOff>36316</xdr:rowOff>
    </xdr:to>
    <xdr:sp macro="" textlink="">
      <xdr:nvSpPr>
        <xdr:cNvPr id="696" name="楕円 695"/>
        <xdr:cNvSpPr/>
      </xdr:nvSpPr>
      <xdr:spPr>
        <a:xfrm>
          <a:off x="16268700" y="169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47945</xdr:rowOff>
    </xdr:from>
    <xdr:ext cx="534377" cy="259045"/>
    <xdr:sp macro="" textlink="">
      <xdr:nvSpPr>
        <xdr:cNvPr id="697" name="積立金該当値テキスト"/>
        <xdr:cNvSpPr txBox="1"/>
      </xdr:nvSpPr>
      <xdr:spPr>
        <a:xfrm>
          <a:off x="16370300" y="168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44774</xdr:rowOff>
    </xdr:from>
    <xdr:to>
      <xdr:col>81</xdr:col>
      <xdr:colOff>101600</xdr:colOff>
      <xdr:row>98</xdr:row>
      <xdr:rowOff>146374</xdr:rowOff>
    </xdr:to>
    <xdr:sp macro="" textlink="">
      <xdr:nvSpPr>
        <xdr:cNvPr id="698" name="楕円 697"/>
        <xdr:cNvSpPr/>
      </xdr:nvSpPr>
      <xdr:spPr>
        <a:xfrm>
          <a:off x="15430500" y="168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162901</xdr:rowOff>
    </xdr:from>
    <xdr:ext cx="534377" cy="259045"/>
    <xdr:sp macro="" textlink="">
      <xdr:nvSpPr>
        <xdr:cNvPr id="699" name="テキスト ボックス 698"/>
        <xdr:cNvSpPr txBox="1"/>
      </xdr:nvSpPr>
      <xdr:spPr>
        <a:xfrm>
          <a:off x="15214111" y="1662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146484</xdr:rowOff>
    </xdr:from>
    <xdr:to>
      <xdr:col>76</xdr:col>
      <xdr:colOff>165100</xdr:colOff>
      <xdr:row>98</xdr:row>
      <xdr:rowOff>76634</xdr:rowOff>
    </xdr:to>
    <xdr:sp macro="" textlink="">
      <xdr:nvSpPr>
        <xdr:cNvPr id="700" name="楕円 699"/>
        <xdr:cNvSpPr/>
      </xdr:nvSpPr>
      <xdr:spPr>
        <a:xfrm>
          <a:off x="14541500" y="167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93161</xdr:rowOff>
    </xdr:from>
    <xdr:ext cx="534377" cy="259045"/>
    <xdr:sp macro="" textlink="">
      <xdr:nvSpPr>
        <xdr:cNvPr id="701" name="テキスト ボックス 700"/>
        <xdr:cNvSpPr txBox="1"/>
      </xdr:nvSpPr>
      <xdr:spPr>
        <a:xfrm>
          <a:off x="14325111" y="1655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43199</xdr:rowOff>
    </xdr:from>
    <xdr:to>
      <xdr:col>72</xdr:col>
      <xdr:colOff>38100</xdr:colOff>
      <xdr:row>98</xdr:row>
      <xdr:rowOff>144799</xdr:rowOff>
    </xdr:to>
    <xdr:sp macro="" textlink="">
      <xdr:nvSpPr>
        <xdr:cNvPr id="702" name="楕円 701"/>
        <xdr:cNvSpPr/>
      </xdr:nvSpPr>
      <xdr:spPr>
        <a:xfrm>
          <a:off x="13652500" y="168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161326</xdr:rowOff>
    </xdr:from>
    <xdr:ext cx="534377" cy="259045"/>
    <xdr:sp macro="" textlink="">
      <xdr:nvSpPr>
        <xdr:cNvPr id="703" name="テキスト ボックス 702"/>
        <xdr:cNvSpPr txBox="1"/>
      </xdr:nvSpPr>
      <xdr:spPr>
        <a:xfrm>
          <a:off x="13436111" y="166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124118</xdr:rowOff>
    </xdr:from>
    <xdr:to>
      <xdr:col>67</xdr:col>
      <xdr:colOff>101600</xdr:colOff>
      <xdr:row>99</xdr:row>
      <xdr:rowOff>54268</xdr:rowOff>
    </xdr:to>
    <xdr:sp macro="" textlink="">
      <xdr:nvSpPr>
        <xdr:cNvPr id="704" name="楕円 703"/>
        <xdr:cNvSpPr/>
      </xdr:nvSpPr>
      <xdr:spPr>
        <a:xfrm>
          <a:off x="12763500" y="169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70795</xdr:rowOff>
    </xdr:from>
    <xdr:ext cx="534377" cy="259045"/>
    <xdr:sp macro="" textlink="">
      <xdr:nvSpPr>
        <xdr:cNvPr id="705" name="テキスト ボックス 704"/>
        <xdr:cNvSpPr txBox="1"/>
      </xdr:nvSpPr>
      <xdr:spPr>
        <a:xfrm>
          <a:off x="12547111" y="167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111858</xdr:rowOff>
    </xdr:from>
    <xdr:to>
      <xdr:col>112</xdr:col>
      <xdr:colOff>38100</xdr:colOff>
      <xdr:row>39</xdr:row>
      <xdr:rowOff>42008</xdr:rowOff>
    </xdr:to>
    <xdr:sp macro="" textlink="">
      <xdr:nvSpPr>
        <xdr:cNvPr id="740" name="フローチャート: 判断 739"/>
        <xdr:cNvSpPr/>
      </xdr:nvSpPr>
      <xdr:spPr>
        <a:xfrm>
          <a:off x="21272500" y="662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58535</xdr:rowOff>
    </xdr:from>
    <xdr:ext cx="469744" cy="259045"/>
    <xdr:sp macro="" textlink="">
      <xdr:nvSpPr>
        <xdr:cNvPr id="741" name="テキスト ボックス 740"/>
        <xdr:cNvSpPr txBox="1"/>
      </xdr:nvSpPr>
      <xdr:spPr>
        <a:xfrm>
          <a:off x="21088428" y="640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140825</xdr:rowOff>
    </xdr:from>
    <xdr:to>
      <xdr:col>107</xdr:col>
      <xdr:colOff>101600</xdr:colOff>
      <xdr:row>39</xdr:row>
      <xdr:rowOff>70975</xdr:rowOff>
    </xdr:to>
    <xdr:sp macro="" textlink="">
      <xdr:nvSpPr>
        <xdr:cNvPr id="743" name="フローチャート: 判断 742"/>
        <xdr:cNvSpPr/>
      </xdr:nvSpPr>
      <xdr:spPr>
        <a:xfrm>
          <a:off x="20383500" y="66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87502</xdr:rowOff>
    </xdr:from>
    <xdr:ext cx="469744" cy="259045"/>
    <xdr:sp macro="" textlink="">
      <xdr:nvSpPr>
        <xdr:cNvPr id="744" name="テキスト ボックス 743"/>
        <xdr:cNvSpPr txBox="1"/>
      </xdr:nvSpPr>
      <xdr:spPr>
        <a:xfrm>
          <a:off x="20199428" y="64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148368</xdr:rowOff>
    </xdr:from>
    <xdr:to>
      <xdr:col>102</xdr:col>
      <xdr:colOff>165100</xdr:colOff>
      <xdr:row>39</xdr:row>
      <xdr:rowOff>78518</xdr:rowOff>
    </xdr:to>
    <xdr:sp macro="" textlink="">
      <xdr:nvSpPr>
        <xdr:cNvPr id="746" name="フローチャート: 判断 745"/>
        <xdr:cNvSpPr/>
      </xdr:nvSpPr>
      <xdr:spPr>
        <a:xfrm>
          <a:off x="19494500" y="66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95046</xdr:rowOff>
    </xdr:from>
    <xdr:ext cx="469744" cy="259045"/>
    <xdr:sp macro="" textlink="">
      <xdr:nvSpPr>
        <xdr:cNvPr id="747" name="テキスト ボックス 746"/>
        <xdr:cNvSpPr txBox="1"/>
      </xdr:nvSpPr>
      <xdr:spPr>
        <a:xfrm>
          <a:off x="19310428" y="643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129003</xdr:rowOff>
    </xdr:from>
    <xdr:to>
      <xdr:col>98</xdr:col>
      <xdr:colOff>38100</xdr:colOff>
      <xdr:row>39</xdr:row>
      <xdr:rowOff>59153</xdr:rowOff>
    </xdr:to>
    <xdr:sp macro="" textlink="">
      <xdr:nvSpPr>
        <xdr:cNvPr id="748" name="フローチャート: 判断 747"/>
        <xdr:cNvSpPr/>
      </xdr:nvSpPr>
      <xdr:spPr>
        <a:xfrm>
          <a:off x="18605500" y="664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75680</xdr:rowOff>
    </xdr:from>
    <xdr:ext cx="469744" cy="259045"/>
    <xdr:sp macro="" textlink="">
      <xdr:nvSpPr>
        <xdr:cNvPr id="749" name="テキスト ボックス 748"/>
        <xdr:cNvSpPr txBox="1"/>
      </xdr:nvSpPr>
      <xdr:spPr>
        <a:xfrm>
          <a:off x="18421428" y="641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44259</xdr:rowOff>
    </xdr:from>
    <xdr:to>
      <xdr:col>116</xdr:col>
      <xdr:colOff>63500</xdr:colOff>
      <xdr:row>59</xdr:row>
      <xdr:rowOff>44259</xdr:rowOff>
    </xdr:to>
    <xdr:cxnSp macro="">
      <xdr:nvCxnSpPr>
        <xdr:cNvPr id="793" name="直線コネクタ 792"/>
        <xdr:cNvCxnSpPr/>
      </xdr:nvCxnSpPr>
      <xdr:spPr>
        <a:xfrm>
          <a:off x="21323300" y="10159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44259</xdr:rowOff>
    </xdr:from>
    <xdr:to>
      <xdr:col>111</xdr:col>
      <xdr:colOff>177800</xdr:colOff>
      <xdr:row>59</xdr:row>
      <xdr:rowOff>44272</xdr:rowOff>
    </xdr:to>
    <xdr:cxnSp macro="">
      <xdr:nvCxnSpPr>
        <xdr:cNvPr id="796" name="直線コネクタ 795"/>
        <xdr:cNvCxnSpPr/>
      </xdr:nvCxnSpPr>
      <xdr:spPr>
        <a:xfrm flipV="1">
          <a:off x="20434300" y="10159809"/>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104242</xdr:rowOff>
    </xdr:from>
    <xdr:to>
      <xdr:col>112</xdr:col>
      <xdr:colOff>38100</xdr:colOff>
      <xdr:row>59</xdr:row>
      <xdr:rowOff>34392</xdr:rowOff>
    </xdr:to>
    <xdr:sp macro="" textlink="">
      <xdr:nvSpPr>
        <xdr:cNvPr id="797" name="フローチャート: 判断 796"/>
        <xdr:cNvSpPr/>
      </xdr:nvSpPr>
      <xdr:spPr>
        <a:xfrm>
          <a:off x="21272500" y="100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50919</xdr:rowOff>
    </xdr:from>
    <xdr:ext cx="469744" cy="259045"/>
    <xdr:sp macro="" textlink="">
      <xdr:nvSpPr>
        <xdr:cNvPr id="798" name="テキスト ボックス 797"/>
        <xdr:cNvSpPr txBox="1"/>
      </xdr:nvSpPr>
      <xdr:spPr>
        <a:xfrm>
          <a:off x="21088428" y="982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44094</xdr:rowOff>
    </xdr:from>
    <xdr:to>
      <xdr:col>107</xdr:col>
      <xdr:colOff>50800</xdr:colOff>
      <xdr:row>59</xdr:row>
      <xdr:rowOff>44272</xdr:rowOff>
    </xdr:to>
    <xdr:cxnSp macro="">
      <xdr:nvCxnSpPr>
        <xdr:cNvPr id="799" name="直線コネクタ 798"/>
        <xdr:cNvCxnSpPr/>
      </xdr:nvCxnSpPr>
      <xdr:spPr>
        <a:xfrm>
          <a:off x="19545300" y="1015964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106566</xdr:rowOff>
    </xdr:from>
    <xdr:to>
      <xdr:col>107</xdr:col>
      <xdr:colOff>101600</xdr:colOff>
      <xdr:row>59</xdr:row>
      <xdr:rowOff>36716</xdr:rowOff>
    </xdr:to>
    <xdr:sp macro="" textlink="">
      <xdr:nvSpPr>
        <xdr:cNvPr id="800" name="フローチャート: 判断 799"/>
        <xdr:cNvSpPr/>
      </xdr:nvSpPr>
      <xdr:spPr>
        <a:xfrm>
          <a:off x="20383500" y="100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53243</xdr:rowOff>
    </xdr:from>
    <xdr:ext cx="469744" cy="259045"/>
    <xdr:sp macro="" textlink="">
      <xdr:nvSpPr>
        <xdr:cNvPr id="801" name="テキスト ボックス 800"/>
        <xdr:cNvSpPr txBox="1"/>
      </xdr:nvSpPr>
      <xdr:spPr>
        <a:xfrm>
          <a:off x="20199428" y="982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44094</xdr:rowOff>
    </xdr:from>
    <xdr:to>
      <xdr:col>102</xdr:col>
      <xdr:colOff>114300</xdr:colOff>
      <xdr:row>59</xdr:row>
      <xdr:rowOff>44107</xdr:rowOff>
    </xdr:to>
    <xdr:cxnSp macro="">
      <xdr:nvCxnSpPr>
        <xdr:cNvPr id="802" name="直線コネクタ 801"/>
        <xdr:cNvCxnSpPr/>
      </xdr:nvCxnSpPr>
      <xdr:spPr>
        <a:xfrm flipV="1">
          <a:off x="18656300" y="10159644"/>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96076</xdr:rowOff>
    </xdr:from>
    <xdr:to>
      <xdr:col>102</xdr:col>
      <xdr:colOff>165100</xdr:colOff>
      <xdr:row>59</xdr:row>
      <xdr:rowOff>26226</xdr:rowOff>
    </xdr:to>
    <xdr:sp macro="" textlink="">
      <xdr:nvSpPr>
        <xdr:cNvPr id="803" name="フローチャート: 判断 802"/>
        <xdr:cNvSpPr/>
      </xdr:nvSpPr>
      <xdr:spPr>
        <a:xfrm>
          <a:off x="19494500" y="1004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42753</xdr:rowOff>
    </xdr:from>
    <xdr:ext cx="469744" cy="259045"/>
    <xdr:sp macro="" textlink="">
      <xdr:nvSpPr>
        <xdr:cNvPr id="804" name="テキスト ボックス 803"/>
        <xdr:cNvSpPr txBox="1"/>
      </xdr:nvSpPr>
      <xdr:spPr>
        <a:xfrm>
          <a:off x="19310428" y="981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89268</xdr:rowOff>
    </xdr:from>
    <xdr:to>
      <xdr:col>98</xdr:col>
      <xdr:colOff>38100</xdr:colOff>
      <xdr:row>59</xdr:row>
      <xdr:rowOff>19418</xdr:rowOff>
    </xdr:to>
    <xdr:sp macro="" textlink="">
      <xdr:nvSpPr>
        <xdr:cNvPr id="805" name="フローチャート: 判断 804"/>
        <xdr:cNvSpPr/>
      </xdr:nvSpPr>
      <xdr:spPr>
        <a:xfrm>
          <a:off x="18605500" y="100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35945</xdr:rowOff>
    </xdr:from>
    <xdr:ext cx="469744" cy="259045"/>
    <xdr:sp macro="" textlink="">
      <xdr:nvSpPr>
        <xdr:cNvPr id="806" name="テキスト ボックス 805"/>
        <xdr:cNvSpPr txBox="1"/>
      </xdr:nvSpPr>
      <xdr:spPr>
        <a:xfrm>
          <a:off x="18421428" y="98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164909</xdr:rowOff>
    </xdr:from>
    <xdr:to>
      <xdr:col>116</xdr:col>
      <xdr:colOff>114300</xdr:colOff>
      <xdr:row>59</xdr:row>
      <xdr:rowOff>95059</xdr:rowOff>
    </xdr:to>
    <xdr:sp macro="" textlink="">
      <xdr:nvSpPr>
        <xdr:cNvPr id="812" name="楕円 811"/>
        <xdr:cNvSpPr/>
      </xdr:nvSpPr>
      <xdr:spPr>
        <a:xfrm>
          <a:off x="221107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13932" cy="259045"/>
    <xdr:sp macro="" textlink="">
      <xdr:nvSpPr>
        <xdr:cNvPr id="813" name="貸付金該当値テキスト"/>
        <xdr:cNvSpPr txBox="1"/>
      </xdr:nvSpPr>
      <xdr:spPr>
        <a:xfrm>
          <a:off x="22212300" y="100467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164909</xdr:rowOff>
    </xdr:from>
    <xdr:to>
      <xdr:col>112</xdr:col>
      <xdr:colOff>38100</xdr:colOff>
      <xdr:row>59</xdr:row>
      <xdr:rowOff>95059</xdr:rowOff>
    </xdr:to>
    <xdr:sp macro="" textlink="">
      <xdr:nvSpPr>
        <xdr:cNvPr id="814" name="楕円 813"/>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86186</xdr:rowOff>
    </xdr:from>
    <xdr:ext cx="313932" cy="259045"/>
    <xdr:sp macro="" textlink="">
      <xdr:nvSpPr>
        <xdr:cNvPr id="815" name="テキスト ボックス 814"/>
        <xdr:cNvSpPr txBox="1"/>
      </xdr:nvSpPr>
      <xdr:spPr>
        <a:xfrm>
          <a:off x="21166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164922</xdr:rowOff>
    </xdr:from>
    <xdr:to>
      <xdr:col>107</xdr:col>
      <xdr:colOff>101600</xdr:colOff>
      <xdr:row>59</xdr:row>
      <xdr:rowOff>95072</xdr:rowOff>
    </xdr:to>
    <xdr:sp macro="" textlink="">
      <xdr:nvSpPr>
        <xdr:cNvPr id="816" name="楕円 815"/>
        <xdr:cNvSpPr/>
      </xdr:nvSpPr>
      <xdr:spPr>
        <a:xfrm>
          <a:off x="20383500" y="101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86199</xdr:rowOff>
    </xdr:from>
    <xdr:ext cx="313932" cy="259045"/>
    <xdr:sp macro="" textlink="">
      <xdr:nvSpPr>
        <xdr:cNvPr id="817" name="テキスト ボックス 816"/>
        <xdr:cNvSpPr txBox="1"/>
      </xdr:nvSpPr>
      <xdr:spPr>
        <a:xfrm>
          <a:off x="20277333" y="10201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164744</xdr:rowOff>
    </xdr:from>
    <xdr:to>
      <xdr:col>102</xdr:col>
      <xdr:colOff>165100</xdr:colOff>
      <xdr:row>59</xdr:row>
      <xdr:rowOff>94894</xdr:rowOff>
    </xdr:to>
    <xdr:sp macro="" textlink="">
      <xdr:nvSpPr>
        <xdr:cNvPr id="818" name="楕円 817"/>
        <xdr:cNvSpPr/>
      </xdr:nvSpPr>
      <xdr:spPr>
        <a:xfrm>
          <a:off x="19494500" y="101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86021</xdr:rowOff>
    </xdr:from>
    <xdr:ext cx="313932" cy="259045"/>
    <xdr:sp macro="" textlink="">
      <xdr:nvSpPr>
        <xdr:cNvPr id="819" name="テキスト ボックス 818"/>
        <xdr:cNvSpPr txBox="1"/>
      </xdr:nvSpPr>
      <xdr:spPr>
        <a:xfrm>
          <a:off x="19388333" y="1020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164757</xdr:rowOff>
    </xdr:from>
    <xdr:to>
      <xdr:col>98</xdr:col>
      <xdr:colOff>38100</xdr:colOff>
      <xdr:row>59</xdr:row>
      <xdr:rowOff>94907</xdr:rowOff>
    </xdr:to>
    <xdr:sp macro="" textlink="">
      <xdr:nvSpPr>
        <xdr:cNvPr id="820" name="楕円 819"/>
        <xdr:cNvSpPr/>
      </xdr:nvSpPr>
      <xdr:spPr>
        <a:xfrm>
          <a:off x="18605500" y="101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86034</xdr:rowOff>
    </xdr:from>
    <xdr:ext cx="313932" cy="259045"/>
    <xdr:sp macro="" textlink="">
      <xdr:nvSpPr>
        <xdr:cNvPr id="821" name="テキスト ボックス 820"/>
        <xdr:cNvSpPr txBox="1"/>
      </xdr:nvSpPr>
      <xdr:spPr>
        <a:xfrm>
          <a:off x="18499333" y="1020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6993</xdr:rowOff>
    </xdr:from>
    <xdr:to>
      <xdr:col>116</xdr:col>
      <xdr:colOff>63500</xdr:colOff>
      <xdr:row>75</xdr:row>
      <xdr:rowOff>70815</xdr:rowOff>
    </xdr:to>
    <xdr:cxnSp macro="">
      <xdr:nvCxnSpPr>
        <xdr:cNvPr id="853" name="直線コネクタ 852"/>
        <xdr:cNvCxnSpPr/>
      </xdr:nvCxnSpPr>
      <xdr:spPr>
        <a:xfrm flipV="1">
          <a:off x="21323300" y="12865743"/>
          <a:ext cx="838200" cy="6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70815</xdr:rowOff>
    </xdr:from>
    <xdr:to>
      <xdr:col>111</xdr:col>
      <xdr:colOff>177800</xdr:colOff>
      <xdr:row>75</xdr:row>
      <xdr:rowOff>104572</xdr:rowOff>
    </xdr:to>
    <xdr:cxnSp macro="">
      <xdr:nvCxnSpPr>
        <xdr:cNvPr id="856" name="直線コネクタ 855"/>
        <xdr:cNvCxnSpPr/>
      </xdr:nvCxnSpPr>
      <xdr:spPr>
        <a:xfrm flipV="1">
          <a:off x="20434300" y="12929565"/>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34852</xdr:rowOff>
    </xdr:from>
    <xdr:to>
      <xdr:col>112</xdr:col>
      <xdr:colOff>38100</xdr:colOff>
      <xdr:row>77</xdr:row>
      <xdr:rowOff>136452</xdr:rowOff>
    </xdr:to>
    <xdr:sp macro="" textlink="">
      <xdr:nvSpPr>
        <xdr:cNvPr id="857" name="フローチャート: 判断 856"/>
        <xdr:cNvSpPr/>
      </xdr:nvSpPr>
      <xdr:spPr>
        <a:xfrm>
          <a:off x="212725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127579</xdr:rowOff>
    </xdr:from>
    <xdr:ext cx="534377" cy="259045"/>
    <xdr:sp macro="" textlink="">
      <xdr:nvSpPr>
        <xdr:cNvPr id="858" name="テキスト ボックス 857"/>
        <xdr:cNvSpPr txBox="1"/>
      </xdr:nvSpPr>
      <xdr:spPr>
        <a:xfrm>
          <a:off x="21056111" y="133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104572</xdr:rowOff>
    </xdr:from>
    <xdr:to>
      <xdr:col>107</xdr:col>
      <xdr:colOff>50800</xdr:colOff>
      <xdr:row>75</xdr:row>
      <xdr:rowOff>109089</xdr:rowOff>
    </xdr:to>
    <xdr:cxnSp macro="">
      <xdr:nvCxnSpPr>
        <xdr:cNvPr id="859" name="直線コネクタ 858"/>
        <xdr:cNvCxnSpPr/>
      </xdr:nvCxnSpPr>
      <xdr:spPr>
        <a:xfrm flipV="1">
          <a:off x="19545300" y="12963322"/>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36495</xdr:rowOff>
    </xdr:from>
    <xdr:to>
      <xdr:col>107</xdr:col>
      <xdr:colOff>101600</xdr:colOff>
      <xdr:row>77</xdr:row>
      <xdr:rowOff>138095</xdr:rowOff>
    </xdr:to>
    <xdr:sp macro="" textlink="">
      <xdr:nvSpPr>
        <xdr:cNvPr id="860" name="フローチャート: 判断 859"/>
        <xdr:cNvSpPr/>
      </xdr:nvSpPr>
      <xdr:spPr>
        <a:xfrm>
          <a:off x="20383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129222</xdr:rowOff>
    </xdr:from>
    <xdr:ext cx="534377" cy="259045"/>
    <xdr:sp macro="" textlink="">
      <xdr:nvSpPr>
        <xdr:cNvPr id="861" name="テキスト ボックス 860"/>
        <xdr:cNvSpPr txBox="1"/>
      </xdr:nvSpPr>
      <xdr:spPr>
        <a:xfrm>
          <a:off x="20167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124373</xdr:rowOff>
    </xdr:from>
    <xdr:to>
      <xdr:col>102</xdr:col>
      <xdr:colOff>114300</xdr:colOff>
      <xdr:row>75</xdr:row>
      <xdr:rowOff>109089</xdr:rowOff>
    </xdr:to>
    <xdr:cxnSp macro="">
      <xdr:nvCxnSpPr>
        <xdr:cNvPr id="862" name="直線コネクタ 861"/>
        <xdr:cNvCxnSpPr/>
      </xdr:nvCxnSpPr>
      <xdr:spPr>
        <a:xfrm>
          <a:off x="18656300" y="12811673"/>
          <a:ext cx="889000" cy="1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49439</xdr:rowOff>
    </xdr:from>
    <xdr:to>
      <xdr:col>102</xdr:col>
      <xdr:colOff>165100</xdr:colOff>
      <xdr:row>77</xdr:row>
      <xdr:rowOff>151039</xdr:rowOff>
    </xdr:to>
    <xdr:sp macro="" textlink="">
      <xdr:nvSpPr>
        <xdr:cNvPr id="863" name="フローチャート: 判断 862"/>
        <xdr:cNvSpPr/>
      </xdr:nvSpPr>
      <xdr:spPr>
        <a:xfrm>
          <a:off x="19494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142166</xdr:rowOff>
    </xdr:from>
    <xdr:ext cx="534377" cy="259045"/>
    <xdr:sp macro="" textlink="">
      <xdr:nvSpPr>
        <xdr:cNvPr id="864" name="テキスト ボックス 863"/>
        <xdr:cNvSpPr txBox="1"/>
      </xdr:nvSpPr>
      <xdr:spPr>
        <a:xfrm>
          <a:off x="19278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38543</xdr:rowOff>
    </xdr:from>
    <xdr:to>
      <xdr:col>98</xdr:col>
      <xdr:colOff>38100</xdr:colOff>
      <xdr:row>77</xdr:row>
      <xdr:rowOff>140143</xdr:rowOff>
    </xdr:to>
    <xdr:sp macro="" textlink="">
      <xdr:nvSpPr>
        <xdr:cNvPr id="865" name="フローチャート: 判断 864"/>
        <xdr:cNvSpPr/>
      </xdr:nvSpPr>
      <xdr:spPr>
        <a:xfrm>
          <a:off x="18605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131270</xdr:rowOff>
    </xdr:from>
    <xdr:ext cx="534377" cy="259045"/>
    <xdr:sp macro="" textlink="">
      <xdr:nvSpPr>
        <xdr:cNvPr id="866" name="テキスト ボックス 865"/>
        <xdr:cNvSpPr txBox="1"/>
      </xdr:nvSpPr>
      <xdr:spPr>
        <a:xfrm>
          <a:off x="18389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127643</xdr:rowOff>
    </xdr:from>
    <xdr:to>
      <xdr:col>116</xdr:col>
      <xdr:colOff>114300</xdr:colOff>
      <xdr:row>75</xdr:row>
      <xdr:rowOff>57793</xdr:rowOff>
    </xdr:to>
    <xdr:sp macro="" textlink="">
      <xdr:nvSpPr>
        <xdr:cNvPr id="872" name="楕円 871"/>
        <xdr:cNvSpPr/>
      </xdr:nvSpPr>
      <xdr:spPr>
        <a:xfrm>
          <a:off x="22110700" y="128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150520</xdr:rowOff>
    </xdr:from>
    <xdr:ext cx="599010" cy="259045"/>
    <xdr:sp macro="" textlink="">
      <xdr:nvSpPr>
        <xdr:cNvPr id="873" name="繰出金該当値テキスト"/>
        <xdr:cNvSpPr txBox="1"/>
      </xdr:nvSpPr>
      <xdr:spPr>
        <a:xfrm>
          <a:off x="22212300" y="1266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20015</xdr:rowOff>
    </xdr:from>
    <xdr:to>
      <xdr:col>112</xdr:col>
      <xdr:colOff>38100</xdr:colOff>
      <xdr:row>75</xdr:row>
      <xdr:rowOff>121615</xdr:rowOff>
    </xdr:to>
    <xdr:sp macro="" textlink="">
      <xdr:nvSpPr>
        <xdr:cNvPr id="874" name="楕円 873"/>
        <xdr:cNvSpPr/>
      </xdr:nvSpPr>
      <xdr:spPr>
        <a:xfrm>
          <a:off x="21272500" y="128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138142</xdr:rowOff>
    </xdr:from>
    <xdr:ext cx="534377" cy="259045"/>
    <xdr:sp macro="" textlink="">
      <xdr:nvSpPr>
        <xdr:cNvPr id="875" name="テキスト ボックス 874"/>
        <xdr:cNvSpPr txBox="1"/>
      </xdr:nvSpPr>
      <xdr:spPr>
        <a:xfrm>
          <a:off x="21056111" y="126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53772</xdr:rowOff>
    </xdr:from>
    <xdr:to>
      <xdr:col>107</xdr:col>
      <xdr:colOff>101600</xdr:colOff>
      <xdr:row>75</xdr:row>
      <xdr:rowOff>155372</xdr:rowOff>
    </xdr:to>
    <xdr:sp macro="" textlink="">
      <xdr:nvSpPr>
        <xdr:cNvPr id="876" name="楕円 875"/>
        <xdr:cNvSpPr/>
      </xdr:nvSpPr>
      <xdr:spPr>
        <a:xfrm>
          <a:off x="20383500" y="129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449</xdr:rowOff>
    </xdr:from>
    <xdr:ext cx="534377" cy="259045"/>
    <xdr:sp macro="" textlink="">
      <xdr:nvSpPr>
        <xdr:cNvPr id="877" name="テキスト ボックス 876"/>
        <xdr:cNvSpPr txBox="1"/>
      </xdr:nvSpPr>
      <xdr:spPr>
        <a:xfrm>
          <a:off x="20167111" y="126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58289</xdr:rowOff>
    </xdr:from>
    <xdr:to>
      <xdr:col>102</xdr:col>
      <xdr:colOff>165100</xdr:colOff>
      <xdr:row>75</xdr:row>
      <xdr:rowOff>159889</xdr:rowOff>
    </xdr:to>
    <xdr:sp macro="" textlink="">
      <xdr:nvSpPr>
        <xdr:cNvPr id="878" name="楕円 877"/>
        <xdr:cNvSpPr/>
      </xdr:nvSpPr>
      <xdr:spPr>
        <a:xfrm>
          <a:off x="19494500" y="1291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4966</xdr:rowOff>
    </xdr:from>
    <xdr:ext cx="534377" cy="259045"/>
    <xdr:sp macro="" textlink="">
      <xdr:nvSpPr>
        <xdr:cNvPr id="879" name="テキスト ボックス 878"/>
        <xdr:cNvSpPr txBox="1"/>
      </xdr:nvSpPr>
      <xdr:spPr>
        <a:xfrm>
          <a:off x="19278111" y="1269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73573</xdr:rowOff>
    </xdr:from>
    <xdr:to>
      <xdr:col>98</xdr:col>
      <xdr:colOff>38100</xdr:colOff>
      <xdr:row>75</xdr:row>
      <xdr:rowOff>3723</xdr:rowOff>
    </xdr:to>
    <xdr:sp macro="" textlink="">
      <xdr:nvSpPr>
        <xdr:cNvPr id="880" name="楕円 879"/>
        <xdr:cNvSpPr/>
      </xdr:nvSpPr>
      <xdr:spPr>
        <a:xfrm>
          <a:off x="18605500" y="127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20250</xdr:rowOff>
    </xdr:from>
    <xdr:ext cx="599010" cy="259045"/>
    <xdr:sp macro="" textlink="">
      <xdr:nvSpPr>
        <xdr:cNvPr id="881" name="テキスト ボックス 880"/>
        <xdr:cNvSpPr txBox="1"/>
      </xdr:nvSpPr>
      <xdr:spPr>
        <a:xfrm>
          <a:off x="18356795" y="1253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災害復旧事業費については平成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年熊本地震並びに豪雨災害以降、類似団体よりも非常に高い水準であったが、災害の発生から４年度が経過した当該年度では大きく下がり、平成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年度以前の水準に近づきつつある。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計画的に社会資本整備総合交付金事業等を活用し整備に取り組んでおり、それに加えて町保有施設の老朽化に伴う改修工事、学校の通信ネットワーク整備工事等を行っている。また、新型コロナウイルス感染症対策として施設整備工事等（</a:t>
          </a:r>
          <a:r>
            <a:rPr kumimoji="1" lang="en-US" altLang="ja-JP" sz="1300">
              <a:latin typeface="ＭＳ Ｐゴシック" panose="020B0600070205080204" pitchFamily="50" charset="-128"/>
              <a:ea typeface="ＭＳ Ｐゴシック" panose="020B0600070205080204" pitchFamily="50" charset="-128"/>
            </a:rPr>
            <a:t>35,414</a:t>
          </a:r>
          <a:r>
            <a:rPr kumimoji="1" lang="ja-JP" altLang="en-US" sz="1300">
              <a:latin typeface="ＭＳ Ｐゴシック" panose="020B0600070205080204" pitchFamily="50" charset="-128"/>
              <a:ea typeface="ＭＳ Ｐゴシック" panose="020B0600070205080204" pitchFamily="50" charset="-128"/>
            </a:rPr>
            <a:t>千円）を行っていることもあり類似団体平均よりも高い水準となっている。扶助費については町の独自施策であるこども医療費の助成事業、県の施策である重心医療扶助制度により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類似団体平均よりも高い水準にあるものと思われる。</a:t>
          </a:r>
        </a:p>
        <a:p>
          <a:r>
            <a:rPr kumimoji="1" lang="ja-JP" altLang="en-US" sz="1300">
              <a:latin typeface="ＭＳ Ｐゴシック" panose="020B0600070205080204" pitchFamily="50" charset="-128"/>
              <a:ea typeface="ＭＳ Ｐゴシック" panose="020B0600070205080204" pitchFamily="50" charset="-128"/>
            </a:rPr>
            <a:t>積立金について高い水準が続いているがこれは、交付税の合併算定替の縮減に合わせ、合併特例債を活用し基金の造成を行っていることが大きく影響している。</a:t>
          </a:r>
        </a:p>
        <a:p>
          <a:r>
            <a:rPr kumimoji="1" lang="ja-JP" altLang="en-US" sz="1300">
              <a:latin typeface="ＭＳ Ｐゴシック" panose="020B0600070205080204" pitchFamily="50" charset="-128"/>
              <a:ea typeface="ＭＳ Ｐゴシック" panose="020B0600070205080204" pitchFamily="50" charset="-128"/>
            </a:rPr>
            <a:t>併せて当該、基金造成に係る起債の償還がおおむね令和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年をピークに続くため高い水準が続くため、今後地方債の発行に際しては、交付税措置率の高いものを活用する、発行額の抑制を行う等、健全な財政運営を行うことに念頭に置くこととする。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9,663
9,593
144.00
9,475,376
8,956,907
204,307
4,356,577
8,168,722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69487</xdr:rowOff>
    </xdr:from>
    <xdr:to>
      <xdr:col>24</xdr:col>
      <xdr:colOff>63500</xdr:colOff>
      <xdr:row>37</xdr:row>
      <xdr:rowOff>45648</xdr:rowOff>
    </xdr:to>
    <xdr:cxnSp macro="">
      <xdr:nvCxnSpPr>
        <xdr:cNvPr id="63" name="直線コネクタ 62"/>
        <xdr:cNvCxnSpPr/>
      </xdr:nvCxnSpPr>
      <xdr:spPr>
        <a:xfrm>
          <a:off x="3797300" y="6070237"/>
          <a:ext cx="838200" cy="3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69487</xdr:rowOff>
    </xdr:from>
    <xdr:to>
      <xdr:col>19</xdr:col>
      <xdr:colOff>177800</xdr:colOff>
      <xdr:row>37</xdr:row>
      <xdr:rowOff>104594</xdr:rowOff>
    </xdr:to>
    <xdr:cxnSp macro="">
      <xdr:nvCxnSpPr>
        <xdr:cNvPr id="66" name="直線コネクタ 65"/>
        <xdr:cNvCxnSpPr/>
      </xdr:nvCxnSpPr>
      <xdr:spPr>
        <a:xfrm flipV="1">
          <a:off x="2908300" y="6070237"/>
          <a:ext cx="889000" cy="37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79103</xdr:rowOff>
    </xdr:from>
    <xdr:to>
      <xdr:col>20</xdr:col>
      <xdr:colOff>38100</xdr:colOff>
      <xdr:row>39</xdr:row>
      <xdr:rowOff>9253</xdr:rowOff>
    </xdr:to>
    <xdr:sp macro="" textlink="">
      <xdr:nvSpPr>
        <xdr:cNvPr id="67" name="フローチャート: 判断 66"/>
        <xdr:cNvSpPr/>
      </xdr:nvSpPr>
      <xdr:spPr>
        <a:xfrm>
          <a:off x="3746500" y="65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380</xdr:rowOff>
    </xdr:from>
    <xdr:ext cx="469744" cy="259045"/>
    <xdr:sp macro="" textlink="">
      <xdr:nvSpPr>
        <xdr:cNvPr id="68" name="テキスト ボックス 67"/>
        <xdr:cNvSpPr txBox="1"/>
      </xdr:nvSpPr>
      <xdr:spPr>
        <a:xfrm>
          <a:off x="3562428" y="668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104594</xdr:rowOff>
    </xdr:from>
    <xdr:to>
      <xdr:col>15</xdr:col>
      <xdr:colOff>50800</xdr:colOff>
      <xdr:row>37</xdr:row>
      <xdr:rowOff>159131</xdr:rowOff>
    </xdr:to>
    <xdr:cxnSp macro="">
      <xdr:nvCxnSpPr>
        <xdr:cNvPr id="69" name="直線コネクタ 68"/>
        <xdr:cNvCxnSpPr/>
      </xdr:nvCxnSpPr>
      <xdr:spPr>
        <a:xfrm flipV="1">
          <a:off x="2019300" y="6448244"/>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105882</xdr:rowOff>
    </xdr:from>
    <xdr:to>
      <xdr:col>15</xdr:col>
      <xdr:colOff>101600</xdr:colOff>
      <xdr:row>39</xdr:row>
      <xdr:rowOff>36032</xdr:rowOff>
    </xdr:to>
    <xdr:sp macro="" textlink="">
      <xdr:nvSpPr>
        <xdr:cNvPr id="70" name="フローチャート: 判断 69"/>
        <xdr:cNvSpPr/>
      </xdr:nvSpPr>
      <xdr:spPr>
        <a:xfrm>
          <a:off x="2857500" y="662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27159</xdr:rowOff>
    </xdr:from>
    <xdr:ext cx="469744" cy="259045"/>
    <xdr:sp macro="" textlink="">
      <xdr:nvSpPr>
        <xdr:cNvPr id="71" name="テキスト ボックス 70"/>
        <xdr:cNvSpPr txBox="1"/>
      </xdr:nvSpPr>
      <xdr:spPr>
        <a:xfrm>
          <a:off x="2673428" y="67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155865</xdr:rowOff>
    </xdr:from>
    <xdr:to>
      <xdr:col>10</xdr:col>
      <xdr:colOff>114300</xdr:colOff>
      <xdr:row>37</xdr:row>
      <xdr:rowOff>159131</xdr:rowOff>
    </xdr:to>
    <xdr:cxnSp macro="">
      <xdr:nvCxnSpPr>
        <xdr:cNvPr id="72" name="直線コネクタ 71"/>
        <xdr:cNvCxnSpPr/>
      </xdr:nvCxnSpPr>
      <xdr:spPr>
        <a:xfrm>
          <a:off x="1130300" y="649951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120904</xdr:rowOff>
    </xdr:from>
    <xdr:to>
      <xdr:col>10</xdr:col>
      <xdr:colOff>165100</xdr:colOff>
      <xdr:row>39</xdr:row>
      <xdr:rowOff>51054</xdr:rowOff>
    </xdr:to>
    <xdr:sp macro="" textlink="">
      <xdr:nvSpPr>
        <xdr:cNvPr id="73" name="フローチャート: 判断 72"/>
        <xdr:cNvSpPr/>
      </xdr:nvSpPr>
      <xdr:spPr>
        <a:xfrm>
          <a:off x="19685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42181</xdr:rowOff>
    </xdr:from>
    <xdr:ext cx="469744" cy="259045"/>
    <xdr:sp macro="" textlink="">
      <xdr:nvSpPr>
        <xdr:cNvPr id="74" name="テキスト ボックス 73"/>
        <xdr:cNvSpPr txBox="1"/>
      </xdr:nvSpPr>
      <xdr:spPr>
        <a:xfrm>
          <a:off x="1784428" y="672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117639</xdr:rowOff>
    </xdr:from>
    <xdr:to>
      <xdr:col>6</xdr:col>
      <xdr:colOff>38100</xdr:colOff>
      <xdr:row>39</xdr:row>
      <xdr:rowOff>47789</xdr:rowOff>
    </xdr:to>
    <xdr:sp macro="" textlink="">
      <xdr:nvSpPr>
        <xdr:cNvPr id="75" name="フローチャート: 判断 74"/>
        <xdr:cNvSpPr/>
      </xdr:nvSpPr>
      <xdr:spPr>
        <a:xfrm>
          <a:off x="1079500" y="663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38916</xdr:rowOff>
    </xdr:from>
    <xdr:ext cx="469744" cy="259045"/>
    <xdr:sp macro="" textlink="">
      <xdr:nvSpPr>
        <xdr:cNvPr id="76" name="テキスト ボックス 75"/>
        <xdr:cNvSpPr txBox="1"/>
      </xdr:nvSpPr>
      <xdr:spPr>
        <a:xfrm>
          <a:off x="895428" y="67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166298</xdr:rowOff>
    </xdr:from>
    <xdr:to>
      <xdr:col>24</xdr:col>
      <xdr:colOff>114300</xdr:colOff>
      <xdr:row>37</xdr:row>
      <xdr:rowOff>96448</xdr:rowOff>
    </xdr:to>
    <xdr:sp macro="" textlink="">
      <xdr:nvSpPr>
        <xdr:cNvPr id="82" name="楕円 81"/>
        <xdr:cNvSpPr/>
      </xdr:nvSpPr>
      <xdr:spPr>
        <a:xfrm>
          <a:off x="4584700" y="63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144725</xdr:rowOff>
    </xdr:from>
    <xdr:ext cx="469744" cy="259045"/>
    <xdr:sp macro="" textlink="">
      <xdr:nvSpPr>
        <xdr:cNvPr id="83" name="議会費該当値テキスト"/>
        <xdr:cNvSpPr txBox="1"/>
      </xdr:nvSpPr>
      <xdr:spPr>
        <a:xfrm>
          <a:off x="4686300" y="631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18687</xdr:rowOff>
    </xdr:from>
    <xdr:to>
      <xdr:col>20</xdr:col>
      <xdr:colOff>38100</xdr:colOff>
      <xdr:row>35</xdr:row>
      <xdr:rowOff>120287</xdr:rowOff>
    </xdr:to>
    <xdr:sp macro="" textlink="">
      <xdr:nvSpPr>
        <xdr:cNvPr id="84" name="楕円 83"/>
        <xdr:cNvSpPr/>
      </xdr:nvSpPr>
      <xdr:spPr>
        <a:xfrm>
          <a:off x="37465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136814</xdr:rowOff>
    </xdr:from>
    <xdr:ext cx="534377" cy="259045"/>
    <xdr:sp macro="" textlink="">
      <xdr:nvSpPr>
        <xdr:cNvPr id="85" name="テキスト ボックス 84"/>
        <xdr:cNvSpPr txBox="1"/>
      </xdr:nvSpPr>
      <xdr:spPr>
        <a:xfrm>
          <a:off x="3530111" y="5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53794</xdr:rowOff>
    </xdr:from>
    <xdr:to>
      <xdr:col>15</xdr:col>
      <xdr:colOff>101600</xdr:colOff>
      <xdr:row>37</xdr:row>
      <xdr:rowOff>155394</xdr:rowOff>
    </xdr:to>
    <xdr:sp macro="" textlink="">
      <xdr:nvSpPr>
        <xdr:cNvPr id="86" name="楕円 85"/>
        <xdr:cNvSpPr/>
      </xdr:nvSpPr>
      <xdr:spPr>
        <a:xfrm>
          <a:off x="2857500" y="63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471</xdr:rowOff>
    </xdr:from>
    <xdr:ext cx="469744" cy="259045"/>
    <xdr:sp macro="" textlink="">
      <xdr:nvSpPr>
        <xdr:cNvPr id="87" name="テキスト ボックス 86"/>
        <xdr:cNvSpPr txBox="1"/>
      </xdr:nvSpPr>
      <xdr:spPr>
        <a:xfrm>
          <a:off x="2673428" y="617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108331</xdr:rowOff>
    </xdr:from>
    <xdr:to>
      <xdr:col>10</xdr:col>
      <xdr:colOff>165100</xdr:colOff>
      <xdr:row>38</xdr:row>
      <xdr:rowOff>38481</xdr:rowOff>
    </xdr:to>
    <xdr:sp macro="" textlink="">
      <xdr:nvSpPr>
        <xdr:cNvPr id="88" name="楕円 87"/>
        <xdr:cNvSpPr/>
      </xdr:nvSpPr>
      <xdr:spPr>
        <a:xfrm>
          <a:off x="1968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55008</xdr:rowOff>
    </xdr:from>
    <xdr:ext cx="469744" cy="259045"/>
    <xdr:sp macro="" textlink="">
      <xdr:nvSpPr>
        <xdr:cNvPr id="89" name="テキスト ボックス 88"/>
        <xdr:cNvSpPr txBox="1"/>
      </xdr:nvSpPr>
      <xdr:spPr>
        <a:xfrm>
          <a:off x="1784428" y="622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90" name="楕円 89"/>
        <xdr:cNvSpPr/>
      </xdr:nvSpPr>
      <xdr:spPr>
        <a:xfrm>
          <a:off x="1079500" y="64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51742</xdr:rowOff>
    </xdr:from>
    <xdr:ext cx="469744" cy="259045"/>
    <xdr:sp macro="" textlink="">
      <xdr:nvSpPr>
        <xdr:cNvPr id="91" name="テキスト ボックス 90"/>
        <xdr:cNvSpPr txBox="1"/>
      </xdr:nvSpPr>
      <xdr:spPr>
        <a:xfrm>
          <a:off x="895428" y="62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38907</xdr:rowOff>
    </xdr:from>
    <xdr:to>
      <xdr:col>24</xdr:col>
      <xdr:colOff>63500</xdr:colOff>
      <xdr:row>58</xdr:row>
      <xdr:rowOff>121338</xdr:rowOff>
    </xdr:to>
    <xdr:cxnSp macro="">
      <xdr:nvCxnSpPr>
        <xdr:cNvPr id="122" name="直線コネクタ 121"/>
        <xdr:cNvCxnSpPr/>
      </xdr:nvCxnSpPr>
      <xdr:spPr>
        <a:xfrm flipV="1">
          <a:off x="3797300" y="9983007"/>
          <a:ext cx="838200" cy="8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106756</xdr:rowOff>
    </xdr:from>
    <xdr:to>
      <xdr:col>19</xdr:col>
      <xdr:colOff>177800</xdr:colOff>
      <xdr:row>58</xdr:row>
      <xdr:rowOff>121338</xdr:rowOff>
    </xdr:to>
    <xdr:cxnSp macro="">
      <xdr:nvCxnSpPr>
        <xdr:cNvPr id="125" name="直線コネクタ 124"/>
        <xdr:cNvCxnSpPr/>
      </xdr:nvCxnSpPr>
      <xdr:spPr>
        <a:xfrm>
          <a:off x="2908300" y="10050856"/>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98653</xdr:rowOff>
    </xdr:from>
    <xdr:to>
      <xdr:col>20</xdr:col>
      <xdr:colOff>38100</xdr:colOff>
      <xdr:row>59</xdr:row>
      <xdr:rowOff>28803</xdr:rowOff>
    </xdr:to>
    <xdr:sp macro="" textlink="">
      <xdr:nvSpPr>
        <xdr:cNvPr id="126" name="フローチャート: 判断 125"/>
        <xdr:cNvSpPr/>
      </xdr:nvSpPr>
      <xdr:spPr>
        <a:xfrm>
          <a:off x="3746500" y="1004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19930</xdr:rowOff>
    </xdr:from>
    <xdr:ext cx="599010" cy="259045"/>
    <xdr:sp macro="" textlink="">
      <xdr:nvSpPr>
        <xdr:cNvPr id="127" name="テキスト ボックス 126"/>
        <xdr:cNvSpPr txBox="1"/>
      </xdr:nvSpPr>
      <xdr:spPr>
        <a:xfrm>
          <a:off x="3497795" y="1013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106756</xdr:rowOff>
    </xdr:from>
    <xdr:to>
      <xdr:col>15</xdr:col>
      <xdr:colOff>50800</xdr:colOff>
      <xdr:row>58</xdr:row>
      <xdr:rowOff>107622</xdr:rowOff>
    </xdr:to>
    <xdr:cxnSp macro="">
      <xdr:nvCxnSpPr>
        <xdr:cNvPr id="128" name="直線コネクタ 127"/>
        <xdr:cNvCxnSpPr/>
      </xdr:nvCxnSpPr>
      <xdr:spPr>
        <a:xfrm flipV="1">
          <a:off x="2019300" y="10050856"/>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103142</xdr:rowOff>
    </xdr:from>
    <xdr:to>
      <xdr:col>15</xdr:col>
      <xdr:colOff>101600</xdr:colOff>
      <xdr:row>59</xdr:row>
      <xdr:rowOff>33292</xdr:rowOff>
    </xdr:to>
    <xdr:sp macro="" textlink="">
      <xdr:nvSpPr>
        <xdr:cNvPr id="129" name="フローチャート: 判断 128"/>
        <xdr:cNvSpPr/>
      </xdr:nvSpPr>
      <xdr:spPr>
        <a:xfrm>
          <a:off x="2857500" y="1004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24419</xdr:rowOff>
    </xdr:from>
    <xdr:ext cx="599010" cy="259045"/>
    <xdr:sp macro="" textlink="">
      <xdr:nvSpPr>
        <xdr:cNvPr id="130" name="テキスト ボックス 129"/>
        <xdr:cNvSpPr txBox="1"/>
      </xdr:nvSpPr>
      <xdr:spPr>
        <a:xfrm>
          <a:off x="2608795" y="1013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107622</xdr:rowOff>
    </xdr:from>
    <xdr:to>
      <xdr:col>10</xdr:col>
      <xdr:colOff>114300</xdr:colOff>
      <xdr:row>58</xdr:row>
      <xdr:rowOff>146680</xdr:rowOff>
    </xdr:to>
    <xdr:cxnSp macro="">
      <xdr:nvCxnSpPr>
        <xdr:cNvPr id="131" name="直線コネクタ 130"/>
        <xdr:cNvCxnSpPr/>
      </xdr:nvCxnSpPr>
      <xdr:spPr>
        <a:xfrm flipV="1">
          <a:off x="1130300" y="10051722"/>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115219</xdr:rowOff>
    </xdr:from>
    <xdr:to>
      <xdr:col>10</xdr:col>
      <xdr:colOff>165100</xdr:colOff>
      <xdr:row>59</xdr:row>
      <xdr:rowOff>45369</xdr:rowOff>
    </xdr:to>
    <xdr:sp macro="" textlink="">
      <xdr:nvSpPr>
        <xdr:cNvPr id="132" name="フローチャート: 判断 131"/>
        <xdr:cNvSpPr/>
      </xdr:nvSpPr>
      <xdr:spPr>
        <a:xfrm>
          <a:off x="1968500" y="1005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36496</xdr:rowOff>
    </xdr:from>
    <xdr:ext cx="534377" cy="259045"/>
    <xdr:sp macro="" textlink="">
      <xdr:nvSpPr>
        <xdr:cNvPr id="133" name="テキスト ボックス 132"/>
        <xdr:cNvSpPr txBox="1"/>
      </xdr:nvSpPr>
      <xdr:spPr>
        <a:xfrm>
          <a:off x="1752111" y="1015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116773</xdr:rowOff>
    </xdr:from>
    <xdr:to>
      <xdr:col>6</xdr:col>
      <xdr:colOff>38100</xdr:colOff>
      <xdr:row>59</xdr:row>
      <xdr:rowOff>46923</xdr:rowOff>
    </xdr:to>
    <xdr:sp macro="" textlink="">
      <xdr:nvSpPr>
        <xdr:cNvPr id="134" name="フローチャート: 判断 133"/>
        <xdr:cNvSpPr/>
      </xdr:nvSpPr>
      <xdr:spPr>
        <a:xfrm>
          <a:off x="1079500" y="100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38050</xdr:rowOff>
    </xdr:from>
    <xdr:ext cx="534377" cy="259045"/>
    <xdr:sp macro="" textlink="">
      <xdr:nvSpPr>
        <xdr:cNvPr id="135" name="テキスト ボックス 134"/>
        <xdr:cNvSpPr txBox="1"/>
      </xdr:nvSpPr>
      <xdr:spPr>
        <a:xfrm>
          <a:off x="863111" y="101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159557</xdr:rowOff>
    </xdr:from>
    <xdr:to>
      <xdr:col>24</xdr:col>
      <xdr:colOff>114300</xdr:colOff>
      <xdr:row>58</xdr:row>
      <xdr:rowOff>89707</xdr:rowOff>
    </xdr:to>
    <xdr:sp macro="" textlink="">
      <xdr:nvSpPr>
        <xdr:cNvPr id="141" name="楕円 140"/>
        <xdr:cNvSpPr/>
      </xdr:nvSpPr>
      <xdr:spPr>
        <a:xfrm>
          <a:off x="4584700" y="99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70538</xdr:rowOff>
    </xdr:from>
    <xdr:to>
      <xdr:col>20</xdr:col>
      <xdr:colOff>38100</xdr:colOff>
      <xdr:row>59</xdr:row>
      <xdr:rowOff>688</xdr:rowOff>
    </xdr:to>
    <xdr:sp macro="" textlink="">
      <xdr:nvSpPr>
        <xdr:cNvPr id="143" name="楕円 142"/>
        <xdr:cNvSpPr/>
      </xdr:nvSpPr>
      <xdr:spPr>
        <a:xfrm>
          <a:off x="3746500" y="100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17215</xdr:rowOff>
    </xdr:from>
    <xdr:ext cx="599010" cy="259045"/>
    <xdr:sp macro="" textlink="">
      <xdr:nvSpPr>
        <xdr:cNvPr id="144" name="テキスト ボックス 143"/>
        <xdr:cNvSpPr txBox="1"/>
      </xdr:nvSpPr>
      <xdr:spPr>
        <a:xfrm>
          <a:off x="3497795" y="978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55956</xdr:rowOff>
    </xdr:from>
    <xdr:to>
      <xdr:col>15</xdr:col>
      <xdr:colOff>101600</xdr:colOff>
      <xdr:row>58</xdr:row>
      <xdr:rowOff>157556</xdr:rowOff>
    </xdr:to>
    <xdr:sp macro="" textlink="">
      <xdr:nvSpPr>
        <xdr:cNvPr id="145" name="楕円 144"/>
        <xdr:cNvSpPr/>
      </xdr:nvSpPr>
      <xdr:spPr>
        <a:xfrm>
          <a:off x="2857500" y="100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2633</xdr:rowOff>
    </xdr:from>
    <xdr:ext cx="599010" cy="259045"/>
    <xdr:sp macro="" textlink="">
      <xdr:nvSpPr>
        <xdr:cNvPr id="146" name="テキスト ボックス 145"/>
        <xdr:cNvSpPr txBox="1"/>
      </xdr:nvSpPr>
      <xdr:spPr>
        <a:xfrm>
          <a:off x="2608795" y="977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56822</xdr:rowOff>
    </xdr:from>
    <xdr:to>
      <xdr:col>10</xdr:col>
      <xdr:colOff>165100</xdr:colOff>
      <xdr:row>58</xdr:row>
      <xdr:rowOff>158422</xdr:rowOff>
    </xdr:to>
    <xdr:sp macro="" textlink="">
      <xdr:nvSpPr>
        <xdr:cNvPr id="147" name="楕円 146"/>
        <xdr:cNvSpPr/>
      </xdr:nvSpPr>
      <xdr:spPr>
        <a:xfrm>
          <a:off x="1968500" y="100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3499</xdr:rowOff>
    </xdr:from>
    <xdr:ext cx="599010" cy="259045"/>
    <xdr:sp macro="" textlink="">
      <xdr:nvSpPr>
        <xdr:cNvPr id="148" name="テキスト ボックス 147"/>
        <xdr:cNvSpPr txBox="1"/>
      </xdr:nvSpPr>
      <xdr:spPr>
        <a:xfrm>
          <a:off x="1719795" y="97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95880</xdr:rowOff>
    </xdr:from>
    <xdr:to>
      <xdr:col>6</xdr:col>
      <xdr:colOff>38100</xdr:colOff>
      <xdr:row>59</xdr:row>
      <xdr:rowOff>26030</xdr:rowOff>
    </xdr:to>
    <xdr:sp macro="" textlink="">
      <xdr:nvSpPr>
        <xdr:cNvPr id="149" name="楕円 148"/>
        <xdr:cNvSpPr/>
      </xdr:nvSpPr>
      <xdr:spPr>
        <a:xfrm>
          <a:off x="1079500" y="100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42557</xdr:rowOff>
    </xdr:from>
    <xdr:ext cx="599010" cy="259045"/>
    <xdr:sp macro="" textlink="">
      <xdr:nvSpPr>
        <xdr:cNvPr id="150" name="テキスト ボックス 149"/>
        <xdr:cNvSpPr txBox="1"/>
      </xdr:nvSpPr>
      <xdr:spPr>
        <a:xfrm>
          <a:off x="830795" y="98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95946</xdr:rowOff>
    </xdr:from>
    <xdr:to>
      <xdr:col>24</xdr:col>
      <xdr:colOff>63500</xdr:colOff>
      <xdr:row>74</xdr:row>
      <xdr:rowOff>161291</xdr:rowOff>
    </xdr:to>
    <xdr:cxnSp macro="">
      <xdr:nvCxnSpPr>
        <xdr:cNvPr id="176" name="直線コネクタ 175"/>
        <xdr:cNvCxnSpPr/>
      </xdr:nvCxnSpPr>
      <xdr:spPr>
        <a:xfrm flipV="1">
          <a:off x="3797300" y="12783246"/>
          <a:ext cx="838200" cy="6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161291</xdr:rowOff>
    </xdr:from>
    <xdr:to>
      <xdr:col>19</xdr:col>
      <xdr:colOff>177800</xdr:colOff>
      <xdr:row>75</xdr:row>
      <xdr:rowOff>19154</xdr:rowOff>
    </xdr:to>
    <xdr:cxnSp macro="">
      <xdr:nvCxnSpPr>
        <xdr:cNvPr id="179" name="直線コネクタ 178"/>
        <xdr:cNvCxnSpPr/>
      </xdr:nvCxnSpPr>
      <xdr:spPr>
        <a:xfrm flipV="1">
          <a:off x="2908300" y="12848591"/>
          <a:ext cx="889000" cy="2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29029</xdr:rowOff>
    </xdr:from>
    <xdr:to>
      <xdr:col>20</xdr:col>
      <xdr:colOff>38100</xdr:colOff>
      <xdr:row>76</xdr:row>
      <xdr:rowOff>130629</xdr:rowOff>
    </xdr:to>
    <xdr:sp macro="" textlink="">
      <xdr:nvSpPr>
        <xdr:cNvPr id="180" name="フローチャート: 判断 179"/>
        <xdr:cNvSpPr/>
      </xdr:nvSpPr>
      <xdr:spPr>
        <a:xfrm>
          <a:off x="3746500" y="130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121756</xdr:rowOff>
    </xdr:from>
    <xdr:ext cx="599010" cy="259045"/>
    <xdr:sp macro="" textlink="">
      <xdr:nvSpPr>
        <xdr:cNvPr id="181" name="テキスト ボックス 180"/>
        <xdr:cNvSpPr txBox="1"/>
      </xdr:nvSpPr>
      <xdr:spPr>
        <a:xfrm>
          <a:off x="3497795" y="131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5238</xdr:rowOff>
    </xdr:from>
    <xdr:to>
      <xdr:col>15</xdr:col>
      <xdr:colOff>50800</xdr:colOff>
      <xdr:row>75</xdr:row>
      <xdr:rowOff>19154</xdr:rowOff>
    </xdr:to>
    <xdr:cxnSp macro="">
      <xdr:nvCxnSpPr>
        <xdr:cNvPr id="182" name="直線コネクタ 181"/>
        <xdr:cNvCxnSpPr/>
      </xdr:nvCxnSpPr>
      <xdr:spPr>
        <a:xfrm>
          <a:off x="2019300" y="12863988"/>
          <a:ext cx="8890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54919</xdr:rowOff>
    </xdr:from>
    <xdr:to>
      <xdr:col>15</xdr:col>
      <xdr:colOff>101600</xdr:colOff>
      <xdr:row>76</xdr:row>
      <xdr:rowOff>156519</xdr:rowOff>
    </xdr:to>
    <xdr:sp macro="" textlink="">
      <xdr:nvSpPr>
        <xdr:cNvPr id="183" name="フローチャート: 判断 182"/>
        <xdr:cNvSpPr/>
      </xdr:nvSpPr>
      <xdr:spPr>
        <a:xfrm>
          <a:off x="28575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147646</xdr:rowOff>
    </xdr:from>
    <xdr:ext cx="599010" cy="259045"/>
    <xdr:sp macro="" textlink="">
      <xdr:nvSpPr>
        <xdr:cNvPr id="184" name="テキスト ボックス 183"/>
        <xdr:cNvSpPr txBox="1"/>
      </xdr:nvSpPr>
      <xdr:spPr>
        <a:xfrm>
          <a:off x="2608795" y="131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5238</xdr:rowOff>
    </xdr:from>
    <xdr:to>
      <xdr:col>10</xdr:col>
      <xdr:colOff>114300</xdr:colOff>
      <xdr:row>75</xdr:row>
      <xdr:rowOff>8718</xdr:rowOff>
    </xdr:to>
    <xdr:cxnSp macro="">
      <xdr:nvCxnSpPr>
        <xdr:cNvPr id="185" name="直線コネクタ 184"/>
        <xdr:cNvCxnSpPr/>
      </xdr:nvCxnSpPr>
      <xdr:spPr>
        <a:xfrm flipV="1">
          <a:off x="1130300" y="12863988"/>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49729</xdr:rowOff>
    </xdr:from>
    <xdr:to>
      <xdr:col>10</xdr:col>
      <xdr:colOff>165100</xdr:colOff>
      <xdr:row>76</xdr:row>
      <xdr:rowOff>151329</xdr:rowOff>
    </xdr:to>
    <xdr:sp macro="" textlink="">
      <xdr:nvSpPr>
        <xdr:cNvPr id="186" name="フローチャート: 判断 185"/>
        <xdr:cNvSpPr/>
      </xdr:nvSpPr>
      <xdr:spPr>
        <a:xfrm>
          <a:off x="1968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142456</xdr:rowOff>
    </xdr:from>
    <xdr:ext cx="599010" cy="259045"/>
    <xdr:sp macro="" textlink="">
      <xdr:nvSpPr>
        <xdr:cNvPr id="187" name="テキスト ボックス 186"/>
        <xdr:cNvSpPr txBox="1"/>
      </xdr:nvSpPr>
      <xdr:spPr>
        <a:xfrm>
          <a:off x="1719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63086</xdr:rowOff>
    </xdr:from>
    <xdr:to>
      <xdr:col>6</xdr:col>
      <xdr:colOff>38100</xdr:colOff>
      <xdr:row>76</xdr:row>
      <xdr:rowOff>164686</xdr:rowOff>
    </xdr:to>
    <xdr:sp macro="" textlink="">
      <xdr:nvSpPr>
        <xdr:cNvPr id="188" name="フローチャート: 判断 187"/>
        <xdr:cNvSpPr/>
      </xdr:nvSpPr>
      <xdr:spPr>
        <a:xfrm>
          <a:off x="1079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155813</xdr:rowOff>
    </xdr:from>
    <xdr:ext cx="599010" cy="259045"/>
    <xdr:sp macro="" textlink="">
      <xdr:nvSpPr>
        <xdr:cNvPr id="189" name="テキスト ボックス 188"/>
        <xdr:cNvSpPr txBox="1"/>
      </xdr:nvSpPr>
      <xdr:spPr>
        <a:xfrm>
          <a:off x="830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45146</xdr:rowOff>
    </xdr:from>
    <xdr:to>
      <xdr:col>24</xdr:col>
      <xdr:colOff>114300</xdr:colOff>
      <xdr:row>74</xdr:row>
      <xdr:rowOff>146746</xdr:rowOff>
    </xdr:to>
    <xdr:sp macro="" textlink="">
      <xdr:nvSpPr>
        <xdr:cNvPr id="195" name="楕円 194"/>
        <xdr:cNvSpPr/>
      </xdr:nvSpPr>
      <xdr:spPr>
        <a:xfrm>
          <a:off x="4584700" y="127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68023</xdr:rowOff>
    </xdr:from>
    <xdr:ext cx="599010" cy="259045"/>
    <xdr:sp macro="" textlink="">
      <xdr:nvSpPr>
        <xdr:cNvPr id="196" name="民生費該当値テキスト"/>
        <xdr:cNvSpPr txBox="1"/>
      </xdr:nvSpPr>
      <xdr:spPr>
        <a:xfrm>
          <a:off x="4686300" y="1258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110491</xdr:rowOff>
    </xdr:from>
    <xdr:to>
      <xdr:col>20</xdr:col>
      <xdr:colOff>38100</xdr:colOff>
      <xdr:row>75</xdr:row>
      <xdr:rowOff>40641</xdr:rowOff>
    </xdr:to>
    <xdr:sp macro="" textlink="">
      <xdr:nvSpPr>
        <xdr:cNvPr id="197" name="楕円 196"/>
        <xdr:cNvSpPr/>
      </xdr:nvSpPr>
      <xdr:spPr>
        <a:xfrm>
          <a:off x="3746500" y="1279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57168</xdr:rowOff>
    </xdr:from>
    <xdr:ext cx="599010" cy="259045"/>
    <xdr:sp macro="" textlink="">
      <xdr:nvSpPr>
        <xdr:cNvPr id="198" name="テキスト ボックス 197"/>
        <xdr:cNvSpPr txBox="1"/>
      </xdr:nvSpPr>
      <xdr:spPr>
        <a:xfrm>
          <a:off x="3497795" y="1257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139804</xdr:rowOff>
    </xdr:from>
    <xdr:to>
      <xdr:col>15</xdr:col>
      <xdr:colOff>101600</xdr:colOff>
      <xdr:row>75</xdr:row>
      <xdr:rowOff>69954</xdr:rowOff>
    </xdr:to>
    <xdr:sp macro="" textlink="">
      <xdr:nvSpPr>
        <xdr:cNvPr id="199" name="楕円 198"/>
        <xdr:cNvSpPr/>
      </xdr:nvSpPr>
      <xdr:spPr>
        <a:xfrm>
          <a:off x="2857500" y="128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86481</xdr:rowOff>
    </xdr:from>
    <xdr:ext cx="599010" cy="259045"/>
    <xdr:sp macro="" textlink="">
      <xdr:nvSpPr>
        <xdr:cNvPr id="200" name="テキスト ボックス 199"/>
        <xdr:cNvSpPr txBox="1"/>
      </xdr:nvSpPr>
      <xdr:spPr>
        <a:xfrm>
          <a:off x="2608795" y="1260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125888</xdr:rowOff>
    </xdr:from>
    <xdr:to>
      <xdr:col>10</xdr:col>
      <xdr:colOff>165100</xdr:colOff>
      <xdr:row>75</xdr:row>
      <xdr:rowOff>56038</xdr:rowOff>
    </xdr:to>
    <xdr:sp macro="" textlink="">
      <xdr:nvSpPr>
        <xdr:cNvPr id="201" name="楕円 200"/>
        <xdr:cNvSpPr/>
      </xdr:nvSpPr>
      <xdr:spPr>
        <a:xfrm>
          <a:off x="1968500" y="128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72565</xdr:rowOff>
    </xdr:from>
    <xdr:ext cx="599010" cy="259045"/>
    <xdr:sp macro="" textlink="">
      <xdr:nvSpPr>
        <xdr:cNvPr id="202" name="テキスト ボックス 201"/>
        <xdr:cNvSpPr txBox="1"/>
      </xdr:nvSpPr>
      <xdr:spPr>
        <a:xfrm>
          <a:off x="1719795" y="1258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129368</xdr:rowOff>
    </xdr:from>
    <xdr:to>
      <xdr:col>6</xdr:col>
      <xdr:colOff>38100</xdr:colOff>
      <xdr:row>75</xdr:row>
      <xdr:rowOff>59518</xdr:rowOff>
    </xdr:to>
    <xdr:sp macro="" textlink="">
      <xdr:nvSpPr>
        <xdr:cNvPr id="203" name="楕円 202"/>
        <xdr:cNvSpPr/>
      </xdr:nvSpPr>
      <xdr:spPr>
        <a:xfrm>
          <a:off x="1079500" y="128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76045</xdr:rowOff>
    </xdr:from>
    <xdr:ext cx="599010" cy="259045"/>
    <xdr:sp macro="" textlink="">
      <xdr:nvSpPr>
        <xdr:cNvPr id="204" name="テキスト ボックス 203"/>
        <xdr:cNvSpPr txBox="1"/>
      </xdr:nvSpPr>
      <xdr:spPr>
        <a:xfrm>
          <a:off x="830795" y="1259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165218</xdr:rowOff>
    </xdr:from>
    <xdr:to>
      <xdr:col>24</xdr:col>
      <xdr:colOff>63500</xdr:colOff>
      <xdr:row>96</xdr:row>
      <xdr:rowOff>52894</xdr:rowOff>
    </xdr:to>
    <xdr:cxnSp macro="">
      <xdr:nvCxnSpPr>
        <xdr:cNvPr id="229" name="直線コネクタ 228"/>
        <xdr:cNvCxnSpPr/>
      </xdr:nvCxnSpPr>
      <xdr:spPr>
        <a:xfrm flipV="1">
          <a:off x="3797300" y="16452968"/>
          <a:ext cx="838200" cy="5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52894</xdr:rowOff>
    </xdr:from>
    <xdr:to>
      <xdr:col>19</xdr:col>
      <xdr:colOff>177800</xdr:colOff>
      <xdr:row>96</xdr:row>
      <xdr:rowOff>59702</xdr:rowOff>
    </xdr:to>
    <xdr:cxnSp macro="">
      <xdr:nvCxnSpPr>
        <xdr:cNvPr id="232" name="直線コネクタ 231"/>
        <xdr:cNvCxnSpPr/>
      </xdr:nvCxnSpPr>
      <xdr:spPr>
        <a:xfrm flipV="1">
          <a:off x="2908300" y="16512094"/>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36590</xdr:rowOff>
    </xdr:from>
    <xdr:to>
      <xdr:col>20</xdr:col>
      <xdr:colOff>38100</xdr:colOff>
      <xdr:row>96</xdr:row>
      <xdr:rowOff>138190</xdr:rowOff>
    </xdr:to>
    <xdr:sp macro="" textlink="">
      <xdr:nvSpPr>
        <xdr:cNvPr id="233" name="フローチャート: 判断 232"/>
        <xdr:cNvSpPr/>
      </xdr:nvSpPr>
      <xdr:spPr>
        <a:xfrm>
          <a:off x="3746500" y="16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129317</xdr:rowOff>
    </xdr:from>
    <xdr:ext cx="534377" cy="259045"/>
    <xdr:sp macro="" textlink="">
      <xdr:nvSpPr>
        <xdr:cNvPr id="234" name="テキスト ボックス 233"/>
        <xdr:cNvSpPr txBox="1"/>
      </xdr:nvSpPr>
      <xdr:spPr>
        <a:xfrm>
          <a:off x="3530111" y="165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127550</xdr:rowOff>
    </xdr:from>
    <xdr:to>
      <xdr:col>15</xdr:col>
      <xdr:colOff>50800</xdr:colOff>
      <xdr:row>96</xdr:row>
      <xdr:rowOff>59702</xdr:rowOff>
    </xdr:to>
    <xdr:cxnSp macro="">
      <xdr:nvCxnSpPr>
        <xdr:cNvPr id="235" name="直線コネクタ 234"/>
        <xdr:cNvCxnSpPr/>
      </xdr:nvCxnSpPr>
      <xdr:spPr>
        <a:xfrm>
          <a:off x="2019300" y="16072400"/>
          <a:ext cx="889000" cy="44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49952</xdr:rowOff>
    </xdr:from>
    <xdr:to>
      <xdr:col>15</xdr:col>
      <xdr:colOff>101600</xdr:colOff>
      <xdr:row>96</xdr:row>
      <xdr:rowOff>151552</xdr:rowOff>
    </xdr:to>
    <xdr:sp macro="" textlink="">
      <xdr:nvSpPr>
        <xdr:cNvPr id="236" name="フローチャート: 判断 235"/>
        <xdr:cNvSpPr/>
      </xdr:nvSpPr>
      <xdr:spPr>
        <a:xfrm>
          <a:off x="2857500" y="1650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142679</xdr:rowOff>
    </xdr:from>
    <xdr:ext cx="534377" cy="259045"/>
    <xdr:sp macro="" textlink="">
      <xdr:nvSpPr>
        <xdr:cNvPr id="237" name="テキスト ボックス 236"/>
        <xdr:cNvSpPr txBox="1"/>
      </xdr:nvSpPr>
      <xdr:spPr>
        <a:xfrm>
          <a:off x="2641111" y="1660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127550</xdr:rowOff>
    </xdr:from>
    <xdr:to>
      <xdr:col>10</xdr:col>
      <xdr:colOff>114300</xdr:colOff>
      <xdr:row>94</xdr:row>
      <xdr:rowOff>59472</xdr:rowOff>
    </xdr:to>
    <xdr:cxnSp macro="">
      <xdr:nvCxnSpPr>
        <xdr:cNvPr id="238" name="直線コネクタ 237"/>
        <xdr:cNvCxnSpPr/>
      </xdr:nvCxnSpPr>
      <xdr:spPr>
        <a:xfrm flipV="1">
          <a:off x="1130300" y="16072400"/>
          <a:ext cx="889000" cy="10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51043</xdr:rowOff>
    </xdr:from>
    <xdr:to>
      <xdr:col>10</xdr:col>
      <xdr:colOff>165100</xdr:colOff>
      <xdr:row>96</xdr:row>
      <xdr:rowOff>152643</xdr:rowOff>
    </xdr:to>
    <xdr:sp macro="" textlink="">
      <xdr:nvSpPr>
        <xdr:cNvPr id="239" name="フローチャート: 判断 238"/>
        <xdr:cNvSpPr/>
      </xdr:nvSpPr>
      <xdr:spPr>
        <a:xfrm>
          <a:off x="1968500" y="165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143770</xdr:rowOff>
    </xdr:from>
    <xdr:ext cx="534377" cy="259045"/>
    <xdr:sp macro="" textlink="">
      <xdr:nvSpPr>
        <xdr:cNvPr id="240" name="テキスト ボックス 239"/>
        <xdr:cNvSpPr txBox="1"/>
      </xdr:nvSpPr>
      <xdr:spPr>
        <a:xfrm>
          <a:off x="1752111" y="166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45661</xdr:rowOff>
    </xdr:from>
    <xdr:to>
      <xdr:col>6</xdr:col>
      <xdr:colOff>38100</xdr:colOff>
      <xdr:row>96</xdr:row>
      <xdr:rowOff>147261</xdr:rowOff>
    </xdr:to>
    <xdr:sp macro="" textlink="">
      <xdr:nvSpPr>
        <xdr:cNvPr id="241" name="フローチャート: 判断 240"/>
        <xdr:cNvSpPr/>
      </xdr:nvSpPr>
      <xdr:spPr>
        <a:xfrm>
          <a:off x="1079500" y="1650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138388</xdr:rowOff>
    </xdr:from>
    <xdr:ext cx="534377" cy="259045"/>
    <xdr:sp macro="" textlink="">
      <xdr:nvSpPr>
        <xdr:cNvPr id="242" name="テキスト ボックス 241"/>
        <xdr:cNvSpPr txBox="1"/>
      </xdr:nvSpPr>
      <xdr:spPr>
        <a:xfrm>
          <a:off x="863111" y="165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114418</xdr:rowOff>
    </xdr:from>
    <xdr:to>
      <xdr:col>24</xdr:col>
      <xdr:colOff>114300</xdr:colOff>
      <xdr:row>96</xdr:row>
      <xdr:rowOff>44568</xdr:rowOff>
    </xdr:to>
    <xdr:sp macro="" textlink="">
      <xdr:nvSpPr>
        <xdr:cNvPr id="248" name="楕円 247"/>
        <xdr:cNvSpPr/>
      </xdr:nvSpPr>
      <xdr:spPr>
        <a:xfrm>
          <a:off x="4584700" y="164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92845</xdr:rowOff>
    </xdr:from>
    <xdr:ext cx="534377" cy="259045"/>
    <xdr:sp macro="" textlink="">
      <xdr:nvSpPr>
        <xdr:cNvPr id="249" name="衛生費該当値テキスト"/>
        <xdr:cNvSpPr txBox="1"/>
      </xdr:nvSpPr>
      <xdr:spPr>
        <a:xfrm>
          <a:off x="4686300" y="163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2094</xdr:rowOff>
    </xdr:from>
    <xdr:to>
      <xdr:col>20</xdr:col>
      <xdr:colOff>38100</xdr:colOff>
      <xdr:row>96</xdr:row>
      <xdr:rowOff>103694</xdr:rowOff>
    </xdr:to>
    <xdr:sp macro="" textlink="">
      <xdr:nvSpPr>
        <xdr:cNvPr id="250" name="楕円 249"/>
        <xdr:cNvSpPr/>
      </xdr:nvSpPr>
      <xdr:spPr>
        <a:xfrm>
          <a:off x="3746500" y="1646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120221</xdr:rowOff>
    </xdr:from>
    <xdr:ext cx="534377" cy="259045"/>
    <xdr:sp macro="" textlink="">
      <xdr:nvSpPr>
        <xdr:cNvPr id="251" name="テキスト ボックス 250"/>
        <xdr:cNvSpPr txBox="1"/>
      </xdr:nvSpPr>
      <xdr:spPr>
        <a:xfrm>
          <a:off x="3530111" y="1623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8902</xdr:rowOff>
    </xdr:from>
    <xdr:to>
      <xdr:col>15</xdr:col>
      <xdr:colOff>101600</xdr:colOff>
      <xdr:row>96</xdr:row>
      <xdr:rowOff>110502</xdr:rowOff>
    </xdr:to>
    <xdr:sp macro="" textlink="">
      <xdr:nvSpPr>
        <xdr:cNvPr id="252" name="楕円 251"/>
        <xdr:cNvSpPr/>
      </xdr:nvSpPr>
      <xdr:spPr>
        <a:xfrm>
          <a:off x="2857500" y="164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127029</xdr:rowOff>
    </xdr:from>
    <xdr:ext cx="534377" cy="259045"/>
    <xdr:sp macro="" textlink="">
      <xdr:nvSpPr>
        <xdr:cNvPr id="253" name="テキスト ボックス 252"/>
        <xdr:cNvSpPr txBox="1"/>
      </xdr:nvSpPr>
      <xdr:spPr>
        <a:xfrm>
          <a:off x="2641111" y="162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76750</xdr:rowOff>
    </xdr:from>
    <xdr:to>
      <xdr:col>10</xdr:col>
      <xdr:colOff>165100</xdr:colOff>
      <xdr:row>94</xdr:row>
      <xdr:rowOff>6900</xdr:rowOff>
    </xdr:to>
    <xdr:sp macro="" textlink="">
      <xdr:nvSpPr>
        <xdr:cNvPr id="254" name="楕円 253"/>
        <xdr:cNvSpPr/>
      </xdr:nvSpPr>
      <xdr:spPr>
        <a:xfrm>
          <a:off x="1968500" y="1602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23427</xdr:rowOff>
    </xdr:from>
    <xdr:ext cx="599010" cy="259045"/>
    <xdr:sp macro="" textlink="">
      <xdr:nvSpPr>
        <xdr:cNvPr id="255" name="テキスト ボックス 254"/>
        <xdr:cNvSpPr txBox="1"/>
      </xdr:nvSpPr>
      <xdr:spPr>
        <a:xfrm>
          <a:off x="1719795" y="1579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8672</xdr:rowOff>
    </xdr:from>
    <xdr:to>
      <xdr:col>6</xdr:col>
      <xdr:colOff>38100</xdr:colOff>
      <xdr:row>94</xdr:row>
      <xdr:rowOff>110272</xdr:rowOff>
    </xdr:to>
    <xdr:sp macro="" textlink="">
      <xdr:nvSpPr>
        <xdr:cNvPr id="256" name="楕円 255"/>
        <xdr:cNvSpPr/>
      </xdr:nvSpPr>
      <xdr:spPr>
        <a:xfrm>
          <a:off x="1079500" y="161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126799</xdr:rowOff>
    </xdr:from>
    <xdr:ext cx="599010" cy="259045"/>
    <xdr:sp macro="" textlink="">
      <xdr:nvSpPr>
        <xdr:cNvPr id="257" name="テキスト ボックス 256"/>
        <xdr:cNvSpPr txBox="1"/>
      </xdr:nvSpPr>
      <xdr:spPr>
        <a:xfrm>
          <a:off x="830795" y="1590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100787</xdr:rowOff>
    </xdr:from>
    <xdr:to>
      <xdr:col>50</xdr:col>
      <xdr:colOff>165100</xdr:colOff>
      <xdr:row>37</xdr:row>
      <xdr:rowOff>30937</xdr:rowOff>
    </xdr:to>
    <xdr:sp macro="" textlink="">
      <xdr:nvSpPr>
        <xdr:cNvPr id="288" name="フローチャート: 判断 287"/>
        <xdr:cNvSpPr/>
      </xdr:nvSpPr>
      <xdr:spPr>
        <a:xfrm>
          <a:off x="9588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47464</xdr:rowOff>
    </xdr:from>
    <xdr:ext cx="378565" cy="259045"/>
    <xdr:sp macro="" textlink="">
      <xdr:nvSpPr>
        <xdr:cNvPr id="289" name="テキスト ボックス 288"/>
        <xdr:cNvSpPr txBox="1"/>
      </xdr:nvSpPr>
      <xdr:spPr>
        <a:xfrm>
          <a:off x="9450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107645</xdr:rowOff>
    </xdr:from>
    <xdr:to>
      <xdr:col>46</xdr:col>
      <xdr:colOff>38100</xdr:colOff>
      <xdr:row>37</xdr:row>
      <xdr:rowOff>37795</xdr:rowOff>
    </xdr:to>
    <xdr:sp macro="" textlink="">
      <xdr:nvSpPr>
        <xdr:cNvPr id="291" name="フローチャート: 判断 290"/>
        <xdr:cNvSpPr/>
      </xdr:nvSpPr>
      <xdr:spPr>
        <a:xfrm>
          <a:off x="8699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54322</xdr:rowOff>
    </xdr:from>
    <xdr:ext cx="378565" cy="259045"/>
    <xdr:sp macro="" textlink="">
      <xdr:nvSpPr>
        <xdr:cNvPr id="292" name="テキスト ボックス 291"/>
        <xdr:cNvSpPr txBox="1"/>
      </xdr:nvSpPr>
      <xdr:spPr>
        <a:xfrm>
          <a:off x="8561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xdr:rowOff>
    </xdr:from>
    <xdr:to>
      <xdr:col>41</xdr:col>
      <xdr:colOff>101600</xdr:colOff>
      <xdr:row>37</xdr:row>
      <xdr:rowOff>112776</xdr:rowOff>
    </xdr:to>
    <xdr:sp macro="" textlink="">
      <xdr:nvSpPr>
        <xdr:cNvPr id="294" name="フローチャート: 判断 293"/>
        <xdr:cNvSpPr/>
      </xdr:nvSpPr>
      <xdr:spPr>
        <a:xfrm>
          <a:off x="7810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129303</xdr:rowOff>
    </xdr:from>
    <xdr:ext cx="378565" cy="259045"/>
    <xdr:sp macro="" textlink="">
      <xdr:nvSpPr>
        <xdr:cNvPr id="295" name="テキスト ボックス 294"/>
        <xdr:cNvSpPr txBox="1"/>
      </xdr:nvSpPr>
      <xdr:spPr>
        <a:xfrm>
          <a:off x="7672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296" name="フローチャート: 判断 295"/>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12260</xdr:rowOff>
    </xdr:from>
    <xdr:ext cx="378565" cy="259045"/>
    <xdr:sp macro="" textlink="">
      <xdr:nvSpPr>
        <xdr:cNvPr id="297" name="テキスト ボックス 296"/>
        <xdr:cNvSpPr txBox="1"/>
      </xdr:nvSpPr>
      <xdr:spPr>
        <a:xfrm>
          <a:off x="6783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140997</xdr:rowOff>
    </xdr:from>
    <xdr:to>
      <xdr:col>55</xdr:col>
      <xdr:colOff>0</xdr:colOff>
      <xdr:row>58</xdr:row>
      <xdr:rowOff>149221</xdr:rowOff>
    </xdr:to>
    <xdr:cxnSp macro="">
      <xdr:nvCxnSpPr>
        <xdr:cNvPr id="341" name="直線コネクタ 340"/>
        <xdr:cNvCxnSpPr/>
      </xdr:nvCxnSpPr>
      <xdr:spPr>
        <a:xfrm flipV="1">
          <a:off x="9639300" y="10085097"/>
          <a:ext cx="838200" cy="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135590</xdr:rowOff>
    </xdr:from>
    <xdr:to>
      <xdr:col>50</xdr:col>
      <xdr:colOff>114300</xdr:colOff>
      <xdr:row>58</xdr:row>
      <xdr:rowOff>149221</xdr:rowOff>
    </xdr:to>
    <xdr:cxnSp macro="">
      <xdr:nvCxnSpPr>
        <xdr:cNvPr id="344" name="直線コネクタ 343"/>
        <xdr:cNvCxnSpPr/>
      </xdr:nvCxnSpPr>
      <xdr:spPr>
        <a:xfrm>
          <a:off x="8750300" y="10079690"/>
          <a:ext cx="889000" cy="1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116809</xdr:rowOff>
    </xdr:from>
    <xdr:to>
      <xdr:col>50</xdr:col>
      <xdr:colOff>165100</xdr:colOff>
      <xdr:row>59</xdr:row>
      <xdr:rowOff>46959</xdr:rowOff>
    </xdr:to>
    <xdr:sp macro="" textlink="">
      <xdr:nvSpPr>
        <xdr:cNvPr id="345" name="フローチャート: 判断 344"/>
        <xdr:cNvSpPr/>
      </xdr:nvSpPr>
      <xdr:spPr>
        <a:xfrm>
          <a:off x="9588500" y="1006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38086</xdr:rowOff>
    </xdr:from>
    <xdr:ext cx="534377" cy="259045"/>
    <xdr:sp macro="" textlink="">
      <xdr:nvSpPr>
        <xdr:cNvPr id="346" name="テキスト ボックス 345"/>
        <xdr:cNvSpPr txBox="1"/>
      </xdr:nvSpPr>
      <xdr:spPr>
        <a:xfrm>
          <a:off x="9372111" y="1015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135590</xdr:rowOff>
    </xdr:from>
    <xdr:to>
      <xdr:col>45</xdr:col>
      <xdr:colOff>177800</xdr:colOff>
      <xdr:row>58</xdr:row>
      <xdr:rowOff>141843</xdr:rowOff>
    </xdr:to>
    <xdr:cxnSp macro="">
      <xdr:nvCxnSpPr>
        <xdr:cNvPr id="347" name="直線コネクタ 346"/>
        <xdr:cNvCxnSpPr/>
      </xdr:nvCxnSpPr>
      <xdr:spPr>
        <a:xfrm flipV="1">
          <a:off x="7861300" y="10079690"/>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116505</xdr:rowOff>
    </xdr:from>
    <xdr:to>
      <xdr:col>46</xdr:col>
      <xdr:colOff>38100</xdr:colOff>
      <xdr:row>59</xdr:row>
      <xdr:rowOff>46655</xdr:rowOff>
    </xdr:to>
    <xdr:sp macro="" textlink="">
      <xdr:nvSpPr>
        <xdr:cNvPr id="348" name="フローチャート: 判断 347"/>
        <xdr:cNvSpPr/>
      </xdr:nvSpPr>
      <xdr:spPr>
        <a:xfrm>
          <a:off x="8699500" y="1006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37782</xdr:rowOff>
    </xdr:from>
    <xdr:ext cx="534377" cy="259045"/>
    <xdr:sp macro="" textlink="">
      <xdr:nvSpPr>
        <xdr:cNvPr id="349" name="テキスト ボックス 348"/>
        <xdr:cNvSpPr txBox="1"/>
      </xdr:nvSpPr>
      <xdr:spPr>
        <a:xfrm>
          <a:off x="8483111" y="101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141843</xdr:rowOff>
    </xdr:from>
    <xdr:to>
      <xdr:col>41</xdr:col>
      <xdr:colOff>50800</xdr:colOff>
      <xdr:row>58</xdr:row>
      <xdr:rowOff>156156</xdr:rowOff>
    </xdr:to>
    <xdr:cxnSp macro="">
      <xdr:nvCxnSpPr>
        <xdr:cNvPr id="350" name="直線コネクタ 349"/>
        <xdr:cNvCxnSpPr/>
      </xdr:nvCxnSpPr>
      <xdr:spPr>
        <a:xfrm flipV="1">
          <a:off x="6972300" y="10085943"/>
          <a:ext cx="889000" cy="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121403</xdr:rowOff>
    </xdr:from>
    <xdr:to>
      <xdr:col>41</xdr:col>
      <xdr:colOff>101600</xdr:colOff>
      <xdr:row>59</xdr:row>
      <xdr:rowOff>51553</xdr:rowOff>
    </xdr:to>
    <xdr:sp macro="" textlink="">
      <xdr:nvSpPr>
        <xdr:cNvPr id="351" name="フローチャート: 判断 350"/>
        <xdr:cNvSpPr/>
      </xdr:nvSpPr>
      <xdr:spPr>
        <a:xfrm>
          <a:off x="7810500" y="1006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42680</xdr:rowOff>
    </xdr:from>
    <xdr:ext cx="534377" cy="259045"/>
    <xdr:sp macro="" textlink="">
      <xdr:nvSpPr>
        <xdr:cNvPr id="352" name="テキスト ボックス 351"/>
        <xdr:cNvSpPr txBox="1"/>
      </xdr:nvSpPr>
      <xdr:spPr>
        <a:xfrm>
          <a:off x="7594111" y="101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121873</xdr:rowOff>
    </xdr:from>
    <xdr:to>
      <xdr:col>36</xdr:col>
      <xdr:colOff>165100</xdr:colOff>
      <xdr:row>59</xdr:row>
      <xdr:rowOff>52023</xdr:rowOff>
    </xdr:to>
    <xdr:sp macro="" textlink="">
      <xdr:nvSpPr>
        <xdr:cNvPr id="353" name="フローチャート: 判断 352"/>
        <xdr:cNvSpPr/>
      </xdr:nvSpPr>
      <xdr:spPr>
        <a:xfrm>
          <a:off x="6921500" y="1006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43150</xdr:rowOff>
    </xdr:from>
    <xdr:ext cx="534377" cy="259045"/>
    <xdr:sp macro="" textlink="">
      <xdr:nvSpPr>
        <xdr:cNvPr id="354" name="テキスト ボックス 353"/>
        <xdr:cNvSpPr txBox="1"/>
      </xdr:nvSpPr>
      <xdr:spPr>
        <a:xfrm>
          <a:off x="6705111" y="1015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90197</xdr:rowOff>
    </xdr:from>
    <xdr:to>
      <xdr:col>55</xdr:col>
      <xdr:colOff>50800</xdr:colOff>
      <xdr:row>59</xdr:row>
      <xdr:rowOff>20347</xdr:rowOff>
    </xdr:to>
    <xdr:sp macro="" textlink="">
      <xdr:nvSpPr>
        <xdr:cNvPr id="360" name="楕円 359"/>
        <xdr:cNvSpPr/>
      </xdr:nvSpPr>
      <xdr:spPr>
        <a:xfrm>
          <a:off x="10426700" y="1003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49574</xdr:rowOff>
    </xdr:from>
    <xdr:ext cx="534377" cy="259045"/>
    <xdr:sp macro="" textlink="">
      <xdr:nvSpPr>
        <xdr:cNvPr id="361" name="農林水産業費該当値テキスト"/>
        <xdr:cNvSpPr txBox="1"/>
      </xdr:nvSpPr>
      <xdr:spPr>
        <a:xfrm>
          <a:off x="10528300" y="98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98421</xdr:rowOff>
    </xdr:from>
    <xdr:to>
      <xdr:col>50</xdr:col>
      <xdr:colOff>165100</xdr:colOff>
      <xdr:row>59</xdr:row>
      <xdr:rowOff>28571</xdr:rowOff>
    </xdr:to>
    <xdr:sp macro="" textlink="">
      <xdr:nvSpPr>
        <xdr:cNvPr id="362" name="楕円 361"/>
        <xdr:cNvSpPr/>
      </xdr:nvSpPr>
      <xdr:spPr>
        <a:xfrm>
          <a:off x="9588500" y="100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45098</xdr:rowOff>
    </xdr:from>
    <xdr:ext cx="534377" cy="259045"/>
    <xdr:sp macro="" textlink="">
      <xdr:nvSpPr>
        <xdr:cNvPr id="363" name="テキスト ボックス 362"/>
        <xdr:cNvSpPr txBox="1"/>
      </xdr:nvSpPr>
      <xdr:spPr>
        <a:xfrm>
          <a:off x="9372111" y="981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84790</xdr:rowOff>
    </xdr:from>
    <xdr:to>
      <xdr:col>46</xdr:col>
      <xdr:colOff>38100</xdr:colOff>
      <xdr:row>59</xdr:row>
      <xdr:rowOff>14940</xdr:rowOff>
    </xdr:to>
    <xdr:sp macro="" textlink="">
      <xdr:nvSpPr>
        <xdr:cNvPr id="364" name="楕円 363"/>
        <xdr:cNvSpPr/>
      </xdr:nvSpPr>
      <xdr:spPr>
        <a:xfrm>
          <a:off x="8699500" y="100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31467</xdr:rowOff>
    </xdr:from>
    <xdr:ext cx="534377" cy="259045"/>
    <xdr:sp macro="" textlink="">
      <xdr:nvSpPr>
        <xdr:cNvPr id="365" name="テキスト ボックス 364"/>
        <xdr:cNvSpPr txBox="1"/>
      </xdr:nvSpPr>
      <xdr:spPr>
        <a:xfrm>
          <a:off x="8483111" y="980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91043</xdr:rowOff>
    </xdr:from>
    <xdr:to>
      <xdr:col>41</xdr:col>
      <xdr:colOff>101600</xdr:colOff>
      <xdr:row>59</xdr:row>
      <xdr:rowOff>21193</xdr:rowOff>
    </xdr:to>
    <xdr:sp macro="" textlink="">
      <xdr:nvSpPr>
        <xdr:cNvPr id="366" name="楕円 365"/>
        <xdr:cNvSpPr/>
      </xdr:nvSpPr>
      <xdr:spPr>
        <a:xfrm>
          <a:off x="7810500" y="100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37720</xdr:rowOff>
    </xdr:from>
    <xdr:ext cx="534377" cy="259045"/>
    <xdr:sp macro="" textlink="">
      <xdr:nvSpPr>
        <xdr:cNvPr id="367" name="テキスト ボックス 366"/>
        <xdr:cNvSpPr txBox="1"/>
      </xdr:nvSpPr>
      <xdr:spPr>
        <a:xfrm>
          <a:off x="7594111" y="98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105356</xdr:rowOff>
    </xdr:from>
    <xdr:to>
      <xdr:col>36</xdr:col>
      <xdr:colOff>165100</xdr:colOff>
      <xdr:row>59</xdr:row>
      <xdr:rowOff>35506</xdr:rowOff>
    </xdr:to>
    <xdr:sp macro="" textlink="">
      <xdr:nvSpPr>
        <xdr:cNvPr id="368" name="楕円 367"/>
        <xdr:cNvSpPr/>
      </xdr:nvSpPr>
      <xdr:spPr>
        <a:xfrm>
          <a:off x="6921500" y="100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52033</xdr:rowOff>
    </xdr:from>
    <xdr:ext cx="534377" cy="259045"/>
    <xdr:sp macro="" textlink="">
      <xdr:nvSpPr>
        <xdr:cNvPr id="369" name="テキスト ボックス 368"/>
        <xdr:cNvSpPr txBox="1"/>
      </xdr:nvSpPr>
      <xdr:spPr>
        <a:xfrm>
          <a:off x="6705111" y="982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44008</xdr:rowOff>
    </xdr:from>
    <xdr:to>
      <xdr:col>55</xdr:col>
      <xdr:colOff>0</xdr:colOff>
      <xdr:row>78</xdr:row>
      <xdr:rowOff>100581</xdr:rowOff>
    </xdr:to>
    <xdr:cxnSp macro="">
      <xdr:nvCxnSpPr>
        <xdr:cNvPr id="396" name="直線コネクタ 395"/>
        <xdr:cNvCxnSpPr/>
      </xdr:nvCxnSpPr>
      <xdr:spPr>
        <a:xfrm flipV="1">
          <a:off x="9639300" y="13417108"/>
          <a:ext cx="838200" cy="5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95965</xdr:rowOff>
    </xdr:from>
    <xdr:to>
      <xdr:col>50</xdr:col>
      <xdr:colOff>114300</xdr:colOff>
      <xdr:row>78</xdr:row>
      <xdr:rowOff>100581</xdr:rowOff>
    </xdr:to>
    <xdr:cxnSp macro="">
      <xdr:nvCxnSpPr>
        <xdr:cNvPr id="399" name="直線コネクタ 398"/>
        <xdr:cNvCxnSpPr/>
      </xdr:nvCxnSpPr>
      <xdr:spPr>
        <a:xfrm>
          <a:off x="8750300" y="13469065"/>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170912</xdr:rowOff>
    </xdr:from>
    <xdr:to>
      <xdr:col>50</xdr:col>
      <xdr:colOff>165100</xdr:colOff>
      <xdr:row>78</xdr:row>
      <xdr:rowOff>101062</xdr:rowOff>
    </xdr:to>
    <xdr:sp macro="" textlink="">
      <xdr:nvSpPr>
        <xdr:cNvPr id="400" name="フローチャート: 判断 399"/>
        <xdr:cNvSpPr/>
      </xdr:nvSpPr>
      <xdr:spPr>
        <a:xfrm>
          <a:off x="9588500" y="1337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117589</xdr:rowOff>
    </xdr:from>
    <xdr:ext cx="534377" cy="259045"/>
    <xdr:sp macro="" textlink="">
      <xdr:nvSpPr>
        <xdr:cNvPr id="401" name="テキスト ボックス 400"/>
        <xdr:cNvSpPr txBox="1"/>
      </xdr:nvSpPr>
      <xdr:spPr>
        <a:xfrm>
          <a:off x="9372111" y="131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95965</xdr:rowOff>
    </xdr:from>
    <xdr:to>
      <xdr:col>45</xdr:col>
      <xdr:colOff>177800</xdr:colOff>
      <xdr:row>78</xdr:row>
      <xdr:rowOff>101245</xdr:rowOff>
    </xdr:to>
    <xdr:cxnSp macro="">
      <xdr:nvCxnSpPr>
        <xdr:cNvPr id="402" name="直線コネクタ 401"/>
        <xdr:cNvCxnSpPr/>
      </xdr:nvCxnSpPr>
      <xdr:spPr>
        <a:xfrm flipV="1">
          <a:off x="7861300" y="13469065"/>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9959</xdr:rowOff>
    </xdr:from>
    <xdr:to>
      <xdr:col>46</xdr:col>
      <xdr:colOff>38100</xdr:colOff>
      <xdr:row>78</xdr:row>
      <xdr:rowOff>111559</xdr:rowOff>
    </xdr:to>
    <xdr:sp macro="" textlink="">
      <xdr:nvSpPr>
        <xdr:cNvPr id="403" name="フローチャート: 判断 402"/>
        <xdr:cNvSpPr/>
      </xdr:nvSpPr>
      <xdr:spPr>
        <a:xfrm>
          <a:off x="8699500" y="1338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128086</xdr:rowOff>
    </xdr:from>
    <xdr:ext cx="534377" cy="259045"/>
    <xdr:sp macro="" textlink="">
      <xdr:nvSpPr>
        <xdr:cNvPr id="404" name="テキスト ボックス 403"/>
        <xdr:cNvSpPr txBox="1"/>
      </xdr:nvSpPr>
      <xdr:spPr>
        <a:xfrm>
          <a:off x="8483111" y="131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93134</xdr:rowOff>
    </xdr:from>
    <xdr:to>
      <xdr:col>41</xdr:col>
      <xdr:colOff>50800</xdr:colOff>
      <xdr:row>78</xdr:row>
      <xdr:rowOff>101245</xdr:rowOff>
    </xdr:to>
    <xdr:cxnSp macro="">
      <xdr:nvCxnSpPr>
        <xdr:cNvPr id="405" name="直線コネクタ 404"/>
        <xdr:cNvCxnSpPr/>
      </xdr:nvCxnSpPr>
      <xdr:spPr>
        <a:xfrm>
          <a:off x="6972300" y="13466234"/>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3325</xdr:rowOff>
    </xdr:from>
    <xdr:to>
      <xdr:col>41</xdr:col>
      <xdr:colOff>101600</xdr:colOff>
      <xdr:row>78</xdr:row>
      <xdr:rowOff>104925</xdr:rowOff>
    </xdr:to>
    <xdr:sp macro="" textlink="">
      <xdr:nvSpPr>
        <xdr:cNvPr id="406" name="フローチャート: 判断 405"/>
        <xdr:cNvSpPr/>
      </xdr:nvSpPr>
      <xdr:spPr>
        <a:xfrm>
          <a:off x="7810500" y="133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121452</xdr:rowOff>
    </xdr:from>
    <xdr:ext cx="534377" cy="259045"/>
    <xdr:sp macro="" textlink="">
      <xdr:nvSpPr>
        <xdr:cNvPr id="407" name="テキスト ボックス 406"/>
        <xdr:cNvSpPr txBox="1"/>
      </xdr:nvSpPr>
      <xdr:spPr>
        <a:xfrm>
          <a:off x="7594111" y="131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10852</xdr:rowOff>
    </xdr:from>
    <xdr:to>
      <xdr:col>36</xdr:col>
      <xdr:colOff>165100</xdr:colOff>
      <xdr:row>78</xdr:row>
      <xdr:rowOff>112452</xdr:rowOff>
    </xdr:to>
    <xdr:sp macro="" textlink="">
      <xdr:nvSpPr>
        <xdr:cNvPr id="408" name="フローチャート: 判断 407"/>
        <xdr:cNvSpPr/>
      </xdr:nvSpPr>
      <xdr:spPr>
        <a:xfrm>
          <a:off x="6921500" y="1338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128979</xdr:rowOff>
    </xdr:from>
    <xdr:ext cx="534377" cy="259045"/>
    <xdr:sp macro="" textlink="">
      <xdr:nvSpPr>
        <xdr:cNvPr id="409" name="テキスト ボックス 408"/>
        <xdr:cNvSpPr txBox="1"/>
      </xdr:nvSpPr>
      <xdr:spPr>
        <a:xfrm>
          <a:off x="6705111" y="131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164658</xdr:rowOff>
    </xdr:from>
    <xdr:to>
      <xdr:col>55</xdr:col>
      <xdr:colOff>50800</xdr:colOff>
      <xdr:row>78</xdr:row>
      <xdr:rowOff>94808</xdr:rowOff>
    </xdr:to>
    <xdr:sp macro="" textlink="">
      <xdr:nvSpPr>
        <xdr:cNvPr id="415" name="楕円 414"/>
        <xdr:cNvSpPr/>
      </xdr:nvSpPr>
      <xdr:spPr>
        <a:xfrm>
          <a:off x="10426700" y="133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94466</xdr:rowOff>
    </xdr:from>
    <xdr:ext cx="534377" cy="259045"/>
    <xdr:sp macro="" textlink="">
      <xdr:nvSpPr>
        <xdr:cNvPr id="416" name="商工費該当値テキスト"/>
        <xdr:cNvSpPr txBox="1"/>
      </xdr:nvSpPr>
      <xdr:spPr>
        <a:xfrm>
          <a:off x="10528300" y="1329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49781</xdr:rowOff>
    </xdr:from>
    <xdr:to>
      <xdr:col>50</xdr:col>
      <xdr:colOff>165100</xdr:colOff>
      <xdr:row>78</xdr:row>
      <xdr:rowOff>151381</xdr:rowOff>
    </xdr:to>
    <xdr:sp macro="" textlink="">
      <xdr:nvSpPr>
        <xdr:cNvPr id="417" name="楕円 416"/>
        <xdr:cNvSpPr/>
      </xdr:nvSpPr>
      <xdr:spPr>
        <a:xfrm>
          <a:off x="9588500" y="134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142508</xdr:rowOff>
    </xdr:from>
    <xdr:ext cx="469744" cy="259045"/>
    <xdr:sp macro="" textlink="">
      <xdr:nvSpPr>
        <xdr:cNvPr id="418" name="テキスト ボックス 417"/>
        <xdr:cNvSpPr txBox="1"/>
      </xdr:nvSpPr>
      <xdr:spPr>
        <a:xfrm>
          <a:off x="9404428" y="1351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45165</xdr:rowOff>
    </xdr:from>
    <xdr:to>
      <xdr:col>46</xdr:col>
      <xdr:colOff>38100</xdr:colOff>
      <xdr:row>78</xdr:row>
      <xdr:rowOff>146765</xdr:rowOff>
    </xdr:to>
    <xdr:sp macro="" textlink="">
      <xdr:nvSpPr>
        <xdr:cNvPr id="419" name="楕円 418"/>
        <xdr:cNvSpPr/>
      </xdr:nvSpPr>
      <xdr:spPr>
        <a:xfrm>
          <a:off x="8699500" y="134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137892</xdr:rowOff>
    </xdr:from>
    <xdr:ext cx="469744" cy="259045"/>
    <xdr:sp macro="" textlink="">
      <xdr:nvSpPr>
        <xdr:cNvPr id="420" name="テキスト ボックス 419"/>
        <xdr:cNvSpPr txBox="1"/>
      </xdr:nvSpPr>
      <xdr:spPr>
        <a:xfrm>
          <a:off x="8515428" y="1351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50445</xdr:rowOff>
    </xdr:from>
    <xdr:to>
      <xdr:col>41</xdr:col>
      <xdr:colOff>101600</xdr:colOff>
      <xdr:row>78</xdr:row>
      <xdr:rowOff>152045</xdr:rowOff>
    </xdr:to>
    <xdr:sp macro="" textlink="">
      <xdr:nvSpPr>
        <xdr:cNvPr id="421" name="楕円 420"/>
        <xdr:cNvSpPr/>
      </xdr:nvSpPr>
      <xdr:spPr>
        <a:xfrm>
          <a:off x="7810500" y="134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143172</xdr:rowOff>
    </xdr:from>
    <xdr:ext cx="469744" cy="259045"/>
    <xdr:sp macro="" textlink="">
      <xdr:nvSpPr>
        <xdr:cNvPr id="422" name="テキスト ボックス 421"/>
        <xdr:cNvSpPr txBox="1"/>
      </xdr:nvSpPr>
      <xdr:spPr>
        <a:xfrm>
          <a:off x="7626428" y="135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42334</xdr:rowOff>
    </xdr:from>
    <xdr:to>
      <xdr:col>36</xdr:col>
      <xdr:colOff>165100</xdr:colOff>
      <xdr:row>78</xdr:row>
      <xdr:rowOff>143934</xdr:rowOff>
    </xdr:to>
    <xdr:sp macro="" textlink="">
      <xdr:nvSpPr>
        <xdr:cNvPr id="423" name="楕円 422"/>
        <xdr:cNvSpPr/>
      </xdr:nvSpPr>
      <xdr:spPr>
        <a:xfrm>
          <a:off x="6921500" y="134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135061</xdr:rowOff>
    </xdr:from>
    <xdr:ext cx="534377" cy="259045"/>
    <xdr:sp macro="" textlink="">
      <xdr:nvSpPr>
        <xdr:cNvPr id="424" name="テキスト ボックス 423"/>
        <xdr:cNvSpPr txBox="1"/>
      </xdr:nvSpPr>
      <xdr:spPr>
        <a:xfrm>
          <a:off x="6705111" y="1350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42241</xdr:rowOff>
    </xdr:from>
    <xdr:to>
      <xdr:col>55</xdr:col>
      <xdr:colOff>0</xdr:colOff>
      <xdr:row>98</xdr:row>
      <xdr:rowOff>47095</xdr:rowOff>
    </xdr:to>
    <xdr:cxnSp macro="">
      <xdr:nvCxnSpPr>
        <xdr:cNvPr id="451" name="直線コネクタ 450"/>
        <xdr:cNvCxnSpPr/>
      </xdr:nvCxnSpPr>
      <xdr:spPr>
        <a:xfrm flipV="1">
          <a:off x="9639300" y="16844341"/>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34427</xdr:rowOff>
    </xdr:from>
    <xdr:to>
      <xdr:col>50</xdr:col>
      <xdr:colOff>114300</xdr:colOff>
      <xdr:row>98</xdr:row>
      <xdr:rowOff>47095</xdr:rowOff>
    </xdr:to>
    <xdr:cxnSp macro="">
      <xdr:nvCxnSpPr>
        <xdr:cNvPr id="454" name="直線コネクタ 453"/>
        <xdr:cNvCxnSpPr/>
      </xdr:nvCxnSpPr>
      <xdr:spPr>
        <a:xfrm>
          <a:off x="8750300" y="16836527"/>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21614</xdr:rowOff>
    </xdr:from>
    <xdr:to>
      <xdr:col>50</xdr:col>
      <xdr:colOff>165100</xdr:colOff>
      <xdr:row>98</xdr:row>
      <xdr:rowOff>123214</xdr:rowOff>
    </xdr:to>
    <xdr:sp macro="" textlink="">
      <xdr:nvSpPr>
        <xdr:cNvPr id="455" name="フローチャート: 判断 454"/>
        <xdr:cNvSpPr/>
      </xdr:nvSpPr>
      <xdr:spPr>
        <a:xfrm>
          <a:off x="9588500" y="168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114341</xdr:rowOff>
    </xdr:from>
    <xdr:ext cx="534377" cy="259045"/>
    <xdr:sp macro="" textlink="">
      <xdr:nvSpPr>
        <xdr:cNvPr id="456" name="テキスト ボックス 455"/>
        <xdr:cNvSpPr txBox="1"/>
      </xdr:nvSpPr>
      <xdr:spPr>
        <a:xfrm>
          <a:off x="9372111" y="169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34427</xdr:rowOff>
    </xdr:from>
    <xdr:to>
      <xdr:col>45</xdr:col>
      <xdr:colOff>177800</xdr:colOff>
      <xdr:row>98</xdr:row>
      <xdr:rowOff>70596</xdr:rowOff>
    </xdr:to>
    <xdr:cxnSp macro="">
      <xdr:nvCxnSpPr>
        <xdr:cNvPr id="457" name="直線コネクタ 456"/>
        <xdr:cNvCxnSpPr/>
      </xdr:nvCxnSpPr>
      <xdr:spPr>
        <a:xfrm flipV="1">
          <a:off x="7861300" y="16836527"/>
          <a:ext cx="889000" cy="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11767</xdr:rowOff>
    </xdr:from>
    <xdr:to>
      <xdr:col>46</xdr:col>
      <xdr:colOff>38100</xdr:colOff>
      <xdr:row>98</xdr:row>
      <xdr:rowOff>113367</xdr:rowOff>
    </xdr:to>
    <xdr:sp macro="" textlink="">
      <xdr:nvSpPr>
        <xdr:cNvPr id="458" name="フローチャート: 判断 457"/>
        <xdr:cNvSpPr/>
      </xdr:nvSpPr>
      <xdr:spPr>
        <a:xfrm>
          <a:off x="8699500" y="1681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104494</xdr:rowOff>
    </xdr:from>
    <xdr:ext cx="534377" cy="259045"/>
    <xdr:sp macro="" textlink="">
      <xdr:nvSpPr>
        <xdr:cNvPr id="459" name="テキスト ボックス 458"/>
        <xdr:cNvSpPr txBox="1"/>
      </xdr:nvSpPr>
      <xdr:spPr>
        <a:xfrm>
          <a:off x="8483111" y="169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70596</xdr:rowOff>
    </xdr:from>
    <xdr:to>
      <xdr:col>41</xdr:col>
      <xdr:colOff>50800</xdr:colOff>
      <xdr:row>98</xdr:row>
      <xdr:rowOff>80767</xdr:rowOff>
    </xdr:to>
    <xdr:cxnSp macro="">
      <xdr:nvCxnSpPr>
        <xdr:cNvPr id="460" name="直線コネクタ 459"/>
        <xdr:cNvCxnSpPr/>
      </xdr:nvCxnSpPr>
      <xdr:spPr>
        <a:xfrm flipV="1">
          <a:off x="6972300" y="16872696"/>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31178</xdr:rowOff>
    </xdr:from>
    <xdr:to>
      <xdr:col>41</xdr:col>
      <xdr:colOff>101600</xdr:colOff>
      <xdr:row>98</xdr:row>
      <xdr:rowOff>132778</xdr:rowOff>
    </xdr:to>
    <xdr:sp macro="" textlink="">
      <xdr:nvSpPr>
        <xdr:cNvPr id="461" name="フローチャート: 判断 460"/>
        <xdr:cNvSpPr/>
      </xdr:nvSpPr>
      <xdr:spPr>
        <a:xfrm>
          <a:off x="7810500" y="1683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123905</xdr:rowOff>
    </xdr:from>
    <xdr:ext cx="534377" cy="259045"/>
    <xdr:sp macro="" textlink="">
      <xdr:nvSpPr>
        <xdr:cNvPr id="462" name="テキスト ボックス 461"/>
        <xdr:cNvSpPr txBox="1"/>
      </xdr:nvSpPr>
      <xdr:spPr>
        <a:xfrm>
          <a:off x="7594111" y="1692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33296</xdr:rowOff>
    </xdr:from>
    <xdr:to>
      <xdr:col>36</xdr:col>
      <xdr:colOff>165100</xdr:colOff>
      <xdr:row>98</xdr:row>
      <xdr:rowOff>134896</xdr:rowOff>
    </xdr:to>
    <xdr:sp macro="" textlink="">
      <xdr:nvSpPr>
        <xdr:cNvPr id="463" name="フローチャート: 判断 462"/>
        <xdr:cNvSpPr/>
      </xdr:nvSpPr>
      <xdr:spPr>
        <a:xfrm>
          <a:off x="6921500" y="1683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126023</xdr:rowOff>
    </xdr:from>
    <xdr:ext cx="534377" cy="259045"/>
    <xdr:sp macro="" textlink="">
      <xdr:nvSpPr>
        <xdr:cNvPr id="464" name="テキスト ボックス 463"/>
        <xdr:cNvSpPr txBox="1"/>
      </xdr:nvSpPr>
      <xdr:spPr>
        <a:xfrm>
          <a:off x="6705111" y="1692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162891</xdr:rowOff>
    </xdr:from>
    <xdr:to>
      <xdr:col>55</xdr:col>
      <xdr:colOff>50800</xdr:colOff>
      <xdr:row>98</xdr:row>
      <xdr:rowOff>93041</xdr:rowOff>
    </xdr:to>
    <xdr:sp macro="" textlink="">
      <xdr:nvSpPr>
        <xdr:cNvPr id="470" name="楕円 469"/>
        <xdr:cNvSpPr/>
      </xdr:nvSpPr>
      <xdr:spPr>
        <a:xfrm>
          <a:off x="10426700" y="167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122268</xdr:rowOff>
    </xdr:from>
    <xdr:ext cx="599010" cy="259045"/>
    <xdr:sp macro="" textlink="">
      <xdr:nvSpPr>
        <xdr:cNvPr id="471" name="土木費該当値テキスト"/>
        <xdr:cNvSpPr txBox="1"/>
      </xdr:nvSpPr>
      <xdr:spPr>
        <a:xfrm>
          <a:off x="10528300" y="1658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167745</xdr:rowOff>
    </xdr:from>
    <xdr:to>
      <xdr:col>50</xdr:col>
      <xdr:colOff>165100</xdr:colOff>
      <xdr:row>98</xdr:row>
      <xdr:rowOff>97895</xdr:rowOff>
    </xdr:to>
    <xdr:sp macro="" textlink="">
      <xdr:nvSpPr>
        <xdr:cNvPr id="472" name="楕円 471"/>
        <xdr:cNvSpPr/>
      </xdr:nvSpPr>
      <xdr:spPr>
        <a:xfrm>
          <a:off x="9588500" y="1679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114422</xdr:rowOff>
    </xdr:from>
    <xdr:ext cx="599010" cy="259045"/>
    <xdr:sp macro="" textlink="">
      <xdr:nvSpPr>
        <xdr:cNvPr id="473" name="テキスト ボックス 472"/>
        <xdr:cNvSpPr txBox="1"/>
      </xdr:nvSpPr>
      <xdr:spPr>
        <a:xfrm>
          <a:off x="9339795" y="1657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155077</xdr:rowOff>
    </xdr:from>
    <xdr:to>
      <xdr:col>46</xdr:col>
      <xdr:colOff>38100</xdr:colOff>
      <xdr:row>98</xdr:row>
      <xdr:rowOff>85227</xdr:rowOff>
    </xdr:to>
    <xdr:sp macro="" textlink="">
      <xdr:nvSpPr>
        <xdr:cNvPr id="474" name="楕円 473"/>
        <xdr:cNvSpPr/>
      </xdr:nvSpPr>
      <xdr:spPr>
        <a:xfrm>
          <a:off x="8699500" y="167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101754</xdr:rowOff>
    </xdr:from>
    <xdr:ext cx="599010" cy="259045"/>
    <xdr:sp macro="" textlink="">
      <xdr:nvSpPr>
        <xdr:cNvPr id="475" name="テキスト ボックス 474"/>
        <xdr:cNvSpPr txBox="1"/>
      </xdr:nvSpPr>
      <xdr:spPr>
        <a:xfrm>
          <a:off x="8450795" y="16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19796</xdr:rowOff>
    </xdr:from>
    <xdr:to>
      <xdr:col>41</xdr:col>
      <xdr:colOff>101600</xdr:colOff>
      <xdr:row>98</xdr:row>
      <xdr:rowOff>121396</xdr:rowOff>
    </xdr:to>
    <xdr:sp macro="" textlink="">
      <xdr:nvSpPr>
        <xdr:cNvPr id="476" name="楕円 475"/>
        <xdr:cNvSpPr/>
      </xdr:nvSpPr>
      <xdr:spPr>
        <a:xfrm>
          <a:off x="7810500" y="1682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137923</xdr:rowOff>
    </xdr:from>
    <xdr:ext cx="534377" cy="259045"/>
    <xdr:sp macro="" textlink="">
      <xdr:nvSpPr>
        <xdr:cNvPr id="477" name="テキスト ボックス 476"/>
        <xdr:cNvSpPr txBox="1"/>
      </xdr:nvSpPr>
      <xdr:spPr>
        <a:xfrm>
          <a:off x="7594111" y="165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29967</xdr:rowOff>
    </xdr:from>
    <xdr:to>
      <xdr:col>36</xdr:col>
      <xdr:colOff>165100</xdr:colOff>
      <xdr:row>98</xdr:row>
      <xdr:rowOff>131567</xdr:rowOff>
    </xdr:to>
    <xdr:sp macro="" textlink="">
      <xdr:nvSpPr>
        <xdr:cNvPr id="478" name="楕円 477"/>
        <xdr:cNvSpPr/>
      </xdr:nvSpPr>
      <xdr:spPr>
        <a:xfrm>
          <a:off x="6921500" y="1683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148094</xdr:rowOff>
    </xdr:from>
    <xdr:ext cx="534377" cy="259045"/>
    <xdr:sp macro="" textlink="">
      <xdr:nvSpPr>
        <xdr:cNvPr id="479" name="テキスト ボックス 478"/>
        <xdr:cNvSpPr txBox="1"/>
      </xdr:nvSpPr>
      <xdr:spPr>
        <a:xfrm>
          <a:off x="6705111" y="166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133468</xdr:rowOff>
    </xdr:from>
    <xdr:to>
      <xdr:col>85</xdr:col>
      <xdr:colOff>127000</xdr:colOff>
      <xdr:row>37</xdr:row>
      <xdr:rowOff>152479</xdr:rowOff>
    </xdr:to>
    <xdr:cxnSp macro="">
      <xdr:nvCxnSpPr>
        <xdr:cNvPr id="506" name="直線コネクタ 505"/>
        <xdr:cNvCxnSpPr/>
      </xdr:nvCxnSpPr>
      <xdr:spPr>
        <a:xfrm>
          <a:off x="15481300" y="6477118"/>
          <a:ext cx="8382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133468</xdr:rowOff>
    </xdr:from>
    <xdr:to>
      <xdr:col>81</xdr:col>
      <xdr:colOff>50800</xdr:colOff>
      <xdr:row>37</xdr:row>
      <xdr:rowOff>161234</xdr:rowOff>
    </xdr:to>
    <xdr:cxnSp macro="">
      <xdr:nvCxnSpPr>
        <xdr:cNvPr id="509" name="直線コネクタ 508"/>
        <xdr:cNvCxnSpPr/>
      </xdr:nvCxnSpPr>
      <xdr:spPr>
        <a:xfrm flipV="1">
          <a:off x="14592300" y="6477118"/>
          <a:ext cx="889000" cy="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125618</xdr:rowOff>
    </xdr:from>
    <xdr:to>
      <xdr:col>81</xdr:col>
      <xdr:colOff>101600</xdr:colOff>
      <xdr:row>38</xdr:row>
      <xdr:rowOff>55768</xdr:rowOff>
    </xdr:to>
    <xdr:sp macro="" textlink="">
      <xdr:nvSpPr>
        <xdr:cNvPr id="510" name="フローチャート: 判断 509"/>
        <xdr:cNvSpPr/>
      </xdr:nvSpPr>
      <xdr:spPr>
        <a:xfrm>
          <a:off x="15430500" y="64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46895</xdr:rowOff>
    </xdr:from>
    <xdr:ext cx="534377" cy="259045"/>
    <xdr:sp macro="" textlink="">
      <xdr:nvSpPr>
        <xdr:cNvPr id="511" name="テキスト ボックス 510"/>
        <xdr:cNvSpPr txBox="1"/>
      </xdr:nvSpPr>
      <xdr:spPr>
        <a:xfrm>
          <a:off x="15214111" y="65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161234</xdr:rowOff>
    </xdr:from>
    <xdr:to>
      <xdr:col>76</xdr:col>
      <xdr:colOff>114300</xdr:colOff>
      <xdr:row>38</xdr:row>
      <xdr:rowOff>34649</xdr:rowOff>
    </xdr:to>
    <xdr:cxnSp macro="">
      <xdr:nvCxnSpPr>
        <xdr:cNvPr id="512" name="直線コネクタ 511"/>
        <xdr:cNvCxnSpPr/>
      </xdr:nvCxnSpPr>
      <xdr:spPr>
        <a:xfrm flipV="1">
          <a:off x="13703300" y="6504884"/>
          <a:ext cx="889000" cy="4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146109</xdr:rowOff>
    </xdr:from>
    <xdr:to>
      <xdr:col>76</xdr:col>
      <xdr:colOff>165100</xdr:colOff>
      <xdr:row>38</xdr:row>
      <xdr:rowOff>76259</xdr:rowOff>
    </xdr:to>
    <xdr:sp macro="" textlink="">
      <xdr:nvSpPr>
        <xdr:cNvPr id="513" name="フローチャート: 判断 512"/>
        <xdr:cNvSpPr/>
      </xdr:nvSpPr>
      <xdr:spPr>
        <a:xfrm>
          <a:off x="14541500" y="648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67387</xdr:rowOff>
    </xdr:from>
    <xdr:ext cx="534377" cy="259045"/>
    <xdr:sp macro="" textlink="">
      <xdr:nvSpPr>
        <xdr:cNvPr id="514" name="テキスト ボックス 513"/>
        <xdr:cNvSpPr txBox="1"/>
      </xdr:nvSpPr>
      <xdr:spPr>
        <a:xfrm>
          <a:off x="14325111" y="65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21317</xdr:rowOff>
    </xdr:from>
    <xdr:to>
      <xdr:col>71</xdr:col>
      <xdr:colOff>177800</xdr:colOff>
      <xdr:row>38</xdr:row>
      <xdr:rowOff>34649</xdr:rowOff>
    </xdr:to>
    <xdr:cxnSp macro="">
      <xdr:nvCxnSpPr>
        <xdr:cNvPr id="515" name="直線コネクタ 514"/>
        <xdr:cNvCxnSpPr/>
      </xdr:nvCxnSpPr>
      <xdr:spPr>
        <a:xfrm>
          <a:off x="12814300" y="6536417"/>
          <a:ext cx="8890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139178</xdr:rowOff>
    </xdr:from>
    <xdr:to>
      <xdr:col>72</xdr:col>
      <xdr:colOff>38100</xdr:colOff>
      <xdr:row>38</xdr:row>
      <xdr:rowOff>69328</xdr:rowOff>
    </xdr:to>
    <xdr:sp macro="" textlink="">
      <xdr:nvSpPr>
        <xdr:cNvPr id="516" name="フローチャート: 判断 515"/>
        <xdr:cNvSpPr/>
      </xdr:nvSpPr>
      <xdr:spPr>
        <a:xfrm>
          <a:off x="13652500" y="648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85855</xdr:rowOff>
    </xdr:from>
    <xdr:ext cx="534377" cy="259045"/>
    <xdr:sp macro="" textlink="">
      <xdr:nvSpPr>
        <xdr:cNvPr id="517" name="テキスト ボックス 516"/>
        <xdr:cNvSpPr txBox="1"/>
      </xdr:nvSpPr>
      <xdr:spPr>
        <a:xfrm>
          <a:off x="13436111" y="625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143435</xdr:rowOff>
    </xdr:from>
    <xdr:to>
      <xdr:col>67</xdr:col>
      <xdr:colOff>101600</xdr:colOff>
      <xdr:row>38</xdr:row>
      <xdr:rowOff>73585</xdr:rowOff>
    </xdr:to>
    <xdr:sp macro="" textlink="">
      <xdr:nvSpPr>
        <xdr:cNvPr id="518" name="フローチャート: 判断 517"/>
        <xdr:cNvSpPr/>
      </xdr:nvSpPr>
      <xdr:spPr>
        <a:xfrm>
          <a:off x="12763500" y="648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64712</xdr:rowOff>
    </xdr:from>
    <xdr:ext cx="534377" cy="259045"/>
    <xdr:sp macro="" textlink="">
      <xdr:nvSpPr>
        <xdr:cNvPr id="519" name="テキスト ボックス 518"/>
        <xdr:cNvSpPr txBox="1"/>
      </xdr:nvSpPr>
      <xdr:spPr>
        <a:xfrm>
          <a:off x="12547111" y="65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101679</xdr:rowOff>
    </xdr:from>
    <xdr:to>
      <xdr:col>85</xdr:col>
      <xdr:colOff>177800</xdr:colOff>
      <xdr:row>38</xdr:row>
      <xdr:rowOff>31829</xdr:rowOff>
    </xdr:to>
    <xdr:sp macro="" textlink="">
      <xdr:nvSpPr>
        <xdr:cNvPr id="525" name="楕円 524"/>
        <xdr:cNvSpPr/>
      </xdr:nvSpPr>
      <xdr:spPr>
        <a:xfrm>
          <a:off x="16268700" y="644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82668</xdr:rowOff>
    </xdr:from>
    <xdr:to>
      <xdr:col>81</xdr:col>
      <xdr:colOff>101600</xdr:colOff>
      <xdr:row>38</xdr:row>
      <xdr:rowOff>12818</xdr:rowOff>
    </xdr:to>
    <xdr:sp macro="" textlink="">
      <xdr:nvSpPr>
        <xdr:cNvPr id="527" name="楕円 526"/>
        <xdr:cNvSpPr/>
      </xdr:nvSpPr>
      <xdr:spPr>
        <a:xfrm>
          <a:off x="15430500" y="64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29345</xdr:rowOff>
    </xdr:from>
    <xdr:ext cx="534377" cy="259045"/>
    <xdr:sp macro="" textlink="">
      <xdr:nvSpPr>
        <xdr:cNvPr id="528" name="テキスト ボックス 527"/>
        <xdr:cNvSpPr txBox="1"/>
      </xdr:nvSpPr>
      <xdr:spPr>
        <a:xfrm>
          <a:off x="15214111" y="620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110434</xdr:rowOff>
    </xdr:from>
    <xdr:to>
      <xdr:col>76</xdr:col>
      <xdr:colOff>165100</xdr:colOff>
      <xdr:row>38</xdr:row>
      <xdr:rowOff>40584</xdr:rowOff>
    </xdr:to>
    <xdr:sp macro="" textlink="">
      <xdr:nvSpPr>
        <xdr:cNvPr id="529" name="楕円 528"/>
        <xdr:cNvSpPr/>
      </xdr:nvSpPr>
      <xdr:spPr>
        <a:xfrm>
          <a:off x="14541500" y="64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57111</xdr:rowOff>
    </xdr:from>
    <xdr:ext cx="534377" cy="259045"/>
    <xdr:sp macro="" textlink="">
      <xdr:nvSpPr>
        <xdr:cNvPr id="530" name="テキスト ボックス 529"/>
        <xdr:cNvSpPr txBox="1"/>
      </xdr:nvSpPr>
      <xdr:spPr>
        <a:xfrm>
          <a:off x="14325111" y="62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155299</xdr:rowOff>
    </xdr:from>
    <xdr:to>
      <xdr:col>72</xdr:col>
      <xdr:colOff>38100</xdr:colOff>
      <xdr:row>38</xdr:row>
      <xdr:rowOff>85449</xdr:rowOff>
    </xdr:to>
    <xdr:sp macro="" textlink="">
      <xdr:nvSpPr>
        <xdr:cNvPr id="531" name="楕円 530"/>
        <xdr:cNvSpPr/>
      </xdr:nvSpPr>
      <xdr:spPr>
        <a:xfrm>
          <a:off x="13652500" y="64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76576</xdr:rowOff>
    </xdr:from>
    <xdr:ext cx="534377" cy="259045"/>
    <xdr:sp macro="" textlink="">
      <xdr:nvSpPr>
        <xdr:cNvPr id="532" name="テキスト ボックス 531"/>
        <xdr:cNvSpPr txBox="1"/>
      </xdr:nvSpPr>
      <xdr:spPr>
        <a:xfrm>
          <a:off x="13436111" y="65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141967</xdr:rowOff>
    </xdr:from>
    <xdr:to>
      <xdr:col>67</xdr:col>
      <xdr:colOff>101600</xdr:colOff>
      <xdr:row>38</xdr:row>
      <xdr:rowOff>72117</xdr:rowOff>
    </xdr:to>
    <xdr:sp macro="" textlink="">
      <xdr:nvSpPr>
        <xdr:cNvPr id="533" name="楕円 532"/>
        <xdr:cNvSpPr/>
      </xdr:nvSpPr>
      <xdr:spPr>
        <a:xfrm>
          <a:off x="12763500" y="64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88644</xdr:rowOff>
    </xdr:from>
    <xdr:ext cx="534377" cy="259045"/>
    <xdr:sp macro="" textlink="">
      <xdr:nvSpPr>
        <xdr:cNvPr id="534" name="テキスト ボックス 533"/>
        <xdr:cNvSpPr txBox="1"/>
      </xdr:nvSpPr>
      <xdr:spPr>
        <a:xfrm>
          <a:off x="12547111" y="62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121223</xdr:rowOff>
    </xdr:from>
    <xdr:to>
      <xdr:col>85</xdr:col>
      <xdr:colOff>127000</xdr:colOff>
      <xdr:row>58</xdr:row>
      <xdr:rowOff>137479</xdr:rowOff>
    </xdr:to>
    <xdr:cxnSp macro="">
      <xdr:nvCxnSpPr>
        <xdr:cNvPr id="565" name="直線コネクタ 564"/>
        <xdr:cNvCxnSpPr/>
      </xdr:nvCxnSpPr>
      <xdr:spPr>
        <a:xfrm>
          <a:off x="15481300" y="10065323"/>
          <a:ext cx="8382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121223</xdr:rowOff>
    </xdr:from>
    <xdr:to>
      <xdr:col>81</xdr:col>
      <xdr:colOff>50800</xdr:colOff>
      <xdr:row>58</xdr:row>
      <xdr:rowOff>168211</xdr:rowOff>
    </xdr:to>
    <xdr:cxnSp macro="">
      <xdr:nvCxnSpPr>
        <xdr:cNvPr id="568" name="直線コネクタ 567"/>
        <xdr:cNvCxnSpPr/>
      </xdr:nvCxnSpPr>
      <xdr:spPr>
        <a:xfrm flipV="1">
          <a:off x="14592300" y="10065323"/>
          <a:ext cx="889000" cy="4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118641</xdr:rowOff>
    </xdr:from>
    <xdr:to>
      <xdr:col>81</xdr:col>
      <xdr:colOff>101600</xdr:colOff>
      <xdr:row>59</xdr:row>
      <xdr:rowOff>48791</xdr:rowOff>
    </xdr:to>
    <xdr:sp macro="" textlink="">
      <xdr:nvSpPr>
        <xdr:cNvPr id="569" name="フローチャート: 判断 568"/>
        <xdr:cNvSpPr/>
      </xdr:nvSpPr>
      <xdr:spPr>
        <a:xfrm>
          <a:off x="15430500" y="1006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39918</xdr:rowOff>
    </xdr:from>
    <xdr:ext cx="534377" cy="259045"/>
    <xdr:sp macro="" textlink="">
      <xdr:nvSpPr>
        <xdr:cNvPr id="570" name="テキスト ボックス 569"/>
        <xdr:cNvSpPr txBox="1"/>
      </xdr:nvSpPr>
      <xdr:spPr>
        <a:xfrm>
          <a:off x="15214111" y="101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168211</xdr:rowOff>
    </xdr:from>
    <xdr:to>
      <xdr:col>76</xdr:col>
      <xdr:colOff>114300</xdr:colOff>
      <xdr:row>59</xdr:row>
      <xdr:rowOff>8970</xdr:rowOff>
    </xdr:to>
    <xdr:cxnSp macro="">
      <xdr:nvCxnSpPr>
        <xdr:cNvPr id="571" name="直線コネクタ 570"/>
        <xdr:cNvCxnSpPr/>
      </xdr:nvCxnSpPr>
      <xdr:spPr>
        <a:xfrm flipV="1">
          <a:off x="13703300" y="10112311"/>
          <a:ext cx="889000" cy="1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118940</xdr:rowOff>
    </xdr:from>
    <xdr:to>
      <xdr:col>76</xdr:col>
      <xdr:colOff>165100</xdr:colOff>
      <xdr:row>59</xdr:row>
      <xdr:rowOff>49090</xdr:rowOff>
    </xdr:to>
    <xdr:sp macro="" textlink="">
      <xdr:nvSpPr>
        <xdr:cNvPr id="572" name="フローチャート: 判断 571"/>
        <xdr:cNvSpPr/>
      </xdr:nvSpPr>
      <xdr:spPr>
        <a:xfrm>
          <a:off x="14541500" y="1006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40217</xdr:rowOff>
    </xdr:from>
    <xdr:ext cx="534377" cy="259045"/>
    <xdr:sp macro="" textlink="">
      <xdr:nvSpPr>
        <xdr:cNvPr id="573" name="テキスト ボックス 572"/>
        <xdr:cNvSpPr txBox="1"/>
      </xdr:nvSpPr>
      <xdr:spPr>
        <a:xfrm>
          <a:off x="14325111" y="101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4264</xdr:rowOff>
    </xdr:from>
    <xdr:to>
      <xdr:col>71</xdr:col>
      <xdr:colOff>177800</xdr:colOff>
      <xdr:row>59</xdr:row>
      <xdr:rowOff>8970</xdr:rowOff>
    </xdr:to>
    <xdr:cxnSp macro="">
      <xdr:nvCxnSpPr>
        <xdr:cNvPr id="574" name="直線コネクタ 573"/>
        <xdr:cNvCxnSpPr/>
      </xdr:nvCxnSpPr>
      <xdr:spPr>
        <a:xfrm>
          <a:off x="12814300" y="10119814"/>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125839</xdr:rowOff>
    </xdr:from>
    <xdr:to>
      <xdr:col>72</xdr:col>
      <xdr:colOff>38100</xdr:colOff>
      <xdr:row>59</xdr:row>
      <xdr:rowOff>55989</xdr:rowOff>
    </xdr:to>
    <xdr:sp macro="" textlink="">
      <xdr:nvSpPr>
        <xdr:cNvPr id="575" name="フローチャート: 判断 574"/>
        <xdr:cNvSpPr/>
      </xdr:nvSpPr>
      <xdr:spPr>
        <a:xfrm>
          <a:off x="13652500" y="100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72516</xdr:rowOff>
    </xdr:from>
    <xdr:ext cx="534377" cy="259045"/>
    <xdr:sp macro="" textlink="">
      <xdr:nvSpPr>
        <xdr:cNvPr id="576" name="テキスト ボックス 575"/>
        <xdr:cNvSpPr txBox="1"/>
      </xdr:nvSpPr>
      <xdr:spPr>
        <a:xfrm>
          <a:off x="13436111" y="98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119335</xdr:rowOff>
    </xdr:from>
    <xdr:to>
      <xdr:col>67</xdr:col>
      <xdr:colOff>101600</xdr:colOff>
      <xdr:row>59</xdr:row>
      <xdr:rowOff>49485</xdr:rowOff>
    </xdr:to>
    <xdr:sp macro="" textlink="">
      <xdr:nvSpPr>
        <xdr:cNvPr id="577" name="フローチャート: 判断 576"/>
        <xdr:cNvSpPr/>
      </xdr:nvSpPr>
      <xdr:spPr>
        <a:xfrm>
          <a:off x="12763500" y="100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66012</xdr:rowOff>
    </xdr:from>
    <xdr:ext cx="534377" cy="259045"/>
    <xdr:sp macro="" textlink="">
      <xdr:nvSpPr>
        <xdr:cNvPr id="578" name="テキスト ボックス 577"/>
        <xdr:cNvSpPr txBox="1"/>
      </xdr:nvSpPr>
      <xdr:spPr>
        <a:xfrm>
          <a:off x="12547111" y="98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86679</xdr:rowOff>
    </xdr:from>
    <xdr:to>
      <xdr:col>85</xdr:col>
      <xdr:colOff>177800</xdr:colOff>
      <xdr:row>59</xdr:row>
      <xdr:rowOff>16829</xdr:rowOff>
    </xdr:to>
    <xdr:sp macro="" textlink="">
      <xdr:nvSpPr>
        <xdr:cNvPr id="584" name="楕円 583"/>
        <xdr:cNvSpPr/>
      </xdr:nvSpPr>
      <xdr:spPr>
        <a:xfrm>
          <a:off x="16268700" y="100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46056</xdr:rowOff>
    </xdr:from>
    <xdr:ext cx="534377" cy="259045"/>
    <xdr:sp macro="" textlink="">
      <xdr:nvSpPr>
        <xdr:cNvPr id="585" name="教育費該当値テキスト"/>
        <xdr:cNvSpPr txBox="1"/>
      </xdr:nvSpPr>
      <xdr:spPr>
        <a:xfrm>
          <a:off x="16370300" y="98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70423</xdr:rowOff>
    </xdr:from>
    <xdr:to>
      <xdr:col>81</xdr:col>
      <xdr:colOff>101600</xdr:colOff>
      <xdr:row>59</xdr:row>
      <xdr:rowOff>573</xdr:rowOff>
    </xdr:to>
    <xdr:sp macro="" textlink="">
      <xdr:nvSpPr>
        <xdr:cNvPr id="586" name="楕円 585"/>
        <xdr:cNvSpPr/>
      </xdr:nvSpPr>
      <xdr:spPr>
        <a:xfrm>
          <a:off x="15430500" y="100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17100</xdr:rowOff>
    </xdr:from>
    <xdr:ext cx="534377" cy="259045"/>
    <xdr:sp macro="" textlink="">
      <xdr:nvSpPr>
        <xdr:cNvPr id="587" name="テキスト ボックス 586"/>
        <xdr:cNvSpPr txBox="1"/>
      </xdr:nvSpPr>
      <xdr:spPr>
        <a:xfrm>
          <a:off x="15214111" y="978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117411</xdr:rowOff>
    </xdr:from>
    <xdr:to>
      <xdr:col>76</xdr:col>
      <xdr:colOff>165100</xdr:colOff>
      <xdr:row>59</xdr:row>
      <xdr:rowOff>47561</xdr:rowOff>
    </xdr:to>
    <xdr:sp macro="" textlink="">
      <xdr:nvSpPr>
        <xdr:cNvPr id="588" name="楕円 587"/>
        <xdr:cNvSpPr/>
      </xdr:nvSpPr>
      <xdr:spPr>
        <a:xfrm>
          <a:off x="14541500" y="100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64088</xdr:rowOff>
    </xdr:from>
    <xdr:ext cx="534377" cy="259045"/>
    <xdr:sp macro="" textlink="">
      <xdr:nvSpPr>
        <xdr:cNvPr id="589" name="テキスト ボックス 588"/>
        <xdr:cNvSpPr txBox="1"/>
      </xdr:nvSpPr>
      <xdr:spPr>
        <a:xfrm>
          <a:off x="14325111" y="98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129620</xdr:rowOff>
    </xdr:from>
    <xdr:to>
      <xdr:col>72</xdr:col>
      <xdr:colOff>38100</xdr:colOff>
      <xdr:row>59</xdr:row>
      <xdr:rowOff>59770</xdr:rowOff>
    </xdr:to>
    <xdr:sp macro="" textlink="">
      <xdr:nvSpPr>
        <xdr:cNvPr id="590" name="楕円 589"/>
        <xdr:cNvSpPr/>
      </xdr:nvSpPr>
      <xdr:spPr>
        <a:xfrm>
          <a:off x="13652500" y="1007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50897</xdr:rowOff>
    </xdr:from>
    <xdr:ext cx="534377" cy="259045"/>
    <xdr:sp macro="" textlink="">
      <xdr:nvSpPr>
        <xdr:cNvPr id="591" name="テキスト ボックス 590"/>
        <xdr:cNvSpPr txBox="1"/>
      </xdr:nvSpPr>
      <xdr:spPr>
        <a:xfrm>
          <a:off x="13436111" y="101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124914</xdr:rowOff>
    </xdr:from>
    <xdr:to>
      <xdr:col>67</xdr:col>
      <xdr:colOff>101600</xdr:colOff>
      <xdr:row>59</xdr:row>
      <xdr:rowOff>55064</xdr:rowOff>
    </xdr:to>
    <xdr:sp macro="" textlink="">
      <xdr:nvSpPr>
        <xdr:cNvPr id="592" name="楕円 591"/>
        <xdr:cNvSpPr/>
      </xdr:nvSpPr>
      <xdr:spPr>
        <a:xfrm>
          <a:off x="12763500" y="100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46191</xdr:rowOff>
    </xdr:from>
    <xdr:ext cx="534377" cy="259045"/>
    <xdr:sp macro="" textlink="">
      <xdr:nvSpPr>
        <xdr:cNvPr id="593" name="テキスト ボックス 592"/>
        <xdr:cNvSpPr txBox="1"/>
      </xdr:nvSpPr>
      <xdr:spPr>
        <a:xfrm>
          <a:off x="12547111" y="1016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70385</xdr:rowOff>
    </xdr:from>
    <xdr:to>
      <xdr:col>85</xdr:col>
      <xdr:colOff>127000</xdr:colOff>
      <xdr:row>78</xdr:row>
      <xdr:rowOff>90638</xdr:rowOff>
    </xdr:to>
    <xdr:cxnSp macro="">
      <xdr:nvCxnSpPr>
        <xdr:cNvPr id="622" name="直線コネクタ 621"/>
        <xdr:cNvCxnSpPr/>
      </xdr:nvCxnSpPr>
      <xdr:spPr>
        <a:xfrm>
          <a:off x="15481300" y="13272035"/>
          <a:ext cx="838200" cy="19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115339</xdr:rowOff>
    </xdr:from>
    <xdr:to>
      <xdr:col>81</xdr:col>
      <xdr:colOff>50800</xdr:colOff>
      <xdr:row>77</xdr:row>
      <xdr:rowOff>70385</xdr:rowOff>
    </xdr:to>
    <xdr:cxnSp macro="">
      <xdr:nvCxnSpPr>
        <xdr:cNvPr id="625" name="直線コネクタ 624"/>
        <xdr:cNvCxnSpPr/>
      </xdr:nvCxnSpPr>
      <xdr:spPr>
        <a:xfrm>
          <a:off x="14592300" y="13145539"/>
          <a:ext cx="889000" cy="1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113567</xdr:rowOff>
    </xdr:from>
    <xdr:to>
      <xdr:col>81</xdr:col>
      <xdr:colOff>101600</xdr:colOff>
      <xdr:row>79</xdr:row>
      <xdr:rowOff>43717</xdr:rowOff>
    </xdr:to>
    <xdr:sp macro="" textlink="">
      <xdr:nvSpPr>
        <xdr:cNvPr id="626" name="フローチャート: 判断 625"/>
        <xdr:cNvSpPr/>
      </xdr:nvSpPr>
      <xdr:spPr>
        <a:xfrm>
          <a:off x="15430500" y="1348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34844</xdr:rowOff>
    </xdr:from>
    <xdr:ext cx="534377" cy="259045"/>
    <xdr:sp macro="" textlink="">
      <xdr:nvSpPr>
        <xdr:cNvPr id="627" name="テキスト ボックス 626"/>
        <xdr:cNvSpPr txBox="1"/>
      </xdr:nvSpPr>
      <xdr:spPr>
        <a:xfrm>
          <a:off x="15214111" y="1357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64624</xdr:rowOff>
    </xdr:from>
    <xdr:to>
      <xdr:col>76</xdr:col>
      <xdr:colOff>114300</xdr:colOff>
      <xdr:row>76</xdr:row>
      <xdr:rowOff>115339</xdr:rowOff>
    </xdr:to>
    <xdr:cxnSp macro="">
      <xdr:nvCxnSpPr>
        <xdr:cNvPr id="628" name="直線コネクタ 627"/>
        <xdr:cNvCxnSpPr/>
      </xdr:nvCxnSpPr>
      <xdr:spPr>
        <a:xfrm>
          <a:off x="13703300" y="13094824"/>
          <a:ext cx="889000" cy="5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129849</xdr:rowOff>
    </xdr:from>
    <xdr:to>
      <xdr:col>76</xdr:col>
      <xdr:colOff>165100</xdr:colOff>
      <xdr:row>79</xdr:row>
      <xdr:rowOff>59999</xdr:rowOff>
    </xdr:to>
    <xdr:sp macro="" textlink="">
      <xdr:nvSpPr>
        <xdr:cNvPr id="629" name="フローチャート: 判断 628"/>
        <xdr:cNvSpPr/>
      </xdr:nvSpPr>
      <xdr:spPr>
        <a:xfrm>
          <a:off x="14541500" y="1350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51126</xdr:rowOff>
    </xdr:from>
    <xdr:ext cx="469744" cy="259045"/>
    <xdr:sp macro="" textlink="">
      <xdr:nvSpPr>
        <xdr:cNvPr id="630" name="テキスト ボックス 629"/>
        <xdr:cNvSpPr txBox="1"/>
      </xdr:nvSpPr>
      <xdr:spPr>
        <a:xfrm>
          <a:off x="14357428" y="1359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64624</xdr:rowOff>
    </xdr:from>
    <xdr:to>
      <xdr:col>71</xdr:col>
      <xdr:colOff>177800</xdr:colOff>
      <xdr:row>76</xdr:row>
      <xdr:rowOff>154994</xdr:rowOff>
    </xdr:to>
    <xdr:cxnSp macro="">
      <xdr:nvCxnSpPr>
        <xdr:cNvPr id="631" name="直線コネクタ 630"/>
        <xdr:cNvCxnSpPr/>
      </xdr:nvCxnSpPr>
      <xdr:spPr>
        <a:xfrm flipV="1">
          <a:off x="12814300" y="13094824"/>
          <a:ext cx="889000" cy="9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146751</xdr:rowOff>
    </xdr:from>
    <xdr:to>
      <xdr:col>72</xdr:col>
      <xdr:colOff>38100</xdr:colOff>
      <xdr:row>79</xdr:row>
      <xdr:rowOff>76901</xdr:rowOff>
    </xdr:to>
    <xdr:sp macro="" textlink="">
      <xdr:nvSpPr>
        <xdr:cNvPr id="632" name="フローチャート: 判断 631"/>
        <xdr:cNvSpPr/>
      </xdr:nvSpPr>
      <xdr:spPr>
        <a:xfrm>
          <a:off x="13652500" y="1351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68028</xdr:rowOff>
    </xdr:from>
    <xdr:ext cx="469744" cy="259045"/>
    <xdr:sp macro="" textlink="">
      <xdr:nvSpPr>
        <xdr:cNvPr id="633" name="テキスト ボックス 632"/>
        <xdr:cNvSpPr txBox="1"/>
      </xdr:nvSpPr>
      <xdr:spPr>
        <a:xfrm>
          <a:off x="13468428" y="1361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143303</xdr:rowOff>
    </xdr:from>
    <xdr:to>
      <xdr:col>67</xdr:col>
      <xdr:colOff>101600</xdr:colOff>
      <xdr:row>79</xdr:row>
      <xdr:rowOff>73453</xdr:rowOff>
    </xdr:to>
    <xdr:sp macro="" textlink="">
      <xdr:nvSpPr>
        <xdr:cNvPr id="634" name="フローチャート: 判断 633"/>
        <xdr:cNvSpPr/>
      </xdr:nvSpPr>
      <xdr:spPr>
        <a:xfrm>
          <a:off x="12763500" y="135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64580</xdr:rowOff>
    </xdr:from>
    <xdr:ext cx="469744" cy="259045"/>
    <xdr:sp macro="" textlink="">
      <xdr:nvSpPr>
        <xdr:cNvPr id="635" name="テキスト ボックス 634"/>
        <xdr:cNvSpPr txBox="1"/>
      </xdr:nvSpPr>
      <xdr:spPr>
        <a:xfrm>
          <a:off x="12579428" y="1360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39838</xdr:rowOff>
    </xdr:from>
    <xdr:to>
      <xdr:col>85</xdr:col>
      <xdr:colOff>177800</xdr:colOff>
      <xdr:row>78</xdr:row>
      <xdr:rowOff>141438</xdr:rowOff>
    </xdr:to>
    <xdr:sp macro="" textlink="">
      <xdr:nvSpPr>
        <xdr:cNvPr id="641" name="楕円 640"/>
        <xdr:cNvSpPr/>
      </xdr:nvSpPr>
      <xdr:spPr>
        <a:xfrm>
          <a:off x="16268700" y="134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170665</xdr:rowOff>
    </xdr:from>
    <xdr:ext cx="534377" cy="259045"/>
    <xdr:sp macro="" textlink="">
      <xdr:nvSpPr>
        <xdr:cNvPr id="642" name="災害復旧費該当値テキスト"/>
        <xdr:cNvSpPr txBox="1"/>
      </xdr:nvSpPr>
      <xdr:spPr>
        <a:xfrm>
          <a:off x="16370300" y="132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19585</xdr:rowOff>
    </xdr:from>
    <xdr:to>
      <xdr:col>81</xdr:col>
      <xdr:colOff>101600</xdr:colOff>
      <xdr:row>77</xdr:row>
      <xdr:rowOff>121185</xdr:rowOff>
    </xdr:to>
    <xdr:sp macro="" textlink="">
      <xdr:nvSpPr>
        <xdr:cNvPr id="643" name="楕円 642"/>
        <xdr:cNvSpPr/>
      </xdr:nvSpPr>
      <xdr:spPr>
        <a:xfrm>
          <a:off x="15430500" y="132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137712</xdr:rowOff>
    </xdr:from>
    <xdr:ext cx="534377" cy="259045"/>
    <xdr:sp macro="" textlink="">
      <xdr:nvSpPr>
        <xdr:cNvPr id="644" name="テキスト ボックス 643"/>
        <xdr:cNvSpPr txBox="1"/>
      </xdr:nvSpPr>
      <xdr:spPr>
        <a:xfrm>
          <a:off x="15214111" y="129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64539</xdr:rowOff>
    </xdr:from>
    <xdr:to>
      <xdr:col>76</xdr:col>
      <xdr:colOff>165100</xdr:colOff>
      <xdr:row>76</xdr:row>
      <xdr:rowOff>166139</xdr:rowOff>
    </xdr:to>
    <xdr:sp macro="" textlink="">
      <xdr:nvSpPr>
        <xdr:cNvPr id="645" name="楕円 644"/>
        <xdr:cNvSpPr/>
      </xdr:nvSpPr>
      <xdr:spPr>
        <a:xfrm>
          <a:off x="14541500" y="130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11216</xdr:rowOff>
    </xdr:from>
    <xdr:ext cx="599010" cy="259045"/>
    <xdr:sp macro="" textlink="">
      <xdr:nvSpPr>
        <xdr:cNvPr id="646" name="テキスト ボックス 645"/>
        <xdr:cNvSpPr txBox="1"/>
      </xdr:nvSpPr>
      <xdr:spPr>
        <a:xfrm>
          <a:off x="14292795" y="1286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13824</xdr:rowOff>
    </xdr:from>
    <xdr:to>
      <xdr:col>72</xdr:col>
      <xdr:colOff>38100</xdr:colOff>
      <xdr:row>76</xdr:row>
      <xdr:rowOff>115424</xdr:rowOff>
    </xdr:to>
    <xdr:sp macro="" textlink="">
      <xdr:nvSpPr>
        <xdr:cNvPr id="647" name="楕円 646"/>
        <xdr:cNvSpPr/>
      </xdr:nvSpPr>
      <xdr:spPr>
        <a:xfrm>
          <a:off x="13652500" y="130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131951</xdr:rowOff>
    </xdr:from>
    <xdr:ext cx="599010" cy="259045"/>
    <xdr:sp macro="" textlink="">
      <xdr:nvSpPr>
        <xdr:cNvPr id="648" name="テキスト ボックス 647"/>
        <xdr:cNvSpPr txBox="1"/>
      </xdr:nvSpPr>
      <xdr:spPr>
        <a:xfrm>
          <a:off x="13403795" y="1281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104194</xdr:rowOff>
    </xdr:from>
    <xdr:to>
      <xdr:col>67</xdr:col>
      <xdr:colOff>101600</xdr:colOff>
      <xdr:row>77</xdr:row>
      <xdr:rowOff>34344</xdr:rowOff>
    </xdr:to>
    <xdr:sp macro="" textlink="">
      <xdr:nvSpPr>
        <xdr:cNvPr id="649" name="楕円 648"/>
        <xdr:cNvSpPr/>
      </xdr:nvSpPr>
      <xdr:spPr>
        <a:xfrm>
          <a:off x="12763500" y="131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50871</xdr:rowOff>
    </xdr:from>
    <xdr:ext cx="599010" cy="259045"/>
    <xdr:sp macro="" textlink="">
      <xdr:nvSpPr>
        <xdr:cNvPr id="650" name="テキスト ボックス 649"/>
        <xdr:cNvSpPr txBox="1"/>
      </xdr:nvSpPr>
      <xdr:spPr>
        <a:xfrm>
          <a:off x="12514795" y="1290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141883</xdr:rowOff>
    </xdr:from>
    <xdr:to>
      <xdr:col>85</xdr:col>
      <xdr:colOff>127000</xdr:colOff>
      <xdr:row>94</xdr:row>
      <xdr:rowOff>155211</xdr:rowOff>
    </xdr:to>
    <xdr:cxnSp macro="">
      <xdr:nvCxnSpPr>
        <xdr:cNvPr id="675" name="直線コネクタ 674"/>
        <xdr:cNvCxnSpPr/>
      </xdr:nvCxnSpPr>
      <xdr:spPr>
        <a:xfrm>
          <a:off x="15481300" y="16258183"/>
          <a:ext cx="8382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141883</xdr:rowOff>
    </xdr:from>
    <xdr:to>
      <xdr:col>81</xdr:col>
      <xdr:colOff>50800</xdr:colOff>
      <xdr:row>95</xdr:row>
      <xdr:rowOff>14165</xdr:rowOff>
    </xdr:to>
    <xdr:cxnSp macro="">
      <xdr:nvCxnSpPr>
        <xdr:cNvPr id="678" name="直線コネクタ 677"/>
        <xdr:cNvCxnSpPr/>
      </xdr:nvCxnSpPr>
      <xdr:spPr>
        <a:xfrm flipV="1">
          <a:off x="14592300" y="16258183"/>
          <a:ext cx="889000" cy="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145182</xdr:rowOff>
    </xdr:from>
    <xdr:to>
      <xdr:col>81</xdr:col>
      <xdr:colOff>101600</xdr:colOff>
      <xdr:row>96</xdr:row>
      <xdr:rowOff>75332</xdr:rowOff>
    </xdr:to>
    <xdr:sp macro="" textlink="">
      <xdr:nvSpPr>
        <xdr:cNvPr id="679" name="フローチャート: 判断 678"/>
        <xdr:cNvSpPr/>
      </xdr:nvSpPr>
      <xdr:spPr>
        <a:xfrm>
          <a:off x="15430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66459</xdr:rowOff>
    </xdr:from>
    <xdr:ext cx="534377" cy="259045"/>
    <xdr:sp macro="" textlink="">
      <xdr:nvSpPr>
        <xdr:cNvPr id="680" name="テキスト ボックス 679"/>
        <xdr:cNvSpPr txBox="1"/>
      </xdr:nvSpPr>
      <xdr:spPr>
        <a:xfrm>
          <a:off x="15214111" y="165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14165</xdr:rowOff>
    </xdr:from>
    <xdr:to>
      <xdr:col>76</xdr:col>
      <xdr:colOff>114300</xdr:colOff>
      <xdr:row>95</xdr:row>
      <xdr:rowOff>98020</xdr:rowOff>
    </xdr:to>
    <xdr:cxnSp macro="">
      <xdr:nvCxnSpPr>
        <xdr:cNvPr id="681" name="直線コネクタ 680"/>
        <xdr:cNvCxnSpPr/>
      </xdr:nvCxnSpPr>
      <xdr:spPr>
        <a:xfrm flipV="1">
          <a:off x="13703300" y="16301915"/>
          <a:ext cx="889000" cy="8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166105</xdr:rowOff>
    </xdr:from>
    <xdr:to>
      <xdr:col>76</xdr:col>
      <xdr:colOff>165100</xdr:colOff>
      <xdr:row>96</xdr:row>
      <xdr:rowOff>96255</xdr:rowOff>
    </xdr:to>
    <xdr:sp macro="" textlink="">
      <xdr:nvSpPr>
        <xdr:cNvPr id="682" name="フローチャート: 判断 681"/>
        <xdr:cNvSpPr/>
      </xdr:nvSpPr>
      <xdr:spPr>
        <a:xfrm>
          <a:off x="14541500" y="1645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87382</xdr:rowOff>
    </xdr:from>
    <xdr:ext cx="534377" cy="259045"/>
    <xdr:sp macro="" textlink="">
      <xdr:nvSpPr>
        <xdr:cNvPr id="683" name="テキスト ボックス 682"/>
        <xdr:cNvSpPr txBox="1"/>
      </xdr:nvSpPr>
      <xdr:spPr>
        <a:xfrm>
          <a:off x="14325111" y="1654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98020</xdr:rowOff>
    </xdr:from>
    <xdr:to>
      <xdr:col>71</xdr:col>
      <xdr:colOff>177800</xdr:colOff>
      <xdr:row>95</xdr:row>
      <xdr:rowOff>126693</xdr:rowOff>
    </xdr:to>
    <xdr:cxnSp macro="">
      <xdr:nvCxnSpPr>
        <xdr:cNvPr id="684" name="直線コネクタ 683"/>
        <xdr:cNvCxnSpPr/>
      </xdr:nvCxnSpPr>
      <xdr:spPr>
        <a:xfrm flipV="1">
          <a:off x="12814300" y="16385770"/>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156714</xdr:rowOff>
    </xdr:from>
    <xdr:to>
      <xdr:col>72</xdr:col>
      <xdr:colOff>38100</xdr:colOff>
      <xdr:row>96</xdr:row>
      <xdr:rowOff>86864</xdr:rowOff>
    </xdr:to>
    <xdr:sp macro="" textlink="">
      <xdr:nvSpPr>
        <xdr:cNvPr id="685" name="フローチャート: 判断 684"/>
        <xdr:cNvSpPr/>
      </xdr:nvSpPr>
      <xdr:spPr>
        <a:xfrm>
          <a:off x="13652500" y="164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77991</xdr:rowOff>
    </xdr:from>
    <xdr:ext cx="534377" cy="259045"/>
    <xdr:sp macro="" textlink="">
      <xdr:nvSpPr>
        <xdr:cNvPr id="686" name="テキスト ボックス 685"/>
        <xdr:cNvSpPr txBox="1"/>
      </xdr:nvSpPr>
      <xdr:spPr>
        <a:xfrm>
          <a:off x="13436111" y="1653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142712</xdr:rowOff>
    </xdr:from>
    <xdr:to>
      <xdr:col>67</xdr:col>
      <xdr:colOff>101600</xdr:colOff>
      <xdr:row>96</xdr:row>
      <xdr:rowOff>72862</xdr:rowOff>
    </xdr:to>
    <xdr:sp macro="" textlink="">
      <xdr:nvSpPr>
        <xdr:cNvPr id="687" name="フローチャート: 判断 686"/>
        <xdr:cNvSpPr/>
      </xdr:nvSpPr>
      <xdr:spPr>
        <a:xfrm>
          <a:off x="12763500" y="1643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63989</xdr:rowOff>
    </xdr:from>
    <xdr:ext cx="534377" cy="259045"/>
    <xdr:sp macro="" textlink="">
      <xdr:nvSpPr>
        <xdr:cNvPr id="688" name="テキスト ボックス 687"/>
        <xdr:cNvSpPr txBox="1"/>
      </xdr:nvSpPr>
      <xdr:spPr>
        <a:xfrm>
          <a:off x="12547111" y="165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104411</xdr:rowOff>
    </xdr:from>
    <xdr:to>
      <xdr:col>85</xdr:col>
      <xdr:colOff>177800</xdr:colOff>
      <xdr:row>95</xdr:row>
      <xdr:rowOff>34561</xdr:rowOff>
    </xdr:to>
    <xdr:sp macro="" textlink="">
      <xdr:nvSpPr>
        <xdr:cNvPr id="694" name="楕円 693"/>
        <xdr:cNvSpPr/>
      </xdr:nvSpPr>
      <xdr:spPr>
        <a:xfrm>
          <a:off x="16268700" y="1622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127288</xdr:rowOff>
    </xdr:from>
    <xdr:ext cx="534377" cy="259045"/>
    <xdr:sp macro="" textlink="">
      <xdr:nvSpPr>
        <xdr:cNvPr id="695" name="公債費該当値テキスト"/>
        <xdr:cNvSpPr txBox="1"/>
      </xdr:nvSpPr>
      <xdr:spPr>
        <a:xfrm>
          <a:off x="16370300" y="1607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91083</xdr:rowOff>
    </xdr:from>
    <xdr:to>
      <xdr:col>81</xdr:col>
      <xdr:colOff>101600</xdr:colOff>
      <xdr:row>95</xdr:row>
      <xdr:rowOff>21233</xdr:rowOff>
    </xdr:to>
    <xdr:sp macro="" textlink="">
      <xdr:nvSpPr>
        <xdr:cNvPr id="696" name="楕円 695"/>
        <xdr:cNvSpPr/>
      </xdr:nvSpPr>
      <xdr:spPr>
        <a:xfrm>
          <a:off x="15430500" y="162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37760</xdr:rowOff>
    </xdr:from>
    <xdr:ext cx="534377" cy="259045"/>
    <xdr:sp macro="" textlink="">
      <xdr:nvSpPr>
        <xdr:cNvPr id="697" name="テキスト ボックス 696"/>
        <xdr:cNvSpPr txBox="1"/>
      </xdr:nvSpPr>
      <xdr:spPr>
        <a:xfrm>
          <a:off x="15214111" y="1598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134815</xdr:rowOff>
    </xdr:from>
    <xdr:to>
      <xdr:col>76</xdr:col>
      <xdr:colOff>165100</xdr:colOff>
      <xdr:row>95</xdr:row>
      <xdr:rowOff>64965</xdr:rowOff>
    </xdr:to>
    <xdr:sp macro="" textlink="">
      <xdr:nvSpPr>
        <xdr:cNvPr id="698" name="楕円 697"/>
        <xdr:cNvSpPr/>
      </xdr:nvSpPr>
      <xdr:spPr>
        <a:xfrm>
          <a:off x="14541500" y="162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81492</xdr:rowOff>
    </xdr:from>
    <xdr:ext cx="534377" cy="259045"/>
    <xdr:sp macro="" textlink="">
      <xdr:nvSpPr>
        <xdr:cNvPr id="699" name="テキスト ボックス 698"/>
        <xdr:cNvSpPr txBox="1"/>
      </xdr:nvSpPr>
      <xdr:spPr>
        <a:xfrm>
          <a:off x="14325111" y="160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47220</xdr:rowOff>
    </xdr:from>
    <xdr:to>
      <xdr:col>72</xdr:col>
      <xdr:colOff>38100</xdr:colOff>
      <xdr:row>95</xdr:row>
      <xdr:rowOff>148820</xdr:rowOff>
    </xdr:to>
    <xdr:sp macro="" textlink="">
      <xdr:nvSpPr>
        <xdr:cNvPr id="700" name="楕円 699"/>
        <xdr:cNvSpPr/>
      </xdr:nvSpPr>
      <xdr:spPr>
        <a:xfrm>
          <a:off x="13652500" y="163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165347</xdr:rowOff>
    </xdr:from>
    <xdr:ext cx="534377" cy="259045"/>
    <xdr:sp macro="" textlink="">
      <xdr:nvSpPr>
        <xdr:cNvPr id="701" name="テキスト ボックス 700"/>
        <xdr:cNvSpPr txBox="1"/>
      </xdr:nvSpPr>
      <xdr:spPr>
        <a:xfrm>
          <a:off x="13436111" y="161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75893</xdr:rowOff>
    </xdr:from>
    <xdr:to>
      <xdr:col>67</xdr:col>
      <xdr:colOff>101600</xdr:colOff>
      <xdr:row>96</xdr:row>
      <xdr:rowOff>6043</xdr:rowOff>
    </xdr:to>
    <xdr:sp macro="" textlink="">
      <xdr:nvSpPr>
        <xdr:cNvPr id="702" name="楕円 701"/>
        <xdr:cNvSpPr/>
      </xdr:nvSpPr>
      <xdr:spPr>
        <a:xfrm>
          <a:off x="12763500" y="163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22570</xdr:rowOff>
    </xdr:from>
    <xdr:ext cx="534377" cy="259045"/>
    <xdr:sp macro="" textlink="">
      <xdr:nvSpPr>
        <xdr:cNvPr id="703" name="テキスト ボックス 702"/>
        <xdr:cNvSpPr txBox="1"/>
      </xdr:nvSpPr>
      <xdr:spPr>
        <a:xfrm>
          <a:off x="12547111" y="1613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47915</xdr:rowOff>
    </xdr:from>
    <xdr:to>
      <xdr:col>112</xdr:col>
      <xdr:colOff>38100</xdr:colOff>
      <xdr:row>39</xdr:row>
      <xdr:rowOff>149515</xdr:rowOff>
    </xdr:to>
    <xdr:sp macro="" textlink="">
      <xdr:nvSpPr>
        <xdr:cNvPr id="738" name="フローチャート: 判断 737"/>
        <xdr:cNvSpPr/>
      </xdr:nvSpPr>
      <xdr:spPr>
        <a:xfrm>
          <a:off x="21272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166042</xdr:rowOff>
    </xdr:from>
    <xdr:ext cx="249299" cy="259045"/>
    <xdr:sp macro="" textlink="">
      <xdr:nvSpPr>
        <xdr:cNvPr id="739" name="テキスト ボックス 738"/>
        <xdr:cNvSpPr txBox="1"/>
      </xdr:nvSpPr>
      <xdr:spPr>
        <a:xfrm>
          <a:off x="21198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47915</xdr:rowOff>
    </xdr:from>
    <xdr:to>
      <xdr:col>107</xdr:col>
      <xdr:colOff>101600</xdr:colOff>
      <xdr:row>39</xdr:row>
      <xdr:rowOff>149515</xdr:rowOff>
    </xdr:to>
    <xdr:sp macro="" textlink="">
      <xdr:nvSpPr>
        <xdr:cNvPr id="741" name="フローチャート: 判断 740"/>
        <xdr:cNvSpPr/>
      </xdr:nvSpPr>
      <xdr:spPr>
        <a:xfrm>
          <a:off x="20383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166042</xdr:rowOff>
    </xdr:from>
    <xdr:ext cx="249299" cy="259045"/>
    <xdr:sp macro="" textlink="">
      <xdr:nvSpPr>
        <xdr:cNvPr id="742" name="テキスト ボックス 741"/>
        <xdr:cNvSpPr txBox="1"/>
      </xdr:nvSpPr>
      <xdr:spPr>
        <a:xfrm>
          <a:off x="20309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47589</xdr:rowOff>
    </xdr:from>
    <xdr:to>
      <xdr:col>102</xdr:col>
      <xdr:colOff>165100</xdr:colOff>
      <xdr:row>39</xdr:row>
      <xdr:rowOff>149189</xdr:rowOff>
    </xdr:to>
    <xdr:sp macro="" textlink="">
      <xdr:nvSpPr>
        <xdr:cNvPr id="744" name="フローチャート: 判断 743"/>
        <xdr:cNvSpPr/>
      </xdr:nvSpPr>
      <xdr:spPr>
        <a:xfrm>
          <a:off x="19494500" y="673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165716</xdr:rowOff>
    </xdr:from>
    <xdr:ext cx="249299" cy="259045"/>
    <xdr:sp macro="" textlink="">
      <xdr:nvSpPr>
        <xdr:cNvPr id="745" name="テキスト ボックス 744"/>
        <xdr:cNvSpPr txBox="1"/>
      </xdr:nvSpPr>
      <xdr:spPr>
        <a:xfrm>
          <a:off x="19420650" y="6509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15748</xdr:rowOff>
    </xdr:from>
    <xdr:to>
      <xdr:col>98</xdr:col>
      <xdr:colOff>38100</xdr:colOff>
      <xdr:row>39</xdr:row>
      <xdr:rowOff>117348</xdr:rowOff>
    </xdr:to>
    <xdr:sp macro="" textlink="">
      <xdr:nvSpPr>
        <xdr:cNvPr id="746" name="フローチャート: 判断 745"/>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133875</xdr:rowOff>
    </xdr:from>
    <xdr:ext cx="378565" cy="259045"/>
    <xdr:sp macro="" textlink="">
      <xdr:nvSpPr>
        <xdr:cNvPr id="747" name="テキスト ボックス 746"/>
        <xdr:cNvSpPr txBox="1"/>
      </xdr:nvSpPr>
      <xdr:spPr>
        <a:xfrm>
          <a:off x="18467017" y="6477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年熊本地震及び豪雨災の影響により、災害復旧費（被災施設の復旧）が高い状態が平成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年度より続いていたが、発災後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年が経過しだいぶ大きく減少してきた。土木費について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年度からの繰越事業の実施の影響を受け高い水準が続いている。また、熊本地震後建設された応急仮設住宅の利活用事業として改修工事を行っているため昨年度よりも住民一人当たり</a:t>
          </a:r>
          <a:r>
            <a:rPr kumimoji="1" lang="en-US" altLang="ja-JP" sz="1300">
              <a:latin typeface="ＭＳ Ｐゴシック" panose="020B0600070205080204" pitchFamily="50" charset="-128"/>
              <a:ea typeface="ＭＳ Ｐゴシック" panose="020B0600070205080204" pitchFamily="50" charset="-128"/>
            </a:rPr>
            <a:t>5,308</a:t>
          </a:r>
          <a:r>
            <a:rPr kumimoji="1" lang="ja-JP" altLang="en-US" sz="1300">
              <a:latin typeface="ＭＳ Ｐゴシック" panose="020B0600070205080204" pitchFamily="50" charset="-128"/>
              <a:ea typeface="ＭＳ Ｐゴシック" panose="020B0600070205080204" pitchFamily="50" charset="-128"/>
            </a:rPr>
            <a:t>円上昇している。消防費については導入から約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が経過した消防団車両の入替を昨年度から引き続き行っており来年度以降は類似団体平均と同程度になると思われる。昨年度よりもコストが上昇している要因としては、宇城広域連合負担金の増加及び大型台風等対する災害対応により防災対応等時間外勤務手当が増加したことによる。教育費については町立学校の空調整備事業については昨年度完了したが、学校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化の推進ということで、学校内通信ネットワーク整備工事及び</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機器の導入を行ったため　昨年度に引き続き高い水準となっている。</a:t>
          </a:r>
        </a:p>
        <a:p>
          <a:r>
            <a:rPr kumimoji="1" lang="ja-JP" altLang="en-US" sz="1300">
              <a:latin typeface="ＭＳ Ｐゴシック" panose="020B0600070205080204" pitchFamily="50" charset="-128"/>
              <a:ea typeface="ＭＳ Ｐゴシック" panose="020B0600070205080204" pitchFamily="50" charset="-128"/>
            </a:rPr>
            <a:t>公債費について増嵩がみられる原因は合併特例債を活用し基金の造成を行っていることが大きく影響している。当該、基金造成に係る起債の償還がおおむね令和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をピークに続き高い水準が続くため、今後地方債の発行に際しては、交付税措置率の高いものを活用する、発行額の抑制を行う等、健全な財政運営を行うことに念頭に置くこととする。民生費ついては介護保険別会計への繰出額昨年度と同様に高い水準にある。本町は現在、県内上位</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に入るほど高齢化率が高く今後も高齢化率の高止まりが予想される状況のため、予防事業等を推進することで費用の漸減を目指す。また、今年度は福祉保健センター湯の香苑の耐震改修工事及び新型コロナウイルス対策として空調改修工事を行っているため昨年度以上にコストが上昇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令和元年度よりも翌年度に繰越すべき財源額が増加しているが、実質収支は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13,984</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財政調整基金の取崩しにより赤字額が減少した。財政調整基金は主に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新型コロナウイルス感染症対応地方創生臨時交付金事業及び災害復旧事業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への充当財源として取り崩している。財政調整基金残高については、今後宇城広域連合の大型施設整備に係る建設費・公債費負担金について令和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億円の一般財源が必要となるため、減少していく見込みである</a:t>
          </a:r>
          <a:endParaRPr lang="ja-JP"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令和２年度決算は、すべての会計において黒字であり、前年度に比べて一般会計は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百万円増額し、特別会計においては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百万円の増額となり、黒字額は全体として</a:t>
          </a:r>
          <a:r>
            <a:rPr kumimoji="1" lang="en-US" altLang="ja-JP" sz="1400">
              <a:latin typeface="ＭＳ ゴシック" pitchFamily="49" charset="-128"/>
              <a:ea typeface="ＭＳ ゴシック" pitchFamily="49" charset="-128"/>
            </a:rPr>
            <a:t>294</a:t>
          </a:r>
          <a:r>
            <a:rPr kumimoji="1" lang="ja-JP" altLang="en-US" sz="1400">
              <a:latin typeface="ＭＳ ゴシック" pitchFamily="49" charset="-128"/>
              <a:ea typeface="ＭＳ ゴシック" pitchFamily="49" charset="-128"/>
            </a:rPr>
            <a:t>百万円減額した。</a:t>
          </a:r>
        </a:p>
        <a:p>
          <a:r>
            <a:rPr kumimoji="1" lang="ja-JP" altLang="en-US" sz="1400">
              <a:latin typeface="ＭＳ ゴシック" pitchFamily="49" charset="-128"/>
              <a:ea typeface="ＭＳ ゴシック" pitchFamily="49" charset="-128"/>
            </a:rPr>
            <a:t>一般会計においては、歳出総額が</a:t>
          </a:r>
          <a:r>
            <a:rPr kumimoji="1" lang="en-US" altLang="ja-JP" sz="1400">
              <a:latin typeface="ＭＳ ゴシック" pitchFamily="49" charset="-128"/>
              <a:ea typeface="ＭＳ ゴシック" pitchFamily="49" charset="-128"/>
            </a:rPr>
            <a:t>327</a:t>
          </a:r>
          <a:r>
            <a:rPr kumimoji="1" lang="ja-JP" altLang="en-US" sz="1400">
              <a:latin typeface="ＭＳ ゴシック" pitchFamily="49" charset="-128"/>
              <a:ea typeface="ＭＳ ゴシック" pitchFamily="49" charset="-128"/>
            </a:rPr>
            <a:t>百万円増加するも、歳入総額も</a:t>
          </a:r>
          <a:r>
            <a:rPr kumimoji="1" lang="en-US" altLang="ja-JP" sz="1400">
              <a:latin typeface="ＭＳ ゴシック" pitchFamily="49" charset="-128"/>
              <a:ea typeface="ＭＳ ゴシック" pitchFamily="49" charset="-128"/>
            </a:rPr>
            <a:t>396</a:t>
          </a:r>
          <a:r>
            <a:rPr kumimoji="1" lang="ja-JP" altLang="en-US" sz="1400">
              <a:latin typeface="ＭＳ ゴシック" pitchFamily="49" charset="-128"/>
              <a:ea typeface="ＭＳ ゴシック" pitchFamily="49" charset="-128"/>
            </a:rPr>
            <a:t>百万円増加したことで、黒字額が増額となった。</a:t>
          </a:r>
        </a:p>
        <a:p>
          <a:r>
            <a:rPr kumimoji="1" lang="ja-JP" altLang="en-US" sz="1400">
              <a:latin typeface="ＭＳ ゴシック" pitchFamily="49" charset="-128"/>
              <a:ea typeface="ＭＳ ゴシック" pitchFamily="49" charset="-128"/>
            </a:rPr>
            <a:t>簡易水道事業特別会計においては実質収支額が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百万円の増額、生活排水特別会計においては実質収支額が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百万円の増額と前年度と比べて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倍以上大きく増額となった。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W13" sqref="W13:AB1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9475376</v>
      </c>
      <c r="BO4" s="464"/>
      <c r="BP4" s="464"/>
      <c r="BQ4" s="464"/>
      <c r="BR4" s="464"/>
      <c r="BS4" s="464"/>
      <c r="BT4" s="464"/>
      <c r="BU4" s="465"/>
      <c r="BV4" s="463">
        <v>9103812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4.7</v>
      </c>
      <c r="CU4" s="648"/>
      <c r="CV4" s="648"/>
      <c r="CW4" s="648"/>
      <c r="CX4" s="648"/>
      <c r="CY4" s="648"/>
      <c r="CZ4" s="648"/>
      <c r="DA4" s="649"/>
      <c r="DB4" s="647">
        <v>4.5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8956907</v>
      </c>
      <c r="BO5" s="469"/>
      <c r="BP5" s="469"/>
      <c r="BQ5" s="469"/>
      <c r="BR5" s="469"/>
      <c r="BS5" s="469"/>
      <c r="BT5" s="469"/>
      <c r="BU5" s="470"/>
      <c r="BV5" s="468">
        <v>8655053</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94.5</v>
      </c>
      <c r="CU5" s="439"/>
      <c r="CV5" s="439"/>
      <c r="CW5" s="439"/>
      <c r="CX5" s="439"/>
      <c r="CY5" s="439"/>
      <c r="CZ5" s="439"/>
      <c r="DA5" s="440"/>
      <c r="DB5" s="438">
        <v>94.4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518469</v>
      </c>
      <c r="BO6" s="469"/>
      <c r="BP6" s="469"/>
      <c r="BQ6" s="469"/>
      <c r="BR6" s="469"/>
      <c r="BS6" s="469"/>
      <c r="BT6" s="469"/>
      <c r="BU6" s="470"/>
      <c r="BV6" s="468">
        <v>448759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97.3</v>
      </c>
      <c r="CU6" s="622"/>
      <c r="CV6" s="622"/>
      <c r="CW6" s="622"/>
      <c r="CX6" s="622"/>
      <c r="CY6" s="622"/>
      <c r="CZ6" s="622"/>
      <c r="DA6" s="623"/>
      <c r="DB6" s="621">
        <v>97.3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314162</v>
      </c>
      <c r="BO7" s="469"/>
      <c r="BP7" s="469"/>
      <c r="BQ7" s="469"/>
      <c r="BR7" s="469"/>
      <c r="BS7" s="469"/>
      <c r="BT7" s="469"/>
      <c r="BU7" s="470"/>
      <c r="BV7" s="468">
        <v>258436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4356577</v>
      </c>
      <c r="CU7" s="469"/>
      <c r="CV7" s="469"/>
      <c r="CW7" s="469"/>
      <c r="CX7" s="469"/>
      <c r="CY7" s="469"/>
      <c r="CZ7" s="469"/>
      <c r="DA7" s="470"/>
      <c r="DB7" s="468">
        <v>4207975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204307</v>
      </c>
      <c r="BO8" s="469"/>
      <c r="BP8" s="469"/>
      <c r="BQ8" s="469"/>
      <c r="BR8" s="469"/>
      <c r="BS8" s="469"/>
      <c r="BT8" s="469"/>
      <c r="BU8" s="470"/>
      <c r="BV8" s="468">
        <v>190323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0.24</v>
      </c>
      <c r="CU8" s="582"/>
      <c r="CV8" s="582"/>
      <c r="CW8" s="582"/>
      <c r="CX8" s="582"/>
      <c r="CY8" s="582"/>
      <c r="CZ8" s="582"/>
      <c r="DA8" s="583"/>
      <c r="DB8" s="581">
        <v>0.24</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9392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93</v>
      </c>
      <c r="AV9" s="526"/>
      <c r="AW9" s="526"/>
      <c r="AX9" s="526"/>
      <c r="AY9" s="448" t="s">
        <v>116</v>
      </c>
      <c r="AZ9" s="449"/>
      <c r="BA9" s="449"/>
      <c r="BB9" s="449"/>
      <c r="BC9" s="449"/>
      <c r="BD9" s="449"/>
      <c r="BE9" s="449"/>
      <c r="BF9" s="449"/>
      <c r="BG9" s="449"/>
      <c r="BH9" s="449"/>
      <c r="BI9" s="449"/>
      <c r="BJ9" s="449"/>
      <c r="BK9" s="449"/>
      <c r="BL9" s="449"/>
      <c r="BM9" s="450"/>
      <c r="BN9" s="468">
        <v>13984</v>
      </c>
      <c r="BO9" s="469"/>
      <c r="BP9" s="469"/>
      <c r="BQ9" s="469"/>
      <c r="BR9" s="469"/>
      <c r="BS9" s="469"/>
      <c r="BT9" s="469"/>
      <c r="BU9" s="470"/>
      <c r="BV9" s="468">
        <v>-208686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15.9</v>
      </c>
      <c r="CU9" s="439"/>
      <c r="CV9" s="439"/>
      <c r="CW9" s="439"/>
      <c r="CX9" s="439"/>
      <c r="CY9" s="439"/>
      <c r="CZ9" s="439"/>
      <c r="DA9" s="440"/>
      <c r="DB9" s="438">
        <v>17.3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10333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115247</v>
      </c>
      <c r="BO10" s="469"/>
      <c r="BP10" s="469"/>
      <c r="BQ10" s="469"/>
      <c r="BR10" s="469"/>
      <c r="BS10" s="469"/>
      <c r="BT10" s="469"/>
      <c r="BU10" s="470"/>
      <c r="BV10" s="468">
        <v>203148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9663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93</v>
      </c>
      <c r="AV12" s="526"/>
      <c r="AW12" s="526"/>
      <c r="AX12" s="526"/>
      <c r="AY12" s="448" t="s">
        <v>136</v>
      </c>
      <c r="AZ12" s="449"/>
      <c r="BA12" s="449"/>
      <c r="BB12" s="449"/>
      <c r="BC12" s="449"/>
      <c r="BD12" s="449"/>
      <c r="BE12" s="449"/>
      <c r="BF12" s="449"/>
      <c r="BG12" s="449"/>
      <c r="BH12" s="449"/>
      <c r="BI12" s="449"/>
      <c r="BJ12" s="449"/>
      <c r="BK12" s="449"/>
      <c r="BL12" s="449"/>
      <c r="BM12" s="450"/>
      <c r="BN12" s="468">
        <v>235429</v>
      </c>
      <c r="BO12" s="469"/>
      <c r="BP12" s="469"/>
      <c r="BQ12" s="469"/>
      <c r="BR12" s="469"/>
      <c r="BS12" s="469"/>
      <c r="BT12" s="469"/>
      <c r="BU12" s="470"/>
      <c r="BV12" s="468">
        <v>260000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9593</v>
      </c>
      <c r="S13" s="572"/>
      <c r="T13" s="572"/>
      <c r="U13" s="572"/>
      <c r="V13" s="573"/>
      <c r="W13" s="559" t="s">
        <v>140</v>
      </c>
      <c r="X13" s="481"/>
      <c r="Y13" s="481"/>
      <c r="Z13" s="481"/>
      <c r="AA13" s="481"/>
      <c r="AB13" s="482"/>
      <c r="AC13" s="444">
        <v>665</v>
      </c>
      <c r="AD13" s="445"/>
      <c r="AE13" s="445"/>
      <c r="AF13" s="445"/>
      <c r="AG13" s="446"/>
      <c r="AH13" s="444">
        <v>789</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-106198</v>
      </c>
      <c r="BO13" s="469"/>
      <c r="BP13" s="469"/>
      <c r="BQ13" s="469"/>
      <c r="BR13" s="469"/>
      <c r="BS13" s="469"/>
      <c r="BT13" s="469"/>
      <c r="BU13" s="470"/>
      <c r="BV13" s="468">
        <v>-265538</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6.4</v>
      </c>
      <c r="CU13" s="439"/>
      <c r="CV13" s="439"/>
      <c r="CW13" s="439"/>
      <c r="CX13" s="439"/>
      <c r="CY13" s="439"/>
      <c r="CZ13" s="439"/>
      <c r="DA13" s="440"/>
      <c r="DB13" s="438">
        <v>5.9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9903</v>
      </c>
      <c r="S14" s="572"/>
      <c r="T14" s="572"/>
      <c r="U14" s="572"/>
      <c r="V14" s="573"/>
      <c r="W14" s="574"/>
      <c r="X14" s="484"/>
      <c r="Y14" s="484"/>
      <c r="Z14" s="484"/>
      <c r="AA14" s="484"/>
      <c r="AB14" s="485"/>
      <c r="AC14" s="564">
        <v>13.8</v>
      </c>
      <c r="AD14" s="565"/>
      <c r="AE14" s="565"/>
      <c r="AF14" s="565"/>
      <c r="AG14" s="566"/>
      <c r="AH14" s="564">
        <v>15.2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147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9831</v>
      </c>
      <c r="S15" s="572"/>
      <c r="T15" s="572"/>
      <c r="U15" s="572"/>
      <c r="V15" s="573"/>
      <c r="W15" s="559" t="s">
        <v>149</v>
      </c>
      <c r="X15" s="481"/>
      <c r="Y15" s="481"/>
      <c r="Z15" s="481"/>
      <c r="AA15" s="481"/>
      <c r="AB15" s="482"/>
      <c r="AC15" s="444">
        <v>1350</v>
      </c>
      <c r="AD15" s="445"/>
      <c r="AE15" s="445"/>
      <c r="AF15" s="445"/>
      <c r="AG15" s="446"/>
      <c r="AH15" s="444">
        <v>1476</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980334</v>
      </c>
      <c r="BO15" s="464"/>
      <c r="BP15" s="464"/>
      <c r="BQ15" s="464"/>
      <c r="BR15" s="464"/>
      <c r="BS15" s="464"/>
      <c r="BT15" s="464"/>
      <c r="BU15" s="465"/>
      <c r="BV15" s="463">
        <v>906144</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28</v>
      </c>
      <c r="AD16" s="565"/>
      <c r="AE16" s="565"/>
      <c r="AF16" s="565"/>
      <c r="AG16" s="566"/>
      <c r="AH16" s="564">
        <v>28.5</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3999196</v>
      </c>
      <c r="BO16" s="469"/>
      <c r="BP16" s="469"/>
      <c r="BQ16" s="469"/>
      <c r="BR16" s="469"/>
      <c r="BS16" s="469"/>
      <c r="BT16" s="469"/>
      <c r="BU16" s="470"/>
      <c r="BV16" s="468">
        <v>3831287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153</v>
      </c>
      <c r="S17" s="557"/>
      <c r="T17" s="557"/>
      <c r="U17" s="557"/>
      <c r="V17" s="558"/>
      <c r="W17" s="559" t="s">
        <v>156</v>
      </c>
      <c r="X17" s="481"/>
      <c r="Y17" s="481"/>
      <c r="Z17" s="481"/>
      <c r="AA17" s="481"/>
      <c r="AB17" s="482"/>
      <c r="AC17" s="444">
        <v>2801</v>
      </c>
      <c r="AD17" s="445"/>
      <c r="AE17" s="445"/>
      <c r="AF17" s="445"/>
      <c r="AG17" s="446"/>
      <c r="AH17" s="444">
        <v>2918</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1211569</v>
      </c>
      <c r="BO17" s="469"/>
      <c r="BP17" s="469"/>
      <c r="BQ17" s="469"/>
      <c r="BR17" s="469"/>
      <c r="BS17" s="469"/>
      <c r="BT17" s="469"/>
      <c r="BU17" s="470"/>
      <c r="BV17" s="468">
        <v>1131651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144</v>
      </c>
      <c r="M18" s="533"/>
      <c r="N18" s="533"/>
      <c r="O18" s="533"/>
      <c r="P18" s="533"/>
      <c r="Q18" s="533"/>
      <c r="R18" s="534"/>
      <c r="S18" s="534"/>
      <c r="T18" s="534"/>
      <c r="U18" s="534"/>
      <c r="V18" s="535"/>
      <c r="W18" s="549"/>
      <c r="X18" s="550"/>
      <c r="Y18" s="550"/>
      <c r="Z18" s="550"/>
      <c r="AA18" s="550"/>
      <c r="AB18" s="560"/>
      <c r="AC18" s="432">
        <v>58.2</v>
      </c>
      <c r="AD18" s="433"/>
      <c r="AE18" s="433"/>
      <c r="AF18" s="433"/>
      <c r="AG18" s="536"/>
      <c r="AH18" s="432">
        <v>56.3</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4092211</v>
      </c>
      <c r="BO18" s="469"/>
      <c r="BP18" s="469"/>
      <c r="BQ18" s="469"/>
      <c r="BR18" s="469"/>
      <c r="BS18" s="469"/>
      <c r="BT18" s="469"/>
      <c r="BU18" s="470"/>
      <c r="BV18" s="468">
        <v>3994332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65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5851394</v>
      </c>
      <c r="BO19" s="469"/>
      <c r="BP19" s="469"/>
      <c r="BQ19" s="469"/>
      <c r="BR19" s="469"/>
      <c r="BS19" s="469"/>
      <c r="BT19" s="469"/>
      <c r="BU19" s="470"/>
      <c r="BV19" s="468">
        <v>5582252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3439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8168722</v>
      </c>
      <c r="BO23" s="469"/>
      <c r="BP23" s="469"/>
      <c r="BQ23" s="469"/>
      <c r="BR23" s="469"/>
      <c r="BS23" s="469"/>
      <c r="BT23" s="469"/>
      <c r="BU23" s="470"/>
      <c r="BV23" s="468">
        <v>8180786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7690</v>
      </c>
      <c r="R24" s="445"/>
      <c r="S24" s="445"/>
      <c r="T24" s="445"/>
      <c r="U24" s="445"/>
      <c r="V24" s="446"/>
      <c r="W24" s="510"/>
      <c r="X24" s="501"/>
      <c r="Y24" s="502"/>
      <c r="Z24" s="441" t="s">
        <v>172</v>
      </c>
      <c r="AA24" s="442"/>
      <c r="AB24" s="442"/>
      <c r="AC24" s="442"/>
      <c r="AD24" s="442"/>
      <c r="AE24" s="442"/>
      <c r="AF24" s="442"/>
      <c r="AG24" s="443"/>
      <c r="AH24" s="444">
        <v>130</v>
      </c>
      <c r="AI24" s="445"/>
      <c r="AJ24" s="445"/>
      <c r="AK24" s="445"/>
      <c r="AL24" s="446"/>
      <c r="AM24" s="444">
        <v>361660</v>
      </c>
      <c r="AN24" s="445"/>
      <c r="AO24" s="445"/>
      <c r="AP24" s="445"/>
      <c r="AQ24" s="445"/>
      <c r="AR24" s="446"/>
      <c r="AS24" s="444">
        <v>2782</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6345034</v>
      </c>
      <c r="BO24" s="469"/>
      <c r="BP24" s="469"/>
      <c r="BQ24" s="469"/>
      <c r="BR24" s="469"/>
      <c r="BS24" s="469"/>
      <c r="BT24" s="469"/>
      <c r="BU24" s="470"/>
      <c r="BV24" s="468">
        <v>6451272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5765</v>
      </c>
      <c r="R25" s="445"/>
      <c r="S25" s="445"/>
      <c r="T25" s="445"/>
      <c r="U25" s="445"/>
      <c r="V25" s="446"/>
      <c r="W25" s="510"/>
      <c r="X25" s="501"/>
      <c r="Y25" s="502"/>
      <c r="Z25" s="441" t="s">
        <v>175</v>
      </c>
      <c r="AA25" s="442"/>
      <c r="AB25" s="442"/>
      <c r="AC25" s="442"/>
      <c r="AD25" s="442"/>
      <c r="AE25" s="442"/>
      <c r="AF25" s="442"/>
      <c r="AG25" s="443"/>
      <c r="AH25" s="444" t="s">
        <v>129</v>
      </c>
      <c r="AI25" s="445"/>
      <c r="AJ25" s="445"/>
      <c r="AK25" s="445"/>
      <c r="AL25" s="446"/>
      <c r="AM25" s="444" t="s">
        <v>130</v>
      </c>
      <c r="AN25" s="445"/>
      <c r="AO25" s="445"/>
      <c r="AP25" s="445"/>
      <c r="AQ25" s="445"/>
      <c r="AR25" s="446"/>
      <c r="AS25" s="444" t="s">
        <v>147</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2567919</v>
      </c>
      <c r="BO25" s="464"/>
      <c r="BP25" s="464"/>
      <c r="BQ25" s="464"/>
      <c r="BR25" s="464"/>
      <c r="BS25" s="464"/>
      <c r="BT25" s="464"/>
      <c r="BU25" s="465"/>
      <c r="BV25" s="463">
        <v>1045093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5306</v>
      </c>
      <c r="R26" s="445"/>
      <c r="S26" s="445"/>
      <c r="T26" s="445"/>
      <c r="U26" s="445"/>
      <c r="V26" s="446"/>
      <c r="W26" s="510"/>
      <c r="X26" s="501"/>
      <c r="Y26" s="502"/>
      <c r="Z26" s="441" t="s">
        <v>178</v>
      </c>
      <c r="AA26" s="523"/>
      <c r="AB26" s="523"/>
      <c r="AC26" s="523"/>
      <c r="AD26" s="523"/>
      <c r="AE26" s="523"/>
      <c r="AF26" s="523"/>
      <c r="AG26" s="524"/>
      <c r="AH26" s="444">
        <v>9</v>
      </c>
      <c r="AI26" s="445"/>
      <c r="AJ26" s="445"/>
      <c r="AK26" s="445"/>
      <c r="AL26" s="446"/>
      <c r="AM26" s="444">
        <v>29142</v>
      </c>
      <c r="AN26" s="445"/>
      <c r="AO26" s="445"/>
      <c r="AP26" s="445"/>
      <c r="AQ26" s="445"/>
      <c r="AR26" s="446"/>
      <c r="AS26" s="444">
        <v>3238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3072</v>
      </c>
      <c r="R27" s="445"/>
      <c r="S27" s="445"/>
      <c r="T27" s="445"/>
      <c r="U27" s="445"/>
      <c r="V27" s="446"/>
      <c r="W27" s="510"/>
      <c r="X27" s="501"/>
      <c r="Y27" s="502"/>
      <c r="Z27" s="441" t="s">
        <v>181</v>
      </c>
      <c r="AA27" s="442"/>
      <c r="AB27" s="442"/>
      <c r="AC27" s="442"/>
      <c r="AD27" s="442"/>
      <c r="AE27" s="442"/>
      <c r="AF27" s="442"/>
      <c r="AG27" s="443"/>
      <c r="AH27" s="444" t="s">
        <v>130</v>
      </c>
      <c r="AI27" s="445"/>
      <c r="AJ27" s="445"/>
      <c r="AK27" s="445"/>
      <c r="AL27" s="446"/>
      <c r="AM27" s="444" t="s">
        <v>130</v>
      </c>
      <c r="AN27" s="445"/>
      <c r="AO27" s="445"/>
      <c r="AP27" s="445"/>
      <c r="AQ27" s="445"/>
      <c r="AR27" s="446"/>
      <c r="AS27" s="444" t="s">
        <v>147</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15603</v>
      </c>
      <c r="BO27" s="472"/>
      <c r="BP27" s="472"/>
      <c r="BQ27" s="472"/>
      <c r="BR27" s="472"/>
      <c r="BS27" s="472"/>
      <c r="BT27" s="472"/>
      <c r="BU27" s="473"/>
      <c r="BV27" s="471">
        <v>15595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2543</v>
      </c>
      <c r="R28" s="445"/>
      <c r="S28" s="445"/>
      <c r="T28" s="445"/>
      <c r="U28" s="445"/>
      <c r="V28" s="446"/>
      <c r="W28" s="510"/>
      <c r="X28" s="501"/>
      <c r="Y28" s="502"/>
      <c r="Z28" s="441" t="s">
        <v>184</v>
      </c>
      <c r="AA28" s="442"/>
      <c r="AB28" s="442"/>
      <c r="AC28" s="442"/>
      <c r="AD28" s="442"/>
      <c r="AE28" s="442"/>
      <c r="AF28" s="442"/>
      <c r="AG28" s="443"/>
      <c r="AH28" s="444" t="s">
        <v>129</v>
      </c>
      <c r="AI28" s="445"/>
      <c r="AJ28" s="445"/>
      <c r="AK28" s="445"/>
      <c r="AL28" s="446"/>
      <c r="AM28" s="444" t="s">
        <v>130</v>
      </c>
      <c r="AN28" s="445"/>
      <c r="AO28" s="445"/>
      <c r="AP28" s="445"/>
      <c r="AQ28" s="445"/>
      <c r="AR28" s="446"/>
      <c r="AS28" s="444" t="s">
        <v>147</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1679214</v>
      </c>
      <c r="BO28" s="464"/>
      <c r="BP28" s="464"/>
      <c r="BQ28" s="464"/>
      <c r="BR28" s="464"/>
      <c r="BS28" s="464"/>
      <c r="BT28" s="464"/>
      <c r="BU28" s="465"/>
      <c r="BV28" s="463">
        <v>1799396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10</v>
      </c>
      <c r="M29" s="445"/>
      <c r="N29" s="445"/>
      <c r="O29" s="445"/>
      <c r="P29" s="446"/>
      <c r="Q29" s="444">
        <v>2384</v>
      </c>
      <c r="R29" s="445"/>
      <c r="S29" s="445"/>
      <c r="T29" s="445"/>
      <c r="U29" s="445"/>
      <c r="V29" s="446"/>
      <c r="W29" s="511"/>
      <c r="X29" s="512"/>
      <c r="Y29" s="513"/>
      <c r="Z29" s="441" t="s">
        <v>187</v>
      </c>
      <c r="AA29" s="442"/>
      <c r="AB29" s="442"/>
      <c r="AC29" s="442"/>
      <c r="AD29" s="442"/>
      <c r="AE29" s="442"/>
      <c r="AF29" s="442"/>
      <c r="AG29" s="443"/>
      <c r="AH29" s="444">
        <v>130</v>
      </c>
      <c r="AI29" s="445"/>
      <c r="AJ29" s="445"/>
      <c r="AK29" s="445"/>
      <c r="AL29" s="446"/>
      <c r="AM29" s="444">
        <v>361660</v>
      </c>
      <c r="AN29" s="445"/>
      <c r="AO29" s="445"/>
      <c r="AP29" s="445"/>
      <c r="AQ29" s="445"/>
      <c r="AR29" s="446"/>
      <c r="AS29" s="444">
        <v>2782</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497395</v>
      </c>
      <c r="BO29" s="469"/>
      <c r="BP29" s="469"/>
      <c r="BQ29" s="469"/>
      <c r="BR29" s="469"/>
      <c r="BS29" s="469"/>
      <c r="BT29" s="469"/>
      <c r="BU29" s="470"/>
      <c r="BV29" s="468">
        <v>498339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94.6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1391089</v>
      </c>
      <c r="BO30" s="472"/>
      <c r="BP30" s="472"/>
      <c r="BQ30" s="472"/>
      <c r="BR30" s="472"/>
      <c r="BS30" s="472"/>
      <c r="BT30" s="472"/>
      <c r="BU30" s="473"/>
      <c r="BV30" s="471">
        <v>1209563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IF('各会計、関係団体の財政状況及び健全化判断比率'!B31="","",'各会計、関係団体の財政状況及び健全化判断比率'!B31)</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宇城広域連合</v>
      </c>
      <c r="BZ34" s="426"/>
      <c r="CA34" s="426"/>
      <c r="CB34" s="426"/>
      <c r="CC34" s="426"/>
      <c r="CD34" s="426"/>
      <c r="CE34" s="426"/>
      <c r="CF34" s="426"/>
      <c r="CG34" s="426"/>
      <c r="CH34" s="426"/>
      <c r="CI34" s="426"/>
      <c r="CJ34" s="426"/>
      <c r="CK34" s="426"/>
      <c r="CL34" s="426"/>
      <c r="CM34" s="426"/>
      <c r="CN34" s="214"/>
      <c r="CO34" s="427">
        <f>IF(CQ34="","",MAX(C34:D43,U34:V43,AM34:AN43,BE34:BF43,BW34:BX43)+1)</f>
        <v>10</v>
      </c>
      <c r="CP34" s="427"/>
      <c r="CQ34" s="426" t="str">
        <f>IF('各会計、関係団体の財政状況及び健全化判断比率'!BS7="","",'各会計、関係団体の財政状況及び健全化判断比率'!BS7)</f>
        <v>石段の郷中央</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IF('各会計、関係団体の財政状況及び健全化判断比率'!B32="","",'各会計、関係団体の財政状況及び健全化判断比率'!B32)</f>
        <v>生活排水特別会計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宇城ふるさと市町村圏基金特別会計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A/AakgCO3pT4hNG3oqxC8XT2GLmomRtnqvpLorqRBf8zBWSNdGnOsVxd2u7tgHEhngDaijzLlhL1mtg7EHBiA==" saltValue="nCvq8LQb273T792pzB2O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564</v>
      </c>
      <c r="D34" s="1250"/>
      <c r="E34" s="1251"/>
      <c r="F34" s="32">
        <v>3.3</v>
      </c>
      <c r="G34" s="33">
        <v>10.11</v>
      </c>
      <c r="H34" s="33">
        <v>9.49</v>
      </c>
      <c r="I34" s="33">
        <v>4.5199999999999996</v>
      </c>
      <c r="J34" s="34">
        <v>4.68</v>
      </c>
      <c r="K34" s="22"/>
      <c r="L34" s="22"/>
      <c r="M34" s="22"/>
      <c r="N34" s="22"/>
      <c r="O34" s="22"/>
      <c r="P34" s="22"/>
    </row>
    <row r="35" spans="1:16" ht="39" customHeight="1" x14ac:dyDescent="0.15">
      <c r="A35" s="22"/>
      <c r="B35" s="35"/>
      <c r="C35" s="1244" t="s">
        <v>565</v>
      </c>
      <c r="D35" s="1245"/>
      <c r="E35" s="1246"/>
      <c r="F35" s="36">
        <v>1.06</v>
      </c>
      <c r="G35" s="37">
        <v>2.4700000000000002</v>
      </c>
      <c r="H35" s="37">
        <v>1.69</v>
      </c>
      <c r="I35" s="37">
        <v>1.45</v>
      </c>
      <c r="J35" s="38">
        <v>1.36</v>
      </c>
      <c r="K35" s="22"/>
      <c r="L35" s="22"/>
      <c r="M35" s="22"/>
      <c r="N35" s="22"/>
      <c r="O35" s="22"/>
      <c r="P35" s="22"/>
    </row>
    <row r="36" spans="1:16" ht="39" customHeight="1" x14ac:dyDescent="0.15">
      <c r="A36" s="22"/>
      <c r="B36" s="35"/>
      <c r="C36" s="1244" t="s">
        <v>566</v>
      </c>
      <c r="D36" s="1245"/>
      <c r="E36" s="1246"/>
      <c r="F36" s="36">
        <v>2.23</v>
      </c>
      <c r="G36" s="37">
        <v>3.16</v>
      </c>
      <c r="H36" s="37">
        <v>0.59</v>
      </c>
      <c r="I36" s="37">
        <v>0.76</v>
      </c>
      <c r="J36" s="38">
        <v>0.83</v>
      </c>
      <c r="K36" s="22"/>
      <c r="L36" s="22"/>
      <c r="M36" s="22"/>
      <c r="N36" s="22"/>
      <c r="O36" s="22"/>
      <c r="P36" s="22"/>
    </row>
    <row r="37" spans="1:16" ht="39" customHeight="1" x14ac:dyDescent="0.15">
      <c r="A37" s="22"/>
      <c r="B37" s="35"/>
      <c r="C37" s="1244" t="s">
        <v>567</v>
      </c>
      <c r="D37" s="1245"/>
      <c r="E37" s="1246"/>
      <c r="F37" s="36" t="s">
        <v>513</v>
      </c>
      <c r="G37" s="37" t="s">
        <v>513</v>
      </c>
      <c r="H37" s="37" t="s">
        <v>513</v>
      </c>
      <c r="I37" s="37">
        <v>0.06</v>
      </c>
      <c r="J37" s="38">
        <v>0.41</v>
      </c>
      <c r="K37" s="22"/>
      <c r="L37" s="22"/>
      <c r="M37" s="22"/>
      <c r="N37" s="22"/>
      <c r="O37" s="22"/>
      <c r="P37" s="22"/>
    </row>
    <row r="38" spans="1:16" ht="39" customHeight="1" x14ac:dyDescent="0.15">
      <c r="A38" s="22"/>
      <c r="B38" s="35"/>
      <c r="C38" s="1244" t="s">
        <v>568</v>
      </c>
      <c r="D38" s="1245"/>
      <c r="E38" s="1246"/>
      <c r="F38" s="36">
        <v>0.02</v>
      </c>
      <c r="G38" s="37">
        <v>0.02</v>
      </c>
      <c r="H38" s="37">
        <v>0.03</v>
      </c>
      <c r="I38" s="37">
        <v>0.13</v>
      </c>
      <c r="J38" s="38">
        <v>0.3</v>
      </c>
      <c r="K38" s="22"/>
      <c r="L38" s="22"/>
      <c r="M38" s="22"/>
      <c r="N38" s="22"/>
      <c r="O38" s="22"/>
      <c r="P38" s="22"/>
    </row>
    <row r="39" spans="1:16" ht="39" customHeight="1" x14ac:dyDescent="0.15">
      <c r="A39" s="22"/>
      <c r="B39" s="35"/>
      <c r="C39" s="1244" t="s">
        <v>569</v>
      </c>
      <c r="D39" s="1245"/>
      <c r="E39" s="1246"/>
      <c r="F39" s="36">
        <v>0.06</v>
      </c>
      <c r="G39" s="37">
        <v>0.04</v>
      </c>
      <c r="H39" s="37">
        <v>0.04</v>
      </c>
      <c r="I39" s="37">
        <v>0.04</v>
      </c>
      <c r="J39" s="38">
        <v>0.04</v>
      </c>
      <c r="K39" s="22"/>
      <c r="L39" s="22"/>
      <c r="M39" s="22"/>
      <c r="N39" s="22"/>
      <c r="O39" s="22"/>
      <c r="P39" s="22"/>
    </row>
    <row r="40" spans="1:16" ht="39" customHeight="1" x14ac:dyDescent="0.15">
      <c r="A40" s="22"/>
      <c r="B40" s="35"/>
      <c r="C40" s="1244" t="s">
        <v>570</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572</v>
      </c>
      <c r="D43" s="1248"/>
      <c r="E43" s="1249"/>
      <c r="F43" s="41">
        <v>0.15</v>
      </c>
      <c r="G43" s="42">
        <v>7.0000000000000007E-2</v>
      </c>
      <c r="H43" s="42">
        <v>7.0000000000000007E-2</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DgFp5ld2Ox1P3Eib+kUXlmmP3j8QhE1xcDrOF891wamBphKbm4BCrqI3ZRz2bc8J+iHi4GDFTmsRPBqLxneig==" saltValue="02UFGNLqetwM0Qt9A/ED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115" zoomScaleNormal="11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765</v>
      </c>
      <c r="L45" s="60">
        <v>800</v>
      </c>
      <c r="M45" s="60">
        <v>930</v>
      </c>
      <c r="N45" s="60">
        <v>986</v>
      </c>
      <c r="O45" s="61">
        <v>940</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72"/>
      <c r="C48" s="1273"/>
      <c r="D48" s="62"/>
      <c r="E48" s="1254" t="s">
        <v>14</v>
      </c>
      <c r="F48" s="1254"/>
      <c r="G48" s="1254"/>
      <c r="H48" s="1254"/>
      <c r="I48" s="1254"/>
      <c r="J48" s="1255"/>
      <c r="K48" s="63">
        <v>129</v>
      </c>
      <c r="L48" s="64">
        <v>62</v>
      </c>
      <c r="M48" s="64">
        <v>55</v>
      </c>
      <c r="N48" s="64">
        <v>58</v>
      </c>
      <c r="O48" s="65">
        <v>61</v>
      </c>
      <c r="P48" s="48"/>
      <c r="Q48" s="48"/>
      <c r="R48" s="48"/>
      <c r="S48" s="48"/>
      <c r="T48" s="48"/>
      <c r="U48" s="48"/>
    </row>
    <row r="49" spans="1:21" ht="30.75" customHeight="1" x14ac:dyDescent="0.15">
      <c r="A49" s="48"/>
      <c r="B49" s="1272"/>
      <c r="C49" s="1273"/>
      <c r="D49" s="62"/>
      <c r="E49" s="1254" t="s">
        <v>15</v>
      </c>
      <c r="F49" s="1254"/>
      <c r="G49" s="1254"/>
      <c r="H49" s="1254"/>
      <c r="I49" s="1254"/>
      <c r="J49" s="1255"/>
      <c r="K49" s="63">
        <v>13</v>
      </c>
      <c r="L49" s="64">
        <v>10</v>
      </c>
      <c r="M49" s="64">
        <v>15</v>
      </c>
      <c r="N49" s="64">
        <v>14</v>
      </c>
      <c r="O49" s="65">
        <v>11</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513</v>
      </c>
      <c r="L50" s="64" t="s">
        <v>513</v>
      </c>
      <c r="M50" s="64" t="s">
        <v>513</v>
      </c>
      <c r="N50" s="64" t="s">
        <v>513</v>
      </c>
      <c r="O50" s="65" t="s">
        <v>513</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1</v>
      </c>
      <c r="M51" s="64">
        <v>0</v>
      </c>
      <c r="N51" s="64">
        <v>0</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676</v>
      </c>
      <c r="L52" s="64">
        <v>710</v>
      </c>
      <c r="M52" s="64">
        <v>796</v>
      </c>
      <c r="N52" s="64">
        <v>811</v>
      </c>
      <c r="O52" s="65">
        <v>792</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231</v>
      </c>
      <c r="L53" s="69">
        <v>163</v>
      </c>
      <c r="M53" s="69">
        <v>204</v>
      </c>
      <c r="N53" s="69">
        <v>247</v>
      </c>
      <c r="O53" s="70">
        <v>220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8AwCtXiRIbdsl+L2Au8aKtcxtEBf46V8oh6A9NoXhPIzSlSJC0d74K5uz7qs7ArLJlu8aM4+qeYtp8KHEL9bQ==" saltValue="fxhLqVumPmFkyYE8+JD/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90" t="s">
        <v>29</v>
      </c>
      <c r="C41" s="1291"/>
      <c r="D41" s="102"/>
      <c r="E41" s="1292" t="s">
        <v>30</v>
      </c>
      <c r="F41" s="1292"/>
      <c r="G41" s="1292"/>
      <c r="H41" s="1293"/>
      <c r="I41" s="103">
        <v>6691</v>
      </c>
      <c r="J41" s="104">
        <v>7516</v>
      </c>
      <c r="K41" s="104">
        <v>7844</v>
      </c>
      <c r="L41" s="104">
        <v>8181</v>
      </c>
      <c r="M41" s="105">
        <v>8169</v>
      </c>
    </row>
    <row r="42" spans="2:13" ht="27.75" customHeight="1" x14ac:dyDescent="0.15">
      <c r="B42" s="1280"/>
      <c r="C42" s="1281"/>
      <c r="D42" s="106"/>
      <c r="E42" s="1284" t="s">
        <v>31</v>
      </c>
      <c r="F42" s="1284"/>
      <c r="G42" s="1284"/>
      <c r="H42" s="1285"/>
      <c r="I42" s="107" t="s">
        <v>513</v>
      </c>
      <c r="J42" s="108" t="s">
        <v>513</v>
      </c>
      <c r="K42" s="108" t="s">
        <v>513</v>
      </c>
      <c r="L42" s="108" t="s">
        <v>513</v>
      </c>
      <c r="M42" s="109" t="s">
        <v>513</v>
      </c>
    </row>
    <row r="43" spans="2:13" ht="27.75" customHeight="1" x14ac:dyDescent="0.15">
      <c r="B43" s="1280"/>
      <c r="C43" s="1281"/>
      <c r="D43" s="106"/>
      <c r="E43" s="1284" t="s">
        <v>32</v>
      </c>
      <c r="F43" s="1284"/>
      <c r="G43" s="1284"/>
      <c r="H43" s="1285"/>
      <c r="I43" s="107">
        <v>873</v>
      </c>
      <c r="J43" s="108">
        <v>699</v>
      </c>
      <c r="K43" s="108">
        <v>533</v>
      </c>
      <c r="L43" s="108">
        <v>425</v>
      </c>
      <c r="M43" s="109">
        <v>373</v>
      </c>
    </row>
    <row r="44" spans="2:13" ht="27.75" customHeight="1" x14ac:dyDescent="0.15">
      <c r="B44" s="1280"/>
      <c r="C44" s="1281"/>
      <c r="D44" s="106"/>
      <c r="E44" s="1284" t="s">
        <v>33</v>
      </c>
      <c r="F44" s="1284"/>
      <c r="G44" s="1284"/>
      <c r="H44" s="1285"/>
      <c r="I44" s="107">
        <v>98</v>
      </c>
      <c r="J44" s="108">
        <v>107</v>
      </c>
      <c r="K44" s="108">
        <v>146</v>
      </c>
      <c r="L44" s="108">
        <v>231</v>
      </c>
      <c r="M44" s="109">
        <v>272</v>
      </c>
    </row>
    <row r="45" spans="2:13" ht="27.75" customHeight="1" x14ac:dyDescent="0.15">
      <c r="B45" s="1280"/>
      <c r="C45" s="1281"/>
      <c r="D45" s="106"/>
      <c r="E45" s="1284" t="s">
        <v>34</v>
      </c>
      <c r="F45" s="1284"/>
      <c r="G45" s="1284"/>
      <c r="H45" s="1285"/>
      <c r="I45" s="107">
        <v>1282</v>
      </c>
      <c r="J45" s="108">
        <v>1088</v>
      </c>
      <c r="K45" s="108">
        <v>1041</v>
      </c>
      <c r="L45" s="108">
        <v>1010</v>
      </c>
      <c r="M45" s="109">
        <v>978</v>
      </c>
    </row>
    <row r="46" spans="2:13" ht="27.75" customHeight="1" x14ac:dyDescent="0.15">
      <c r="B46" s="1280"/>
      <c r="C46" s="1281"/>
      <c r="D46" s="110"/>
      <c r="E46" s="1284" t="s">
        <v>35</v>
      </c>
      <c r="F46" s="1284"/>
      <c r="G46" s="1284"/>
      <c r="H46" s="1285"/>
      <c r="I46" s="107" t="s">
        <v>513</v>
      </c>
      <c r="J46" s="108" t="s">
        <v>513</v>
      </c>
      <c r="K46" s="108" t="s">
        <v>513</v>
      </c>
      <c r="L46" s="108" t="s">
        <v>513</v>
      </c>
      <c r="M46" s="109" t="s">
        <v>513</v>
      </c>
    </row>
    <row r="47" spans="2:13" ht="27.75" customHeight="1" x14ac:dyDescent="0.15">
      <c r="B47" s="1280"/>
      <c r="C47" s="1281"/>
      <c r="D47" s="111"/>
      <c r="E47" s="1294" t="s">
        <v>36</v>
      </c>
      <c r="F47" s="1295"/>
      <c r="G47" s="1295"/>
      <c r="H47" s="1296"/>
      <c r="I47" s="107" t="s">
        <v>513</v>
      </c>
      <c r="J47" s="108" t="s">
        <v>513</v>
      </c>
      <c r="K47" s="108" t="s">
        <v>513</v>
      </c>
      <c r="L47" s="108" t="s">
        <v>513</v>
      </c>
      <c r="M47" s="109" t="s">
        <v>513</v>
      </c>
    </row>
    <row r="48" spans="2:13" ht="27.75" customHeight="1" x14ac:dyDescent="0.15">
      <c r="B48" s="1280"/>
      <c r="C48" s="1281"/>
      <c r="D48" s="106"/>
      <c r="E48" s="1284" t="s">
        <v>37</v>
      </c>
      <c r="F48" s="1284"/>
      <c r="G48" s="1284"/>
      <c r="H48" s="1285"/>
      <c r="I48" s="107" t="s">
        <v>513</v>
      </c>
      <c r="J48" s="108" t="s">
        <v>513</v>
      </c>
      <c r="K48" s="108" t="s">
        <v>513</v>
      </c>
      <c r="L48" s="108" t="s">
        <v>513</v>
      </c>
      <c r="M48" s="109" t="s">
        <v>513</v>
      </c>
    </row>
    <row r="49" spans="2:13" ht="27.75" customHeight="1" x14ac:dyDescent="0.15">
      <c r="B49" s="1282"/>
      <c r="C49" s="1283"/>
      <c r="D49" s="106"/>
      <c r="E49" s="1284" t="s">
        <v>38</v>
      </c>
      <c r="F49" s="1284"/>
      <c r="G49" s="1284"/>
      <c r="H49" s="1285"/>
      <c r="I49" s="107" t="s">
        <v>513</v>
      </c>
      <c r="J49" s="108" t="s">
        <v>513</v>
      </c>
      <c r="K49" s="108" t="s">
        <v>513</v>
      </c>
      <c r="L49" s="108" t="s">
        <v>513</v>
      </c>
      <c r="M49" s="109" t="s">
        <v>513</v>
      </c>
    </row>
    <row r="50" spans="2:13" ht="27.75" customHeight="1" x14ac:dyDescent="0.15">
      <c r="B50" s="1278" t="s">
        <v>39</v>
      </c>
      <c r="C50" s="1279"/>
      <c r="D50" s="112"/>
      <c r="E50" s="1284" t="s">
        <v>40</v>
      </c>
      <c r="F50" s="1284"/>
      <c r="G50" s="1284"/>
      <c r="H50" s="1285"/>
      <c r="I50" s="107">
        <v>2603</v>
      </c>
      <c r="J50" s="108">
        <v>2871</v>
      </c>
      <c r="K50" s="108">
        <v>3330</v>
      </c>
      <c r="L50" s="108">
        <v>2972</v>
      </c>
      <c r="M50" s="109">
        <v>2922</v>
      </c>
    </row>
    <row r="51" spans="2:13" ht="27.75" customHeight="1" x14ac:dyDescent="0.15">
      <c r="B51" s="1280"/>
      <c r="C51" s="1281"/>
      <c r="D51" s="106"/>
      <c r="E51" s="1284" t="s">
        <v>41</v>
      </c>
      <c r="F51" s="1284"/>
      <c r="G51" s="1284"/>
      <c r="H51" s="1285"/>
      <c r="I51" s="107">
        <v>85</v>
      </c>
      <c r="J51" s="108">
        <v>67</v>
      </c>
      <c r="K51" s="108">
        <v>115</v>
      </c>
      <c r="L51" s="108">
        <v>107</v>
      </c>
      <c r="M51" s="109">
        <v>101</v>
      </c>
    </row>
    <row r="52" spans="2:13" ht="27.75" customHeight="1" x14ac:dyDescent="0.15">
      <c r="B52" s="1282"/>
      <c r="C52" s="1283"/>
      <c r="D52" s="106"/>
      <c r="E52" s="1284" t="s">
        <v>42</v>
      </c>
      <c r="F52" s="1284"/>
      <c r="G52" s="1284"/>
      <c r="H52" s="1285"/>
      <c r="I52" s="107">
        <v>5779</v>
      </c>
      <c r="J52" s="108">
        <v>6457</v>
      </c>
      <c r="K52" s="108">
        <v>6643</v>
      </c>
      <c r="L52" s="108">
        <v>7013</v>
      </c>
      <c r="M52" s="109">
        <v>6895</v>
      </c>
    </row>
    <row r="53" spans="2:13" ht="27.75" customHeight="1" thickBot="1" x14ac:dyDescent="0.2">
      <c r="B53" s="1286" t="s">
        <v>43</v>
      </c>
      <c r="C53" s="1287"/>
      <c r="D53" s="113"/>
      <c r="E53" s="1288" t="s">
        <v>44</v>
      </c>
      <c r="F53" s="1288"/>
      <c r="G53" s="1288"/>
      <c r="H53" s="1289"/>
      <c r="I53" s="114">
        <v>477</v>
      </c>
      <c r="J53" s="115">
        <v>15</v>
      </c>
      <c r="K53" s="115">
        <v>-525</v>
      </c>
      <c r="L53" s="115">
        <v>-245</v>
      </c>
      <c r="M53" s="116">
        <v>-126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qq8bWpoJNhP0vtiYBWwOODS9Kinsror2G0Rn3n8GuuF67ud/GIY1xCZ9EHtlX1hrQQmtJiD8Yia39pAEYj4jQ==" saltValue="X+R+CSsIl28zJsni3MJV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47</v>
      </c>
      <c r="D55" s="1305"/>
      <c r="E55" s="1306"/>
      <c r="F55" s="128">
        <v>1856</v>
      </c>
      <c r="G55" s="128">
        <v>1799</v>
      </c>
      <c r="H55" s="129">
        <v>1679</v>
      </c>
    </row>
    <row r="56" spans="2:8" ht="52.5" customHeight="1" x14ac:dyDescent="0.15">
      <c r="B56" s="130"/>
      <c r="C56" s="1307" t="s">
        <v>48</v>
      </c>
      <c r="D56" s="1307"/>
      <c r="E56" s="1308"/>
      <c r="F56" s="131">
        <v>461</v>
      </c>
      <c r="G56" s="131">
        <v>498</v>
      </c>
      <c r="H56" s="132">
        <v>497</v>
      </c>
    </row>
    <row r="57" spans="2:8" ht="53.25" customHeight="1" x14ac:dyDescent="0.15">
      <c r="B57" s="130"/>
      <c r="C57" s="1309" t="s">
        <v>49</v>
      </c>
      <c r="D57" s="1309"/>
      <c r="E57" s="1310"/>
      <c r="F57" s="133">
        <v>947</v>
      </c>
      <c r="G57" s="133">
        <v>1210</v>
      </c>
      <c r="H57" s="134">
        <v>1391</v>
      </c>
    </row>
    <row r="58" spans="2:8" ht="45.75" customHeight="1" x14ac:dyDescent="0.15">
      <c r="B58" s="135"/>
      <c r="C58" s="1297" t="s">
        <v>583</v>
      </c>
      <c r="D58" s="1298"/>
      <c r="E58" s="1299"/>
      <c r="F58" s="136">
        <v>412</v>
      </c>
      <c r="G58" s="136">
        <v>613</v>
      </c>
      <c r="H58" s="137">
        <v>709</v>
      </c>
    </row>
    <row r="59" spans="2:8" ht="45.75" customHeight="1" x14ac:dyDescent="0.15">
      <c r="B59" s="135"/>
      <c r="C59" s="1297" t="s">
        <v>584</v>
      </c>
      <c r="D59" s="1298"/>
      <c r="E59" s="1299"/>
      <c r="F59" s="136">
        <v>243</v>
      </c>
      <c r="G59" s="136">
        <v>273</v>
      </c>
      <c r="H59" s="137">
        <v>273</v>
      </c>
    </row>
    <row r="60" spans="2:8" ht="45.75" customHeight="1" x14ac:dyDescent="0.15">
      <c r="B60" s="135"/>
      <c r="C60" s="1297" t="s">
        <v>585</v>
      </c>
      <c r="D60" s="1298"/>
      <c r="E60" s="1299"/>
      <c r="F60" s="136">
        <v>62</v>
      </c>
      <c r="G60" s="136">
        <v>92</v>
      </c>
      <c r="H60" s="137">
        <v>182</v>
      </c>
    </row>
    <row r="61" spans="2:8" ht="45.75" customHeight="1" x14ac:dyDescent="0.15">
      <c r="B61" s="135"/>
      <c r="C61" s="1297" t="s">
        <v>586</v>
      </c>
      <c r="D61" s="1298"/>
      <c r="E61" s="1299"/>
      <c r="F61" s="136">
        <v>31</v>
      </c>
      <c r="G61" s="136">
        <v>41</v>
      </c>
      <c r="H61" s="137">
        <v>66</v>
      </c>
    </row>
    <row r="62" spans="2:8" ht="45.75" customHeight="1" thickBot="1" x14ac:dyDescent="0.2">
      <c r="B62" s="138"/>
      <c r="C62" s="1300" t="s">
        <v>587</v>
      </c>
      <c r="D62" s="1301"/>
      <c r="E62" s="1302"/>
      <c r="F62" s="139">
        <v>89</v>
      </c>
      <c r="G62" s="139">
        <v>84</v>
      </c>
      <c r="H62" s="140">
        <v>50</v>
      </c>
    </row>
    <row r="63" spans="2:8" ht="52.5" customHeight="1" thickBot="1" x14ac:dyDescent="0.2">
      <c r="B63" s="141"/>
      <c r="C63" s="1303" t="s">
        <v>50</v>
      </c>
      <c r="D63" s="1303"/>
      <c r="E63" s="1304"/>
      <c r="F63" s="142">
        <v>3264</v>
      </c>
      <c r="G63" s="142">
        <v>3507</v>
      </c>
      <c r="H63" s="143">
        <v>3568</v>
      </c>
    </row>
    <row r="64" spans="2:8" ht="15" customHeight="1" x14ac:dyDescent="0.15"/>
  </sheetData>
  <sheetProtection algorithmName="SHA-512" hashValue="FJ16WH8ibsoFgvQgpT0ypsXc2zM2/jJ/HlQIQB4Bdp+UjQsPr0eUn4qXH1lu33lBP5HutHY1KYcmxHcPsPjU4w==" saltValue="77ztuJTAPr2+UTbSapO9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U16" zoomScaleNormal="100" zoomScaleSheetLayoutView="55" workbookViewId="0">
      <selection activeCell="A2" sqref="A2"/>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592</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593</v>
      </c>
      <c r="AO51" s="1327"/>
      <c r="AP51" s="1327"/>
      <c r="AQ51" s="1327"/>
      <c r="AR51" s="1327"/>
      <c r="AS51" s="1327"/>
      <c r="AT51" s="1327"/>
      <c r="AU51" s="1327"/>
      <c r="AV51" s="1327"/>
      <c r="AW51" s="1327"/>
      <c r="AX51" s="1327"/>
      <c r="AY51" s="1327"/>
      <c r="AZ51" s="1327"/>
      <c r="BA51" s="1327"/>
      <c r="BB51" s="1327" t="s">
        <v>594</v>
      </c>
      <c r="BC51" s="1327"/>
      <c r="BD51" s="1327"/>
      <c r="BE51" s="1327"/>
      <c r="BF51" s="1327"/>
      <c r="BG51" s="1327"/>
      <c r="BH51" s="1327"/>
      <c r="BI51" s="1327"/>
      <c r="BJ51" s="1327"/>
      <c r="BK51" s="1327"/>
      <c r="BL51" s="1327"/>
      <c r="BM51" s="1327"/>
      <c r="BN51" s="1327"/>
      <c r="BO51" s="1327"/>
      <c r="BP51" s="1325">
        <v>13.3</v>
      </c>
      <c r="BQ51" s="1325"/>
      <c r="BR51" s="1325"/>
      <c r="BS51" s="1325"/>
      <c r="BT51" s="1325"/>
      <c r="BU51" s="1325"/>
      <c r="BV51" s="1325"/>
      <c r="BW51" s="1325"/>
      <c r="BX51" s="1325">
        <v>0.4</v>
      </c>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595</v>
      </c>
      <c r="BC53" s="1327"/>
      <c r="BD53" s="1327"/>
      <c r="BE53" s="1327"/>
      <c r="BF53" s="1327"/>
      <c r="BG53" s="1327"/>
      <c r="BH53" s="1327"/>
      <c r="BI53" s="1327"/>
      <c r="BJ53" s="1327"/>
      <c r="BK53" s="1327"/>
      <c r="BL53" s="1327"/>
      <c r="BM53" s="1327"/>
      <c r="BN53" s="1327"/>
      <c r="BO53" s="1327"/>
      <c r="BP53" s="1325">
        <v>57.6</v>
      </c>
      <c r="BQ53" s="1325"/>
      <c r="BR53" s="1325"/>
      <c r="BS53" s="1325"/>
      <c r="BT53" s="1325"/>
      <c r="BU53" s="1325"/>
      <c r="BV53" s="1325"/>
      <c r="BW53" s="1325"/>
      <c r="BX53" s="1325">
        <v>59.3</v>
      </c>
      <c r="BY53" s="1325"/>
      <c r="BZ53" s="1325"/>
      <c r="CA53" s="1325"/>
      <c r="CB53" s="1325"/>
      <c r="CC53" s="1325"/>
      <c r="CD53" s="1325"/>
      <c r="CE53" s="1325"/>
      <c r="CF53" s="1325">
        <v>60.5</v>
      </c>
      <c r="CG53" s="1325"/>
      <c r="CH53" s="1325"/>
      <c r="CI53" s="1325"/>
      <c r="CJ53" s="1325"/>
      <c r="CK53" s="1325"/>
      <c r="CL53" s="1325"/>
      <c r="CM53" s="1325"/>
      <c r="CN53" s="1325">
        <v>61.5</v>
      </c>
      <c r="CO53" s="1325"/>
      <c r="CP53" s="1325"/>
      <c r="CQ53" s="1325"/>
      <c r="CR53" s="1325"/>
      <c r="CS53" s="1325"/>
      <c r="CT53" s="1325"/>
      <c r="CU53" s="1325"/>
      <c r="CV53" s="1325">
        <v>62.1</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596</v>
      </c>
      <c r="AO55" s="1324"/>
      <c r="AP55" s="1324"/>
      <c r="AQ55" s="1324"/>
      <c r="AR55" s="1324"/>
      <c r="AS55" s="1324"/>
      <c r="AT55" s="1324"/>
      <c r="AU55" s="1324"/>
      <c r="AV55" s="1324"/>
      <c r="AW55" s="1324"/>
      <c r="AX55" s="1324"/>
      <c r="AY55" s="1324"/>
      <c r="AZ55" s="1324"/>
      <c r="BA55" s="1324"/>
      <c r="BB55" s="1327" t="s">
        <v>594</v>
      </c>
      <c r="BC55" s="1327"/>
      <c r="BD55" s="1327"/>
      <c r="BE55" s="1327"/>
      <c r="BF55" s="1327"/>
      <c r="BG55" s="1327"/>
      <c r="BH55" s="1327"/>
      <c r="BI55" s="1327"/>
      <c r="BJ55" s="1327"/>
      <c r="BK55" s="1327"/>
      <c r="BL55" s="1327"/>
      <c r="BM55" s="1327"/>
      <c r="BN55" s="1327"/>
      <c r="BO55" s="1327"/>
      <c r="BP55" s="1325">
        <v>38.5</v>
      </c>
      <c r="BQ55" s="1325"/>
      <c r="BR55" s="1325"/>
      <c r="BS55" s="1325"/>
      <c r="BT55" s="1325"/>
      <c r="BU55" s="1325"/>
      <c r="BV55" s="1325"/>
      <c r="BW55" s="1325"/>
      <c r="BX55" s="1325">
        <v>32.799999999999997</v>
      </c>
      <c r="BY55" s="1325"/>
      <c r="BZ55" s="1325"/>
      <c r="CA55" s="1325"/>
      <c r="CB55" s="1325"/>
      <c r="CC55" s="1325"/>
      <c r="CD55" s="1325"/>
      <c r="CE55" s="1325"/>
      <c r="CF55" s="1325">
        <v>20.9</v>
      </c>
      <c r="CG55" s="1325"/>
      <c r="CH55" s="1325"/>
      <c r="CI55" s="1325"/>
      <c r="CJ55" s="1325"/>
      <c r="CK55" s="1325"/>
      <c r="CL55" s="1325"/>
      <c r="CM55" s="1325"/>
      <c r="CN55" s="1325">
        <v>21</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595</v>
      </c>
      <c r="BC57" s="1327"/>
      <c r="BD57" s="1327"/>
      <c r="BE57" s="1327"/>
      <c r="BF57" s="1327"/>
      <c r="BG57" s="1327"/>
      <c r="BH57" s="1327"/>
      <c r="BI57" s="1327"/>
      <c r="BJ57" s="1327"/>
      <c r="BK57" s="1327"/>
      <c r="BL57" s="1327"/>
      <c r="BM57" s="1327"/>
      <c r="BN57" s="1327"/>
      <c r="BO57" s="1327"/>
      <c r="BP57" s="1325">
        <v>57.6</v>
      </c>
      <c r="BQ57" s="1325"/>
      <c r="BR57" s="1325"/>
      <c r="BS57" s="1325"/>
      <c r="BT57" s="1325"/>
      <c r="BU57" s="1325"/>
      <c r="BV57" s="1325"/>
      <c r="BW57" s="1325"/>
      <c r="BX57" s="1325">
        <v>58.9</v>
      </c>
      <c r="BY57" s="1325"/>
      <c r="BZ57" s="1325"/>
      <c r="CA57" s="1325"/>
      <c r="CB57" s="1325"/>
      <c r="CC57" s="1325"/>
      <c r="CD57" s="1325"/>
      <c r="CE57" s="1325"/>
      <c r="CF57" s="1325">
        <v>60.5</v>
      </c>
      <c r="CG57" s="1325"/>
      <c r="CH57" s="1325"/>
      <c r="CI57" s="1325"/>
      <c r="CJ57" s="1325"/>
      <c r="CK57" s="1325"/>
      <c r="CL57" s="1325"/>
      <c r="CM57" s="1325"/>
      <c r="CN57" s="1325">
        <v>61.2</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597</v>
      </c>
    </row>
    <row r="64" spans="1:109" x14ac:dyDescent="0.15">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598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592</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593</v>
      </c>
      <c r="AO73" s="1327"/>
      <c r="AP73" s="1327"/>
      <c r="AQ73" s="1327"/>
      <c r="AR73" s="1327"/>
      <c r="AS73" s="1327"/>
      <c r="AT73" s="1327"/>
      <c r="AU73" s="1327"/>
      <c r="AV73" s="1327"/>
      <c r="AW73" s="1327"/>
      <c r="AX73" s="1327"/>
      <c r="AY73" s="1327"/>
      <c r="AZ73" s="1327"/>
      <c r="BA73" s="1327"/>
      <c r="BB73" s="1327" t="s">
        <v>594</v>
      </c>
      <c r="BC73" s="1327"/>
      <c r="BD73" s="1327"/>
      <c r="BE73" s="1327"/>
      <c r="BF73" s="1327"/>
      <c r="BG73" s="1327"/>
      <c r="BH73" s="1327"/>
      <c r="BI73" s="1327"/>
      <c r="BJ73" s="1327"/>
      <c r="BK73" s="1327"/>
      <c r="BL73" s="1327"/>
      <c r="BM73" s="1327"/>
      <c r="BN73" s="1327"/>
      <c r="BO73" s="1327"/>
      <c r="BP73" s="1325">
        <v>13.3</v>
      </c>
      <c r="BQ73" s="1325"/>
      <c r="BR73" s="1325"/>
      <c r="BS73" s="1325"/>
      <c r="BT73" s="1325"/>
      <c r="BU73" s="1325"/>
      <c r="BV73" s="1325"/>
      <c r="BW73" s="1325"/>
      <c r="BX73" s="1325">
        <v>0.4</v>
      </c>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599</v>
      </c>
      <c r="BC75" s="1327"/>
      <c r="BD75" s="1327"/>
      <c r="BE75" s="1327"/>
      <c r="BF75" s="1327"/>
      <c r="BG75" s="1327"/>
      <c r="BH75" s="1327"/>
      <c r="BI75" s="1327"/>
      <c r="BJ75" s="1327"/>
      <c r="BK75" s="1327"/>
      <c r="BL75" s="1327"/>
      <c r="BM75" s="1327"/>
      <c r="BN75" s="1327"/>
      <c r="BO75" s="1327"/>
      <c r="BP75" s="1325">
        <v>6.2</v>
      </c>
      <c r="BQ75" s="1325"/>
      <c r="BR75" s="1325"/>
      <c r="BS75" s="1325"/>
      <c r="BT75" s="1325"/>
      <c r="BU75" s="1325"/>
      <c r="BV75" s="1325"/>
      <c r="BW75" s="1325"/>
      <c r="BX75" s="1325">
        <v>5.7</v>
      </c>
      <c r="BY75" s="1325"/>
      <c r="BZ75" s="1325"/>
      <c r="CA75" s="1325"/>
      <c r="CB75" s="1325"/>
      <c r="CC75" s="1325"/>
      <c r="CD75" s="1325"/>
      <c r="CE75" s="1325"/>
      <c r="CF75" s="1325">
        <v>5.6</v>
      </c>
      <c r="CG75" s="1325"/>
      <c r="CH75" s="1325"/>
      <c r="CI75" s="1325"/>
      <c r="CJ75" s="1325"/>
      <c r="CK75" s="1325"/>
      <c r="CL75" s="1325"/>
      <c r="CM75" s="1325"/>
      <c r="CN75" s="1325">
        <v>5.9</v>
      </c>
      <c r="CO75" s="1325"/>
      <c r="CP75" s="1325"/>
      <c r="CQ75" s="1325"/>
      <c r="CR75" s="1325"/>
      <c r="CS75" s="1325"/>
      <c r="CT75" s="1325"/>
      <c r="CU75" s="1325"/>
      <c r="CV75" s="1325">
        <v>6.4</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596</v>
      </c>
      <c r="AO77" s="1324"/>
      <c r="AP77" s="1324"/>
      <c r="AQ77" s="1324"/>
      <c r="AR77" s="1324"/>
      <c r="AS77" s="1324"/>
      <c r="AT77" s="1324"/>
      <c r="AU77" s="1324"/>
      <c r="AV77" s="1324"/>
      <c r="AW77" s="1324"/>
      <c r="AX77" s="1324"/>
      <c r="AY77" s="1324"/>
      <c r="AZ77" s="1324"/>
      <c r="BA77" s="1324"/>
      <c r="BB77" s="1327" t="s">
        <v>594</v>
      </c>
      <c r="BC77" s="1327"/>
      <c r="BD77" s="1327"/>
      <c r="BE77" s="1327"/>
      <c r="BF77" s="1327"/>
      <c r="BG77" s="1327"/>
      <c r="BH77" s="1327"/>
      <c r="BI77" s="1327"/>
      <c r="BJ77" s="1327"/>
      <c r="BK77" s="1327"/>
      <c r="BL77" s="1327"/>
      <c r="BM77" s="1327"/>
      <c r="BN77" s="1327"/>
      <c r="BO77" s="1327"/>
      <c r="BP77" s="1325">
        <v>38.5</v>
      </c>
      <c r="BQ77" s="1325"/>
      <c r="BR77" s="1325"/>
      <c r="BS77" s="1325"/>
      <c r="BT77" s="1325"/>
      <c r="BU77" s="1325"/>
      <c r="BV77" s="1325"/>
      <c r="BW77" s="1325"/>
      <c r="BX77" s="1325">
        <v>32.799999999999997</v>
      </c>
      <c r="BY77" s="1325"/>
      <c r="BZ77" s="1325"/>
      <c r="CA77" s="1325"/>
      <c r="CB77" s="1325"/>
      <c r="CC77" s="1325"/>
      <c r="CD77" s="1325"/>
      <c r="CE77" s="1325"/>
      <c r="CF77" s="1325">
        <v>20.9</v>
      </c>
      <c r="CG77" s="1325"/>
      <c r="CH77" s="1325"/>
      <c r="CI77" s="1325"/>
      <c r="CJ77" s="1325"/>
      <c r="CK77" s="1325"/>
      <c r="CL77" s="1325"/>
      <c r="CM77" s="1325"/>
      <c r="CN77" s="1325">
        <v>21</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599</v>
      </c>
      <c r="BC79" s="1327"/>
      <c r="BD79" s="1327"/>
      <c r="BE79" s="1327"/>
      <c r="BF79" s="1327"/>
      <c r="BG79" s="1327"/>
      <c r="BH79" s="1327"/>
      <c r="BI79" s="1327"/>
      <c r="BJ79" s="1327"/>
      <c r="BK79" s="1327"/>
      <c r="BL79" s="1327"/>
      <c r="BM79" s="1327"/>
      <c r="BN79" s="1327"/>
      <c r="BO79" s="1327"/>
      <c r="BP79" s="1325">
        <v>9.1999999999999993</v>
      </c>
      <c r="BQ79" s="1325"/>
      <c r="BR79" s="1325"/>
      <c r="BS79" s="1325"/>
      <c r="BT79" s="1325"/>
      <c r="BU79" s="1325"/>
      <c r="BV79" s="1325"/>
      <c r="BW79" s="1325"/>
      <c r="BX79" s="1325">
        <v>9.1</v>
      </c>
      <c r="BY79" s="1325"/>
      <c r="BZ79" s="1325"/>
      <c r="CA79" s="1325"/>
      <c r="CB79" s="1325"/>
      <c r="CC79" s="1325"/>
      <c r="CD79" s="1325"/>
      <c r="CE79" s="1325"/>
      <c r="CF79" s="1325">
        <v>9.1</v>
      </c>
      <c r="CG79" s="1325"/>
      <c r="CH79" s="1325"/>
      <c r="CI79" s="1325"/>
      <c r="CJ79" s="1325"/>
      <c r="CK79" s="1325"/>
      <c r="CL79" s="1325"/>
      <c r="CM79" s="1325"/>
      <c r="CN79" s="1325">
        <v>9.1999999999999993</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9fCCxqBlh/IqWIZP8TFKXxECzXuRIRwnQQuQy76jYia5OgChSLQ9NU4REptuRPeJP9Fc5PjhgYQV9L5dCYVDw==" saltValue="Gw89puDU+KV9xOjNPOgw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60" zoomScaleNormal="60" zoomScaleSheetLayoutView="70" workbookViewId="0">
      <selection activeCell="CP113" sqref="CP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LNXxNy2nEIUWAVUHGG7GvWMGqX+4KUdXduJFuIcw7a7znKbp4qA8hZcVowF14+d4zIsynZswgsvoYLH0nXYbNw==" saltValue="20VDSRt1+ycGJ/iL/jjj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65" zoomScaleNormal="65" zoomScaleSheetLayoutView="55" workbookViewId="0">
      <selection activeCell="A2" sqref="A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dzMrm0WhaBqQ1P33dDGW1ygTYpPUbC9N5dR8DILTUCTh5yeLYm1c8K7rKDUhFBOP0ZIcnPA+R163qnyeKWGKIQ==" saltValue="yCEvUOUR39qhV5Bn+maW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83495</v>
      </c>
      <c r="E3" s="162"/>
      <c r="F3" s="163">
        <v>78903</v>
      </c>
      <c r="G3" s="164"/>
      <c r="H3" s="165"/>
    </row>
    <row r="4" spans="1:8" x14ac:dyDescent="0.15">
      <c r="A4" s="166"/>
      <c r="B4" s="167"/>
      <c r="C4" s="168"/>
      <c r="D4" s="169">
        <v>22899</v>
      </c>
      <c r="E4" s="170"/>
      <c r="F4" s="171">
        <v>49201</v>
      </c>
      <c r="G4" s="172"/>
      <c r="H4" s="173"/>
    </row>
    <row r="5" spans="1:8" x14ac:dyDescent="0.15">
      <c r="A5" s="154" t="s">
        <v>547</v>
      </c>
      <c r="B5" s="159"/>
      <c r="C5" s="160"/>
      <c r="D5" s="161">
        <v>111333</v>
      </c>
      <c r="E5" s="162"/>
      <c r="F5" s="163">
        <v>82993</v>
      </c>
      <c r="G5" s="164"/>
      <c r="H5" s="165"/>
    </row>
    <row r="6" spans="1:8" x14ac:dyDescent="0.15">
      <c r="A6" s="166"/>
      <c r="B6" s="167"/>
      <c r="C6" s="168"/>
      <c r="D6" s="169">
        <v>47911</v>
      </c>
      <c r="E6" s="170"/>
      <c r="F6" s="171">
        <v>46787</v>
      </c>
      <c r="G6" s="172"/>
      <c r="H6" s="173"/>
    </row>
    <row r="7" spans="1:8" x14ac:dyDescent="0.15">
      <c r="A7" s="154" t="s">
        <v>548</v>
      </c>
      <c r="B7" s="159"/>
      <c r="C7" s="160"/>
      <c r="D7" s="161">
        <v>151695</v>
      </c>
      <c r="E7" s="162"/>
      <c r="F7" s="163">
        <v>108252</v>
      </c>
      <c r="G7" s="164"/>
      <c r="H7" s="165"/>
    </row>
    <row r="8" spans="1:8" x14ac:dyDescent="0.15">
      <c r="A8" s="166"/>
      <c r="B8" s="167"/>
      <c r="C8" s="168"/>
      <c r="D8" s="169">
        <v>35938</v>
      </c>
      <c r="E8" s="170"/>
      <c r="F8" s="171">
        <v>50321</v>
      </c>
      <c r="G8" s="172"/>
      <c r="H8" s="173"/>
    </row>
    <row r="9" spans="1:8" x14ac:dyDescent="0.15">
      <c r="A9" s="154" t="s">
        <v>549</v>
      </c>
      <c r="B9" s="159"/>
      <c r="C9" s="160"/>
      <c r="D9" s="161">
        <v>175946</v>
      </c>
      <c r="E9" s="162"/>
      <c r="F9" s="163">
        <v>93492</v>
      </c>
      <c r="G9" s="164"/>
      <c r="H9" s="165"/>
    </row>
    <row r="10" spans="1:8" x14ac:dyDescent="0.15">
      <c r="A10" s="166"/>
      <c r="B10" s="167"/>
      <c r="C10" s="168"/>
      <c r="D10" s="169">
        <v>82143</v>
      </c>
      <c r="E10" s="170"/>
      <c r="F10" s="171">
        <v>53316</v>
      </c>
      <c r="G10" s="172"/>
      <c r="H10" s="173"/>
    </row>
    <row r="11" spans="1:8" x14ac:dyDescent="0.15">
      <c r="A11" s="154" t="s">
        <v>550</v>
      </c>
      <c r="B11" s="159"/>
      <c r="C11" s="160"/>
      <c r="D11" s="161">
        <v>151158</v>
      </c>
      <c r="E11" s="162"/>
      <c r="F11" s="163">
        <v>126525</v>
      </c>
      <c r="G11" s="164"/>
      <c r="H11" s="165"/>
    </row>
    <row r="12" spans="1:8" x14ac:dyDescent="0.15">
      <c r="A12" s="166"/>
      <c r="B12" s="167"/>
      <c r="C12" s="174"/>
      <c r="D12" s="169">
        <v>57431</v>
      </c>
      <c r="E12" s="170"/>
      <c r="F12" s="171">
        <v>67052</v>
      </c>
      <c r="G12" s="172"/>
      <c r="H12" s="173"/>
    </row>
    <row r="13" spans="1:8" x14ac:dyDescent="0.15">
      <c r="A13" s="154"/>
      <c r="B13" s="159"/>
      <c r="C13" s="175"/>
      <c r="D13" s="176">
        <v>134725</v>
      </c>
      <c r="E13" s="177"/>
      <c r="F13" s="178">
        <v>98033</v>
      </c>
      <c r="G13" s="179"/>
      <c r="H13" s="165"/>
    </row>
    <row r="14" spans="1:8" x14ac:dyDescent="0.15">
      <c r="A14" s="166"/>
      <c r="B14" s="167"/>
      <c r="C14" s="168"/>
      <c r="D14" s="169">
        <v>49264</v>
      </c>
      <c r="E14" s="170"/>
      <c r="F14" s="171">
        <v>53335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3.31</v>
      </c>
      <c r="C19" s="180">
        <f>ROUND(VALUE(SUBSTITUTE(実質収支比率等に係る経年分析!G$48,"▲","-")),2)</f>
        <v>10.119999999999999</v>
      </c>
      <c r="D19" s="180">
        <f>ROUND(VALUE(SUBSTITUTE(実質収支比率等に係る経年分析!H$48,"▲","-")),2)</f>
        <v>9.5</v>
      </c>
      <c r="E19" s="180">
        <f>ROUND(VALUE(SUBSTITUTE(実質収支比率等に係る経年分析!I$48,"▲","-")),2)</f>
        <v>4.5199999999999996</v>
      </c>
      <c r="F19" s="180">
        <f>ROUND(VALUE(SUBSTITUTE(実質収支比率等に係る経年分析!J$48,"▲","-")),2)</f>
        <v>4.6900000000000004</v>
      </c>
    </row>
    <row r="20" spans="1:11" x14ac:dyDescent="0.15">
      <c r="A20" s="180" t="s">
        <v>54</v>
      </c>
      <c r="B20" s="180">
        <f>ROUND(VALUE(SUBSTITUTE(実質収支比率等に係る経年分析!F$47,"▲","-")),2)</f>
        <v>50.4</v>
      </c>
      <c r="C20" s="180">
        <f>ROUND(VALUE(SUBSTITUTE(実質収支比率等に係る経年分析!G$47,"▲","-")),2)</f>
        <v>47.58</v>
      </c>
      <c r="D20" s="180">
        <f>ROUND(VALUE(SUBSTITUTE(実質収支比率等に係る経年分析!H$47,"▲","-")),2)</f>
        <v>44.19</v>
      </c>
      <c r="E20" s="180">
        <f>ROUND(VALUE(SUBSTITUTE(実質収支比率等に係る経年分析!I$47,"▲","-")),2)</f>
        <v>42.76</v>
      </c>
      <c r="F20" s="180">
        <f>ROUND(VALUE(SUBSTITUTE(実質収支比率等に係る経年分析!J$47,"▲","-")),2)</f>
        <v>38.54</v>
      </c>
    </row>
    <row r="21" spans="1:11" x14ac:dyDescent="0.15">
      <c r="A21" s="180" t="s">
        <v>55</v>
      </c>
      <c r="B21" s="180">
        <f>IF(ISNUMBER(VALUE(SUBSTITUTE(実質収支比率等に係る経年分析!F$49,"▲","-"))),ROUND(VALUE(SUBSTITUTE(実質収支比率等に係る経年分析!F$49,"▲","-")),2),NA())</f>
        <v>-7.71</v>
      </c>
      <c r="C21" s="180">
        <f>IF(ISNUMBER(VALUE(SUBSTITUTE(実質収支比率等に係る経年分析!G$49,"▲","-"))),ROUND(VALUE(SUBSTITUTE(実質収支比率等に係る経年分析!G$49,"▲","-")),2),NA())</f>
        <v>3.29</v>
      </c>
      <c r="D21" s="180">
        <f>IF(ISNUMBER(VALUE(SUBSTITUTE(実質収支比率等に係る経年分析!H$49,"▲","-"))),ROUND(VALUE(SUBSTITUTE(実質収支比率等に係る経年分析!H$49,"▲","-")),2),NA())</f>
        <v>-3.79</v>
      </c>
      <c r="E21" s="180">
        <f>IF(ISNUMBER(VALUE(SUBSTITUTE(実質収支比率等に係る経年分析!I$49,"▲","-"))),ROUND(VALUE(SUBSTITUTE(実質収支比率等に係る経年分析!I$49,"▲","-")),2),NA())</f>
        <v>-6.31</v>
      </c>
      <c r="F21" s="180">
        <f>IF(ISNUMBER(VALUE(SUBSTITUTE(実質収支比率等に係る経年分析!J$49,"▲","-"))),ROUND(VALUE(SUBSTITUTE(実質収支比率等に係る経年分析!J$49,"▲","-")),2),NA())</f>
        <v>-2.44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生活排水特別会計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0.83</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2.4700000000000002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4.5199999999999996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676</v>
      </c>
      <c r="E42" s="182"/>
      <c r="F42" s="182"/>
      <c r="G42" s="182">
        <f>'実質公債費比率（分子）の構造'!L$52</f>
        <v>710</v>
      </c>
      <c r="H42" s="182"/>
      <c r="I42" s="182"/>
      <c r="J42" s="182">
        <f>'実質公債費比率（分子）の構造'!M$52</f>
        <v>796</v>
      </c>
      <c r="K42" s="182"/>
      <c r="L42" s="182"/>
      <c r="M42" s="182">
        <f>'実質公債費比率（分子）の構造'!N$52</f>
        <v>811</v>
      </c>
      <c r="N42" s="182"/>
      <c r="O42" s="182"/>
      <c r="P42" s="182">
        <f>'実質公債費比率（分子）の構造'!O$52</f>
        <v>792</v>
      </c>
    </row>
    <row r="43" spans="1:16" x14ac:dyDescent="0.15">
      <c r="A43" s="182" t="s">
        <v>63</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13</v>
      </c>
      <c r="C45" s="182"/>
      <c r="D45" s="182"/>
      <c r="E45" s="182">
        <f>'実質公債費比率（分子）の構造'!L$49</f>
        <v>10</v>
      </c>
      <c r="F45" s="182"/>
      <c r="G45" s="182"/>
      <c r="H45" s="182">
        <f>'実質公債費比率（分子）の構造'!M$49</f>
        <v>15</v>
      </c>
      <c r="I45" s="182"/>
      <c r="J45" s="182"/>
      <c r="K45" s="182">
        <f>'実質公債費比率（分子）の構造'!N$49</f>
        <v>14</v>
      </c>
      <c r="L45" s="182"/>
      <c r="M45" s="182"/>
      <c r="N45" s="182">
        <f>'実質公債費比率（分子）の構造'!O$49</f>
        <v>11</v>
      </c>
      <c r="O45" s="182"/>
      <c r="P45" s="182"/>
    </row>
    <row r="46" spans="1:16" x14ac:dyDescent="0.15">
      <c r="A46" s="182" t="s">
        <v>66</v>
      </c>
      <c r="B46" s="182">
        <f>'実質公債費比率（分子）の構造'!K$48</f>
        <v>129</v>
      </c>
      <c r="C46" s="182"/>
      <c r="D46" s="182"/>
      <c r="E46" s="182">
        <f>'実質公債費比率（分子）の構造'!L$48</f>
        <v>62</v>
      </c>
      <c r="F46" s="182"/>
      <c r="G46" s="182"/>
      <c r="H46" s="182">
        <f>'実質公債費比率（分子）の構造'!M$48</f>
        <v>55</v>
      </c>
      <c r="I46" s="182"/>
      <c r="J46" s="182"/>
      <c r="K46" s="182">
        <f>'実質公債費比率（分子）の構造'!N$48</f>
        <v>58</v>
      </c>
      <c r="L46" s="182"/>
      <c r="M46" s="182"/>
      <c r="N46" s="182">
        <f>'実質公債費比率（分子）の構造'!O$48</f>
        <v>61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765</v>
      </c>
      <c r="C49" s="182"/>
      <c r="D49" s="182"/>
      <c r="E49" s="182">
        <f>'実質公債費比率（分子）の構造'!L$45</f>
        <v>800</v>
      </c>
      <c r="F49" s="182"/>
      <c r="G49" s="182"/>
      <c r="H49" s="182">
        <f>'実質公債費比率（分子）の構造'!M$45</f>
        <v>930</v>
      </c>
      <c r="I49" s="182"/>
      <c r="J49" s="182"/>
      <c r="K49" s="182">
        <f>'実質公債費比率（分子）の構造'!N$45</f>
        <v>986</v>
      </c>
      <c r="L49" s="182"/>
      <c r="M49" s="182"/>
      <c r="N49" s="182">
        <f>'実質公債費比率（分子）の構造'!O$45</f>
        <v>940</v>
      </c>
      <c r="O49" s="182"/>
      <c r="P49" s="182"/>
    </row>
    <row r="50" spans="1:16" x14ac:dyDescent="0.15">
      <c r="A50" s="182" t="s">
        <v>70</v>
      </c>
      <c r="B50" s="182" t="e">
        <f>NA()</f>
        <v>#N/A</v>
      </c>
      <c r="C50" s="182">
        <f>IF(ISNUMBER('実質公債費比率（分子）の構造'!K$53),'実質公債費比率（分子）の構造'!K$53,NA())</f>
        <v>231</v>
      </c>
      <c r="D50" s="182" t="e">
        <f>NA()</f>
        <v>#N/A</v>
      </c>
      <c r="E50" s="182" t="e">
        <f>NA()</f>
        <v>#N/A</v>
      </c>
      <c r="F50" s="182">
        <f>IF(ISNUMBER('実質公債費比率（分子）の構造'!L$53),'実質公債費比率（分子）の構造'!L$53,NA())</f>
        <v>163</v>
      </c>
      <c r="G50" s="182" t="e">
        <f>NA()</f>
        <v>#N/A</v>
      </c>
      <c r="H50" s="182" t="e">
        <f>NA()</f>
        <v>#N/A</v>
      </c>
      <c r="I50" s="182">
        <f>IF(ISNUMBER('実質公債費比率（分子）の構造'!M$53),'実質公債費比率（分子）の構造'!M$53,NA())</f>
        <v>204</v>
      </c>
      <c r="J50" s="182" t="e">
        <f>NA()</f>
        <v>#N/A</v>
      </c>
      <c r="K50" s="182" t="e">
        <f>NA()</f>
        <v>#N/A</v>
      </c>
      <c r="L50" s="182">
        <f>IF(ISNUMBER('実質公債費比率（分子）の構造'!N$53),'実質公債費比率（分子）の構造'!N$53,NA())</f>
        <v>247</v>
      </c>
      <c r="M50" s="182" t="e">
        <f>NA()</f>
        <v>#N/A</v>
      </c>
      <c r="N50" s="182" t="e">
        <f>NA()</f>
        <v>#N/A</v>
      </c>
      <c r="O50" s="182">
        <f>IF(ISNUMBER('実質公債費比率（分子）の構造'!O$53),'実質公債費比率（分子）の構造'!O$53,NA())</f>
        <v>220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5779</v>
      </c>
      <c r="E56" s="181"/>
      <c r="F56" s="181"/>
      <c r="G56" s="181">
        <f>'将来負担比率（分子）の構造'!J$52</f>
        <v>6457</v>
      </c>
      <c r="H56" s="181"/>
      <c r="I56" s="181"/>
      <c r="J56" s="181">
        <f>'将来負担比率（分子）の構造'!K$52</f>
        <v>6643</v>
      </c>
      <c r="K56" s="181"/>
      <c r="L56" s="181"/>
      <c r="M56" s="181">
        <f>'将来負担比率（分子）の構造'!L$52</f>
        <v>7013</v>
      </c>
      <c r="N56" s="181"/>
      <c r="O56" s="181"/>
      <c r="P56" s="181">
        <f>'将来負担比率（分子）の構造'!M$52</f>
        <v>6895</v>
      </c>
    </row>
    <row r="57" spans="1:16" x14ac:dyDescent="0.15">
      <c r="A57" s="181" t="s">
        <v>41</v>
      </c>
      <c r="B57" s="181"/>
      <c r="C57" s="181"/>
      <c r="D57" s="181">
        <f>'将来負担比率（分子）の構造'!I$51</f>
        <v>85</v>
      </c>
      <c r="E57" s="181"/>
      <c r="F57" s="181"/>
      <c r="G57" s="181">
        <f>'将来負担比率（分子）の構造'!J$51</f>
        <v>67</v>
      </c>
      <c r="H57" s="181"/>
      <c r="I57" s="181"/>
      <c r="J57" s="181">
        <f>'将来負担比率（分子）の構造'!K$51</f>
        <v>115</v>
      </c>
      <c r="K57" s="181"/>
      <c r="L57" s="181"/>
      <c r="M57" s="181">
        <f>'将来負担比率（分子）の構造'!L$51</f>
        <v>107</v>
      </c>
      <c r="N57" s="181"/>
      <c r="O57" s="181"/>
      <c r="P57" s="181">
        <f>'将来負担比率（分子）の構造'!M$51</f>
        <v>101</v>
      </c>
    </row>
    <row r="58" spans="1:16" x14ac:dyDescent="0.15">
      <c r="A58" s="181" t="s">
        <v>40</v>
      </c>
      <c r="B58" s="181"/>
      <c r="C58" s="181"/>
      <c r="D58" s="181">
        <f>'将来負担比率（分子）の構造'!I$50</f>
        <v>2603</v>
      </c>
      <c r="E58" s="181"/>
      <c r="F58" s="181"/>
      <c r="G58" s="181">
        <f>'将来負担比率（分子）の構造'!J$50</f>
        <v>2871</v>
      </c>
      <c r="H58" s="181"/>
      <c r="I58" s="181"/>
      <c r="J58" s="181">
        <f>'将来負担比率（分子）の構造'!K$50</f>
        <v>3330</v>
      </c>
      <c r="K58" s="181"/>
      <c r="L58" s="181"/>
      <c r="M58" s="181">
        <f>'将来負担比率（分子）の構造'!L$50</f>
        <v>2972</v>
      </c>
      <c r="N58" s="181"/>
      <c r="O58" s="181"/>
      <c r="P58" s="181">
        <f>'将来負担比率（分子）の構造'!M$50</f>
        <v>2922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1282</v>
      </c>
      <c r="C62" s="181"/>
      <c r="D62" s="181"/>
      <c r="E62" s="181">
        <f>'将来負担比率（分子）の構造'!J$45</f>
        <v>1088</v>
      </c>
      <c r="F62" s="181"/>
      <c r="G62" s="181"/>
      <c r="H62" s="181">
        <f>'将来負担比率（分子）の構造'!K$45</f>
        <v>1041</v>
      </c>
      <c r="I62" s="181"/>
      <c r="J62" s="181"/>
      <c r="K62" s="181">
        <f>'将来負担比率（分子）の構造'!L$45</f>
        <v>1010</v>
      </c>
      <c r="L62" s="181"/>
      <c r="M62" s="181"/>
      <c r="N62" s="181">
        <f>'将来負担比率（分子）の構造'!M$45</f>
        <v>978</v>
      </c>
      <c r="O62" s="181"/>
      <c r="P62" s="181"/>
    </row>
    <row r="63" spans="1:16" x14ac:dyDescent="0.15">
      <c r="A63" s="181" t="s">
        <v>33</v>
      </c>
      <c r="B63" s="181">
        <f>'将来負担比率（分子）の構造'!I$44</f>
        <v>98</v>
      </c>
      <c r="C63" s="181"/>
      <c r="D63" s="181"/>
      <c r="E63" s="181">
        <f>'将来負担比率（分子）の構造'!J$44</f>
        <v>107</v>
      </c>
      <c r="F63" s="181"/>
      <c r="G63" s="181"/>
      <c r="H63" s="181">
        <f>'将来負担比率（分子）の構造'!K$44</f>
        <v>146</v>
      </c>
      <c r="I63" s="181"/>
      <c r="J63" s="181"/>
      <c r="K63" s="181">
        <f>'将来負担比率（分子）の構造'!L$44</f>
        <v>231</v>
      </c>
      <c r="L63" s="181"/>
      <c r="M63" s="181"/>
      <c r="N63" s="181">
        <f>'将来負担比率（分子）の構造'!M$44</f>
        <v>272</v>
      </c>
      <c r="O63" s="181"/>
      <c r="P63" s="181"/>
    </row>
    <row r="64" spans="1:16" x14ac:dyDescent="0.15">
      <c r="A64" s="181" t="s">
        <v>32</v>
      </c>
      <c r="B64" s="181">
        <f>'将来負担比率（分子）の構造'!I$43</f>
        <v>873</v>
      </c>
      <c r="C64" s="181"/>
      <c r="D64" s="181"/>
      <c r="E64" s="181">
        <f>'将来負担比率（分子）の構造'!J$43</f>
        <v>699</v>
      </c>
      <c r="F64" s="181"/>
      <c r="G64" s="181"/>
      <c r="H64" s="181">
        <f>'将来負担比率（分子）の構造'!K$43</f>
        <v>533</v>
      </c>
      <c r="I64" s="181"/>
      <c r="J64" s="181"/>
      <c r="K64" s="181">
        <f>'将来負担比率（分子）の構造'!L$43</f>
        <v>425</v>
      </c>
      <c r="L64" s="181"/>
      <c r="M64" s="181"/>
      <c r="N64" s="181">
        <f>'将来負担比率（分子）の構造'!M$43</f>
        <v>373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6691</v>
      </c>
      <c r="C66" s="181"/>
      <c r="D66" s="181"/>
      <c r="E66" s="181">
        <f>'将来負担比率（分子）の構造'!J$41</f>
        <v>7516</v>
      </c>
      <c r="F66" s="181"/>
      <c r="G66" s="181"/>
      <c r="H66" s="181">
        <f>'将来負担比率（分子）の構造'!K$41</f>
        <v>7844</v>
      </c>
      <c r="I66" s="181"/>
      <c r="J66" s="181"/>
      <c r="K66" s="181">
        <f>'将来負担比率（分子）の構造'!L$41</f>
        <v>8181</v>
      </c>
      <c r="L66" s="181"/>
      <c r="M66" s="181"/>
      <c r="N66" s="181">
        <f>'将来負担比率（分子）の構造'!M$41</f>
        <v>8169</v>
      </c>
      <c r="O66" s="181"/>
      <c r="P66" s="181"/>
    </row>
    <row r="67" spans="1:16" x14ac:dyDescent="0.15">
      <c r="A67" s="181" t="s">
        <v>74</v>
      </c>
      <c r="B67" s="181" t="e">
        <f>NA()</f>
        <v>#N/A</v>
      </c>
      <c r="C67" s="181">
        <f>IF(ISNUMBER('将来負担比率（分子）の構造'!I$53), IF('将来負担比率（分子）の構造'!I$53 &lt; 0, 0, '将来負担比率（分子）の構造'!I$53), NA())</f>
        <v>477</v>
      </c>
      <c r="D67" s="181" t="e">
        <f>NA()</f>
        <v>#N/A</v>
      </c>
      <c r="E67" s="181" t="e">
        <f>NA()</f>
        <v>#N/A</v>
      </c>
      <c r="F67" s="181">
        <f>IF(ISNUMBER('将来負担比率（分子）の構造'!J$53), IF('将来負担比率（分子）の構造'!J$53 &lt; 0, 0, '将来負担比率（分子）の構造'!J$53), NA())</f>
        <v>15</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1856</v>
      </c>
      <c r="C72" s="185">
        <f>基金残高に係る経年分析!G55</f>
        <v>1799</v>
      </c>
      <c r="D72" s="185">
        <f>基金残高に係る経年分析!H55</f>
        <v>1679</v>
      </c>
    </row>
    <row r="73" spans="1:16" x14ac:dyDescent="0.15">
      <c r="A73" s="184" t="s">
        <v>77</v>
      </c>
      <c r="B73" s="185">
        <f>基金残高に係る経年分析!F56</f>
        <v>461</v>
      </c>
      <c r="C73" s="185">
        <f>基金残高に係る経年分析!G56</f>
        <v>498</v>
      </c>
      <c r="D73" s="185">
        <f>基金残高に係る経年分析!H56</f>
        <v>497</v>
      </c>
    </row>
    <row r="74" spans="1:16" x14ac:dyDescent="0.15">
      <c r="A74" s="184" t="s">
        <v>78</v>
      </c>
      <c r="B74" s="185">
        <f>基金残高に係る経年分析!F57</f>
        <v>947</v>
      </c>
      <c r="C74" s="185">
        <f>基金残高に係る経年分析!G57</f>
        <v>1210</v>
      </c>
      <c r="D74" s="185">
        <f>基金残高に係る経年分析!H57</f>
        <v>1391</v>
      </c>
    </row>
  </sheetData>
  <sheetProtection algorithmName="SHA-512" hashValue="tDq9XE8cDgl9BVKd9vBvkqwKLE4W5HeIRqphBojeiITKCWatUFyk+e510dPIgYcl+7oWyeWGy7OidVaCmJaSvQ==" saltValue="ro/V5Ml7XYiYjAoyEGgj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867133</v>
      </c>
      <c r="S5" s="736"/>
      <c r="T5" s="736"/>
      <c r="U5" s="736"/>
      <c r="V5" s="736"/>
      <c r="W5" s="736"/>
      <c r="X5" s="736"/>
      <c r="Y5" s="779"/>
      <c r="Z5" s="797">
        <v>9.1999999999999993</v>
      </c>
      <c r="AA5" s="797"/>
      <c r="AB5" s="797"/>
      <c r="AC5" s="797"/>
      <c r="AD5" s="798">
        <v>867133</v>
      </c>
      <c r="AE5" s="798"/>
      <c r="AF5" s="798"/>
      <c r="AG5" s="798"/>
      <c r="AH5" s="798"/>
      <c r="AI5" s="798"/>
      <c r="AJ5" s="798"/>
      <c r="AK5" s="798"/>
      <c r="AL5" s="780">
        <v>20.6</v>
      </c>
      <c r="AM5" s="751"/>
      <c r="AN5" s="751"/>
      <c r="AO5" s="781"/>
      <c r="AP5" s="746" t="s">
        <v>227</v>
      </c>
      <c r="AQ5" s="747"/>
      <c r="AR5" s="747"/>
      <c r="AS5" s="747"/>
      <c r="AT5" s="747"/>
      <c r="AU5" s="747"/>
      <c r="AV5" s="747"/>
      <c r="AW5" s="747"/>
      <c r="AX5" s="747"/>
      <c r="AY5" s="747"/>
      <c r="AZ5" s="747"/>
      <c r="BA5" s="747"/>
      <c r="BB5" s="747"/>
      <c r="BC5" s="747"/>
      <c r="BD5" s="747"/>
      <c r="BE5" s="747"/>
      <c r="BF5" s="748"/>
      <c r="BG5" s="680">
        <v>866608</v>
      </c>
      <c r="BH5" s="681"/>
      <c r="BI5" s="681"/>
      <c r="BJ5" s="681"/>
      <c r="BK5" s="681"/>
      <c r="BL5" s="681"/>
      <c r="BM5" s="681"/>
      <c r="BN5" s="682"/>
      <c r="BO5" s="713">
        <v>99.9</v>
      </c>
      <c r="BP5" s="713"/>
      <c r="BQ5" s="713"/>
      <c r="BR5" s="713"/>
      <c r="BS5" s="714" t="s">
        <v>130</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93159</v>
      </c>
      <c r="S6" s="681"/>
      <c r="T6" s="681"/>
      <c r="U6" s="681"/>
      <c r="V6" s="681"/>
      <c r="W6" s="681"/>
      <c r="X6" s="681"/>
      <c r="Y6" s="682"/>
      <c r="Z6" s="713">
        <v>1</v>
      </c>
      <c r="AA6" s="713"/>
      <c r="AB6" s="713"/>
      <c r="AC6" s="713"/>
      <c r="AD6" s="714">
        <v>93159</v>
      </c>
      <c r="AE6" s="714"/>
      <c r="AF6" s="714"/>
      <c r="AG6" s="714"/>
      <c r="AH6" s="714"/>
      <c r="AI6" s="714"/>
      <c r="AJ6" s="714"/>
      <c r="AK6" s="714"/>
      <c r="AL6" s="683">
        <v>2.2000000000000002</v>
      </c>
      <c r="AM6" s="684"/>
      <c r="AN6" s="684"/>
      <c r="AO6" s="715"/>
      <c r="AP6" s="677" t="s">
        <v>232</v>
      </c>
      <c r="AQ6" s="678"/>
      <c r="AR6" s="678"/>
      <c r="AS6" s="678"/>
      <c r="AT6" s="678"/>
      <c r="AU6" s="678"/>
      <c r="AV6" s="678"/>
      <c r="AW6" s="678"/>
      <c r="AX6" s="678"/>
      <c r="AY6" s="678"/>
      <c r="AZ6" s="678"/>
      <c r="BA6" s="678"/>
      <c r="BB6" s="678"/>
      <c r="BC6" s="678"/>
      <c r="BD6" s="678"/>
      <c r="BE6" s="678"/>
      <c r="BF6" s="679"/>
      <c r="BG6" s="680">
        <v>866608</v>
      </c>
      <c r="BH6" s="681"/>
      <c r="BI6" s="681"/>
      <c r="BJ6" s="681"/>
      <c r="BK6" s="681"/>
      <c r="BL6" s="681"/>
      <c r="BM6" s="681"/>
      <c r="BN6" s="682"/>
      <c r="BO6" s="713">
        <v>99.9</v>
      </c>
      <c r="BP6" s="713"/>
      <c r="BQ6" s="713"/>
      <c r="BR6" s="713"/>
      <c r="BS6" s="714" t="s">
        <v>130</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81417</v>
      </c>
      <c r="CS6" s="681"/>
      <c r="CT6" s="681"/>
      <c r="CU6" s="681"/>
      <c r="CV6" s="681"/>
      <c r="CW6" s="681"/>
      <c r="CX6" s="681"/>
      <c r="CY6" s="682"/>
      <c r="CZ6" s="780">
        <v>0.9</v>
      </c>
      <c r="DA6" s="751"/>
      <c r="DB6" s="751"/>
      <c r="DC6" s="783"/>
      <c r="DD6" s="686" t="s">
        <v>234</v>
      </c>
      <c r="DE6" s="681"/>
      <c r="DF6" s="681"/>
      <c r="DG6" s="681"/>
      <c r="DH6" s="681"/>
      <c r="DI6" s="681"/>
      <c r="DJ6" s="681"/>
      <c r="DK6" s="681"/>
      <c r="DL6" s="681"/>
      <c r="DM6" s="681"/>
      <c r="DN6" s="681"/>
      <c r="DO6" s="681"/>
      <c r="DP6" s="682"/>
      <c r="DQ6" s="686">
        <v>81417</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442</v>
      </c>
      <c r="S7" s="681"/>
      <c r="T7" s="681"/>
      <c r="U7" s="681"/>
      <c r="V7" s="681"/>
      <c r="W7" s="681"/>
      <c r="X7" s="681"/>
      <c r="Y7" s="682"/>
      <c r="Z7" s="713">
        <v>0</v>
      </c>
      <c r="AA7" s="713"/>
      <c r="AB7" s="713"/>
      <c r="AC7" s="713"/>
      <c r="AD7" s="714">
        <v>442</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305572</v>
      </c>
      <c r="BH7" s="681"/>
      <c r="BI7" s="681"/>
      <c r="BJ7" s="681"/>
      <c r="BK7" s="681"/>
      <c r="BL7" s="681"/>
      <c r="BM7" s="681"/>
      <c r="BN7" s="682"/>
      <c r="BO7" s="713">
        <v>35.200000000000003</v>
      </c>
      <c r="BP7" s="713"/>
      <c r="BQ7" s="713"/>
      <c r="BR7" s="713"/>
      <c r="BS7" s="714" t="s">
        <v>147</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2054275</v>
      </c>
      <c r="CS7" s="681"/>
      <c r="CT7" s="681"/>
      <c r="CU7" s="681"/>
      <c r="CV7" s="681"/>
      <c r="CW7" s="681"/>
      <c r="CX7" s="681"/>
      <c r="CY7" s="682"/>
      <c r="CZ7" s="713">
        <v>22.9</v>
      </c>
      <c r="DA7" s="713"/>
      <c r="DB7" s="713"/>
      <c r="DC7" s="713"/>
      <c r="DD7" s="686">
        <v>9104</v>
      </c>
      <c r="DE7" s="681"/>
      <c r="DF7" s="681"/>
      <c r="DG7" s="681"/>
      <c r="DH7" s="681"/>
      <c r="DI7" s="681"/>
      <c r="DJ7" s="681"/>
      <c r="DK7" s="681"/>
      <c r="DL7" s="681"/>
      <c r="DM7" s="681"/>
      <c r="DN7" s="681"/>
      <c r="DO7" s="681"/>
      <c r="DP7" s="682"/>
      <c r="DQ7" s="686">
        <v>876597</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1911</v>
      </c>
      <c r="S8" s="681"/>
      <c r="T8" s="681"/>
      <c r="U8" s="681"/>
      <c r="V8" s="681"/>
      <c r="W8" s="681"/>
      <c r="X8" s="681"/>
      <c r="Y8" s="682"/>
      <c r="Z8" s="713">
        <v>0</v>
      </c>
      <c r="AA8" s="713"/>
      <c r="AB8" s="713"/>
      <c r="AC8" s="713"/>
      <c r="AD8" s="714">
        <v>1911</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14885</v>
      </c>
      <c r="BH8" s="681"/>
      <c r="BI8" s="681"/>
      <c r="BJ8" s="681"/>
      <c r="BK8" s="681"/>
      <c r="BL8" s="681"/>
      <c r="BM8" s="681"/>
      <c r="BN8" s="682"/>
      <c r="BO8" s="713">
        <v>1.7</v>
      </c>
      <c r="BP8" s="713"/>
      <c r="BQ8" s="713"/>
      <c r="BR8" s="713"/>
      <c r="BS8" s="686" t="s">
        <v>130</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2006582</v>
      </c>
      <c r="CS8" s="681"/>
      <c r="CT8" s="681"/>
      <c r="CU8" s="681"/>
      <c r="CV8" s="681"/>
      <c r="CW8" s="681"/>
      <c r="CX8" s="681"/>
      <c r="CY8" s="682"/>
      <c r="CZ8" s="713">
        <v>22.4</v>
      </c>
      <c r="DA8" s="713"/>
      <c r="DB8" s="713"/>
      <c r="DC8" s="713"/>
      <c r="DD8" s="686">
        <v>71599</v>
      </c>
      <c r="DE8" s="681"/>
      <c r="DF8" s="681"/>
      <c r="DG8" s="681"/>
      <c r="DH8" s="681"/>
      <c r="DI8" s="681"/>
      <c r="DJ8" s="681"/>
      <c r="DK8" s="681"/>
      <c r="DL8" s="681"/>
      <c r="DM8" s="681"/>
      <c r="DN8" s="681"/>
      <c r="DO8" s="681"/>
      <c r="DP8" s="682"/>
      <c r="DQ8" s="686">
        <v>1124641</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1879</v>
      </c>
      <c r="S9" s="681"/>
      <c r="T9" s="681"/>
      <c r="U9" s="681"/>
      <c r="V9" s="681"/>
      <c r="W9" s="681"/>
      <c r="X9" s="681"/>
      <c r="Y9" s="682"/>
      <c r="Z9" s="713">
        <v>0</v>
      </c>
      <c r="AA9" s="713"/>
      <c r="AB9" s="713"/>
      <c r="AC9" s="713"/>
      <c r="AD9" s="714">
        <v>1879</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257188</v>
      </c>
      <c r="BH9" s="681"/>
      <c r="BI9" s="681"/>
      <c r="BJ9" s="681"/>
      <c r="BK9" s="681"/>
      <c r="BL9" s="681"/>
      <c r="BM9" s="681"/>
      <c r="BN9" s="682"/>
      <c r="BO9" s="713">
        <v>29.7</v>
      </c>
      <c r="BP9" s="713"/>
      <c r="BQ9" s="713"/>
      <c r="BR9" s="713"/>
      <c r="BS9" s="686" t="s">
        <v>130</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633268</v>
      </c>
      <c r="CS9" s="681"/>
      <c r="CT9" s="681"/>
      <c r="CU9" s="681"/>
      <c r="CV9" s="681"/>
      <c r="CW9" s="681"/>
      <c r="CX9" s="681"/>
      <c r="CY9" s="682"/>
      <c r="CZ9" s="713">
        <v>7.1</v>
      </c>
      <c r="DA9" s="713"/>
      <c r="DB9" s="713"/>
      <c r="DC9" s="713"/>
      <c r="DD9" s="686">
        <v>2700</v>
      </c>
      <c r="DE9" s="681"/>
      <c r="DF9" s="681"/>
      <c r="DG9" s="681"/>
      <c r="DH9" s="681"/>
      <c r="DI9" s="681"/>
      <c r="DJ9" s="681"/>
      <c r="DK9" s="681"/>
      <c r="DL9" s="681"/>
      <c r="DM9" s="681"/>
      <c r="DN9" s="681"/>
      <c r="DO9" s="681"/>
      <c r="DP9" s="682"/>
      <c r="DQ9" s="686">
        <v>594154</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234</v>
      </c>
      <c r="AA10" s="713"/>
      <c r="AB10" s="713"/>
      <c r="AC10" s="713"/>
      <c r="AD10" s="714" t="s">
        <v>234</v>
      </c>
      <c r="AE10" s="714"/>
      <c r="AF10" s="714"/>
      <c r="AG10" s="714"/>
      <c r="AH10" s="714"/>
      <c r="AI10" s="714"/>
      <c r="AJ10" s="714"/>
      <c r="AK10" s="714"/>
      <c r="AL10" s="683" t="s">
        <v>130</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14409</v>
      </c>
      <c r="BH10" s="681"/>
      <c r="BI10" s="681"/>
      <c r="BJ10" s="681"/>
      <c r="BK10" s="681"/>
      <c r="BL10" s="681"/>
      <c r="BM10" s="681"/>
      <c r="BN10" s="682"/>
      <c r="BO10" s="713">
        <v>1.7</v>
      </c>
      <c r="BP10" s="713"/>
      <c r="BQ10" s="713"/>
      <c r="BR10" s="713"/>
      <c r="BS10" s="686" t="s">
        <v>130</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t="s">
        <v>130</v>
      </c>
      <c r="CS10" s="681"/>
      <c r="CT10" s="681"/>
      <c r="CU10" s="681"/>
      <c r="CV10" s="681"/>
      <c r="CW10" s="681"/>
      <c r="CX10" s="681"/>
      <c r="CY10" s="682"/>
      <c r="CZ10" s="713" t="s">
        <v>130</v>
      </c>
      <c r="DA10" s="713"/>
      <c r="DB10" s="713"/>
      <c r="DC10" s="713"/>
      <c r="DD10" s="686" t="s">
        <v>130</v>
      </c>
      <c r="DE10" s="681"/>
      <c r="DF10" s="681"/>
      <c r="DG10" s="681"/>
      <c r="DH10" s="681"/>
      <c r="DI10" s="681"/>
      <c r="DJ10" s="681"/>
      <c r="DK10" s="681"/>
      <c r="DL10" s="681"/>
      <c r="DM10" s="681"/>
      <c r="DN10" s="681"/>
      <c r="DO10" s="681"/>
      <c r="DP10" s="682"/>
      <c r="DQ10" s="686" t="s">
        <v>130</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207204</v>
      </c>
      <c r="S11" s="681"/>
      <c r="T11" s="681"/>
      <c r="U11" s="681"/>
      <c r="V11" s="681"/>
      <c r="W11" s="681"/>
      <c r="X11" s="681"/>
      <c r="Y11" s="682"/>
      <c r="Z11" s="683">
        <v>2.2000000000000002</v>
      </c>
      <c r="AA11" s="684"/>
      <c r="AB11" s="684"/>
      <c r="AC11" s="685"/>
      <c r="AD11" s="686">
        <v>207204</v>
      </c>
      <c r="AE11" s="681"/>
      <c r="AF11" s="681"/>
      <c r="AG11" s="681"/>
      <c r="AH11" s="681"/>
      <c r="AI11" s="681"/>
      <c r="AJ11" s="681"/>
      <c r="AK11" s="682"/>
      <c r="AL11" s="683">
        <v>4.9000000000000004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19090</v>
      </c>
      <c r="BH11" s="681"/>
      <c r="BI11" s="681"/>
      <c r="BJ11" s="681"/>
      <c r="BK11" s="681"/>
      <c r="BL11" s="681"/>
      <c r="BM11" s="681"/>
      <c r="BN11" s="682"/>
      <c r="BO11" s="713">
        <v>2.2000000000000002</v>
      </c>
      <c r="BP11" s="713"/>
      <c r="BQ11" s="713"/>
      <c r="BR11" s="713"/>
      <c r="BS11" s="686" t="s">
        <v>130</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569915</v>
      </c>
      <c r="CS11" s="681"/>
      <c r="CT11" s="681"/>
      <c r="CU11" s="681"/>
      <c r="CV11" s="681"/>
      <c r="CW11" s="681"/>
      <c r="CX11" s="681"/>
      <c r="CY11" s="682"/>
      <c r="CZ11" s="713">
        <v>6.4</v>
      </c>
      <c r="DA11" s="713"/>
      <c r="DB11" s="713"/>
      <c r="DC11" s="713"/>
      <c r="DD11" s="686">
        <v>197379</v>
      </c>
      <c r="DE11" s="681"/>
      <c r="DF11" s="681"/>
      <c r="DG11" s="681"/>
      <c r="DH11" s="681"/>
      <c r="DI11" s="681"/>
      <c r="DJ11" s="681"/>
      <c r="DK11" s="681"/>
      <c r="DL11" s="681"/>
      <c r="DM11" s="681"/>
      <c r="DN11" s="681"/>
      <c r="DO11" s="681"/>
      <c r="DP11" s="682"/>
      <c r="DQ11" s="686">
        <v>256567</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130</v>
      </c>
      <c r="S12" s="681"/>
      <c r="T12" s="681"/>
      <c r="U12" s="681"/>
      <c r="V12" s="681"/>
      <c r="W12" s="681"/>
      <c r="X12" s="681"/>
      <c r="Y12" s="682"/>
      <c r="Z12" s="713" t="s">
        <v>130</v>
      </c>
      <c r="AA12" s="713"/>
      <c r="AB12" s="713"/>
      <c r="AC12" s="713"/>
      <c r="AD12" s="714" t="s">
        <v>130</v>
      </c>
      <c r="AE12" s="714"/>
      <c r="AF12" s="714"/>
      <c r="AG12" s="714"/>
      <c r="AH12" s="714"/>
      <c r="AI12" s="714"/>
      <c r="AJ12" s="714"/>
      <c r="AK12" s="714"/>
      <c r="AL12" s="683" t="s">
        <v>130</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457459</v>
      </c>
      <c r="BH12" s="681"/>
      <c r="BI12" s="681"/>
      <c r="BJ12" s="681"/>
      <c r="BK12" s="681"/>
      <c r="BL12" s="681"/>
      <c r="BM12" s="681"/>
      <c r="BN12" s="682"/>
      <c r="BO12" s="713">
        <v>52.8</v>
      </c>
      <c r="BP12" s="713"/>
      <c r="BQ12" s="713"/>
      <c r="BR12" s="713"/>
      <c r="BS12" s="686" t="s">
        <v>130</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202251</v>
      </c>
      <c r="CS12" s="681"/>
      <c r="CT12" s="681"/>
      <c r="CU12" s="681"/>
      <c r="CV12" s="681"/>
      <c r="CW12" s="681"/>
      <c r="CX12" s="681"/>
      <c r="CY12" s="682"/>
      <c r="CZ12" s="713">
        <v>2.2999999999999998</v>
      </c>
      <c r="DA12" s="713"/>
      <c r="DB12" s="713"/>
      <c r="DC12" s="713"/>
      <c r="DD12" s="686">
        <v>8917</v>
      </c>
      <c r="DE12" s="681"/>
      <c r="DF12" s="681"/>
      <c r="DG12" s="681"/>
      <c r="DH12" s="681"/>
      <c r="DI12" s="681"/>
      <c r="DJ12" s="681"/>
      <c r="DK12" s="681"/>
      <c r="DL12" s="681"/>
      <c r="DM12" s="681"/>
      <c r="DN12" s="681"/>
      <c r="DO12" s="681"/>
      <c r="DP12" s="682"/>
      <c r="DQ12" s="686">
        <v>183426</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130</v>
      </c>
      <c r="AE13" s="714"/>
      <c r="AF13" s="714"/>
      <c r="AG13" s="714"/>
      <c r="AH13" s="714"/>
      <c r="AI13" s="714"/>
      <c r="AJ13" s="714"/>
      <c r="AK13" s="714"/>
      <c r="AL13" s="683" t="s">
        <v>130</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436813</v>
      </c>
      <c r="BH13" s="681"/>
      <c r="BI13" s="681"/>
      <c r="BJ13" s="681"/>
      <c r="BK13" s="681"/>
      <c r="BL13" s="681"/>
      <c r="BM13" s="681"/>
      <c r="BN13" s="682"/>
      <c r="BO13" s="713">
        <v>50.4</v>
      </c>
      <c r="BP13" s="713"/>
      <c r="BQ13" s="713"/>
      <c r="BR13" s="713"/>
      <c r="BS13" s="686" t="s">
        <v>130</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1029899</v>
      </c>
      <c r="CS13" s="681"/>
      <c r="CT13" s="681"/>
      <c r="CU13" s="681"/>
      <c r="CV13" s="681"/>
      <c r="CW13" s="681"/>
      <c r="CX13" s="681"/>
      <c r="CY13" s="682"/>
      <c r="CZ13" s="713">
        <v>11.5</v>
      </c>
      <c r="DA13" s="713"/>
      <c r="DB13" s="713"/>
      <c r="DC13" s="713"/>
      <c r="DD13" s="686">
        <v>943001</v>
      </c>
      <c r="DE13" s="681"/>
      <c r="DF13" s="681"/>
      <c r="DG13" s="681"/>
      <c r="DH13" s="681"/>
      <c r="DI13" s="681"/>
      <c r="DJ13" s="681"/>
      <c r="DK13" s="681"/>
      <c r="DL13" s="681"/>
      <c r="DM13" s="681"/>
      <c r="DN13" s="681"/>
      <c r="DO13" s="681"/>
      <c r="DP13" s="682"/>
      <c r="DQ13" s="686">
        <v>366585</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130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44265</v>
      </c>
      <c r="BH14" s="681"/>
      <c r="BI14" s="681"/>
      <c r="BJ14" s="681"/>
      <c r="BK14" s="681"/>
      <c r="BL14" s="681"/>
      <c r="BM14" s="681"/>
      <c r="BN14" s="682"/>
      <c r="BO14" s="713">
        <v>5.0999999999999996</v>
      </c>
      <c r="BP14" s="713"/>
      <c r="BQ14" s="713"/>
      <c r="BR14" s="713"/>
      <c r="BS14" s="686" t="s">
        <v>130</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335357</v>
      </c>
      <c r="CS14" s="681"/>
      <c r="CT14" s="681"/>
      <c r="CU14" s="681"/>
      <c r="CV14" s="681"/>
      <c r="CW14" s="681"/>
      <c r="CX14" s="681"/>
      <c r="CY14" s="682"/>
      <c r="CZ14" s="713">
        <v>3.7</v>
      </c>
      <c r="DA14" s="713"/>
      <c r="DB14" s="713"/>
      <c r="DC14" s="713"/>
      <c r="DD14" s="686">
        <v>63138</v>
      </c>
      <c r="DE14" s="681"/>
      <c r="DF14" s="681"/>
      <c r="DG14" s="681"/>
      <c r="DH14" s="681"/>
      <c r="DI14" s="681"/>
      <c r="DJ14" s="681"/>
      <c r="DK14" s="681"/>
      <c r="DL14" s="681"/>
      <c r="DM14" s="681"/>
      <c r="DN14" s="681"/>
      <c r="DO14" s="681"/>
      <c r="DP14" s="682"/>
      <c r="DQ14" s="686">
        <v>265810</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130</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59312</v>
      </c>
      <c r="BH15" s="681"/>
      <c r="BI15" s="681"/>
      <c r="BJ15" s="681"/>
      <c r="BK15" s="681"/>
      <c r="BL15" s="681"/>
      <c r="BM15" s="681"/>
      <c r="BN15" s="682"/>
      <c r="BO15" s="713">
        <v>6.8</v>
      </c>
      <c r="BP15" s="713"/>
      <c r="BQ15" s="713"/>
      <c r="BR15" s="713"/>
      <c r="BS15" s="686" t="s">
        <v>130</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786181</v>
      </c>
      <c r="CS15" s="681"/>
      <c r="CT15" s="681"/>
      <c r="CU15" s="681"/>
      <c r="CV15" s="681"/>
      <c r="CW15" s="681"/>
      <c r="CX15" s="681"/>
      <c r="CY15" s="682"/>
      <c r="CZ15" s="713">
        <v>8.8000000000000007</v>
      </c>
      <c r="DA15" s="713"/>
      <c r="DB15" s="713"/>
      <c r="DC15" s="713"/>
      <c r="DD15" s="686">
        <v>164802</v>
      </c>
      <c r="DE15" s="681"/>
      <c r="DF15" s="681"/>
      <c r="DG15" s="681"/>
      <c r="DH15" s="681"/>
      <c r="DI15" s="681"/>
      <c r="DJ15" s="681"/>
      <c r="DK15" s="681"/>
      <c r="DL15" s="681"/>
      <c r="DM15" s="681"/>
      <c r="DN15" s="681"/>
      <c r="DO15" s="681"/>
      <c r="DP15" s="682"/>
      <c r="DQ15" s="686">
        <v>590133</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5321</v>
      </c>
      <c r="S16" s="681"/>
      <c r="T16" s="681"/>
      <c r="U16" s="681"/>
      <c r="V16" s="681"/>
      <c r="W16" s="681"/>
      <c r="X16" s="681"/>
      <c r="Y16" s="682"/>
      <c r="Z16" s="713">
        <v>0.1</v>
      </c>
      <c r="AA16" s="713"/>
      <c r="AB16" s="713"/>
      <c r="AC16" s="713"/>
      <c r="AD16" s="714">
        <v>5321</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317689</v>
      </c>
      <c r="CS16" s="681"/>
      <c r="CT16" s="681"/>
      <c r="CU16" s="681"/>
      <c r="CV16" s="681"/>
      <c r="CW16" s="681"/>
      <c r="CX16" s="681"/>
      <c r="CY16" s="682"/>
      <c r="CZ16" s="713">
        <v>3.5</v>
      </c>
      <c r="DA16" s="713"/>
      <c r="DB16" s="713"/>
      <c r="DC16" s="713"/>
      <c r="DD16" s="686" t="s">
        <v>130</v>
      </c>
      <c r="DE16" s="681"/>
      <c r="DF16" s="681"/>
      <c r="DG16" s="681"/>
      <c r="DH16" s="681"/>
      <c r="DI16" s="681"/>
      <c r="DJ16" s="681"/>
      <c r="DK16" s="681"/>
      <c r="DL16" s="681"/>
      <c r="DM16" s="681"/>
      <c r="DN16" s="681"/>
      <c r="DO16" s="681"/>
      <c r="DP16" s="682"/>
      <c r="DQ16" s="686">
        <v>65945</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2779</v>
      </c>
      <c r="S17" s="681"/>
      <c r="T17" s="681"/>
      <c r="U17" s="681"/>
      <c r="V17" s="681"/>
      <c r="W17" s="681"/>
      <c r="X17" s="681"/>
      <c r="Y17" s="682"/>
      <c r="Z17" s="713">
        <v>0</v>
      </c>
      <c r="AA17" s="713"/>
      <c r="AB17" s="713"/>
      <c r="AC17" s="713"/>
      <c r="AD17" s="714">
        <v>2779</v>
      </c>
      <c r="AE17" s="714"/>
      <c r="AF17" s="714"/>
      <c r="AG17" s="714"/>
      <c r="AH17" s="714"/>
      <c r="AI17" s="714"/>
      <c r="AJ17" s="714"/>
      <c r="AK17" s="714"/>
      <c r="AL17" s="683">
        <v>0.1</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940073</v>
      </c>
      <c r="CS17" s="681"/>
      <c r="CT17" s="681"/>
      <c r="CU17" s="681"/>
      <c r="CV17" s="681"/>
      <c r="CW17" s="681"/>
      <c r="CX17" s="681"/>
      <c r="CY17" s="682"/>
      <c r="CZ17" s="713">
        <v>10.5</v>
      </c>
      <c r="DA17" s="713"/>
      <c r="DB17" s="713"/>
      <c r="DC17" s="713"/>
      <c r="DD17" s="686" t="s">
        <v>234</v>
      </c>
      <c r="DE17" s="681"/>
      <c r="DF17" s="681"/>
      <c r="DG17" s="681"/>
      <c r="DH17" s="681"/>
      <c r="DI17" s="681"/>
      <c r="DJ17" s="681"/>
      <c r="DK17" s="681"/>
      <c r="DL17" s="681"/>
      <c r="DM17" s="681"/>
      <c r="DN17" s="681"/>
      <c r="DO17" s="681"/>
      <c r="DP17" s="682"/>
      <c r="DQ17" s="686">
        <v>927650</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7018</v>
      </c>
      <c r="S18" s="681"/>
      <c r="T18" s="681"/>
      <c r="U18" s="681"/>
      <c r="V18" s="681"/>
      <c r="W18" s="681"/>
      <c r="X18" s="681"/>
      <c r="Y18" s="682"/>
      <c r="Z18" s="713">
        <v>0.1</v>
      </c>
      <c r="AA18" s="713"/>
      <c r="AB18" s="713"/>
      <c r="AC18" s="713"/>
      <c r="AD18" s="714">
        <v>7018</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147</v>
      </c>
      <c r="BP18" s="713"/>
      <c r="BQ18" s="713"/>
      <c r="BR18" s="713"/>
      <c r="BS18" s="686" t="s">
        <v>130</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234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4037</v>
      </c>
      <c r="S19" s="681"/>
      <c r="T19" s="681"/>
      <c r="U19" s="681"/>
      <c r="V19" s="681"/>
      <c r="W19" s="681"/>
      <c r="X19" s="681"/>
      <c r="Y19" s="682"/>
      <c r="Z19" s="713">
        <v>0</v>
      </c>
      <c r="AA19" s="713"/>
      <c r="AB19" s="713"/>
      <c r="AC19" s="713"/>
      <c r="AD19" s="714">
        <v>4037</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525</v>
      </c>
      <c r="BH19" s="681"/>
      <c r="BI19" s="681"/>
      <c r="BJ19" s="681"/>
      <c r="BK19" s="681"/>
      <c r="BL19" s="681"/>
      <c r="BM19" s="681"/>
      <c r="BN19" s="682"/>
      <c r="BO19" s="713">
        <v>0.1</v>
      </c>
      <c r="BP19" s="713"/>
      <c r="BQ19" s="713"/>
      <c r="BR19" s="713"/>
      <c r="BS19" s="686" t="s">
        <v>130</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147</v>
      </c>
      <c r="CS19" s="681"/>
      <c r="CT19" s="681"/>
      <c r="CU19" s="681"/>
      <c r="CV19" s="681"/>
      <c r="CW19" s="681"/>
      <c r="CX19" s="681"/>
      <c r="CY19" s="682"/>
      <c r="CZ19" s="713" t="s">
        <v>130</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2364</v>
      </c>
      <c r="S20" s="681"/>
      <c r="T20" s="681"/>
      <c r="U20" s="681"/>
      <c r="V20" s="681"/>
      <c r="W20" s="681"/>
      <c r="X20" s="681"/>
      <c r="Y20" s="682"/>
      <c r="Z20" s="713">
        <v>0</v>
      </c>
      <c r="AA20" s="713"/>
      <c r="AB20" s="713"/>
      <c r="AC20" s="713"/>
      <c r="AD20" s="714">
        <v>2364</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525</v>
      </c>
      <c r="BH20" s="681"/>
      <c r="BI20" s="681"/>
      <c r="BJ20" s="681"/>
      <c r="BK20" s="681"/>
      <c r="BL20" s="681"/>
      <c r="BM20" s="681"/>
      <c r="BN20" s="682"/>
      <c r="BO20" s="713">
        <v>0.1</v>
      </c>
      <c r="BP20" s="713"/>
      <c r="BQ20" s="713"/>
      <c r="BR20" s="713"/>
      <c r="BS20" s="686" t="s">
        <v>130</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8956907</v>
      </c>
      <c r="CS20" s="681"/>
      <c r="CT20" s="681"/>
      <c r="CU20" s="681"/>
      <c r="CV20" s="681"/>
      <c r="CW20" s="681"/>
      <c r="CX20" s="681"/>
      <c r="CY20" s="682"/>
      <c r="CZ20" s="713">
        <v>100</v>
      </c>
      <c r="DA20" s="713"/>
      <c r="DB20" s="713"/>
      <c r="DC20" s="713"/>
      <c r="DD20" s="686">
        <v>1460640</v>
      </c>
      <c r="DE20" s="681"/>
      <c r="DF20" s="681"/>
      <c r="DG20" s="681"/>
      <c r="DH20" s="681"/>
      <c r="DI20" s="681"/>
      <c r="DJ20" s="681"/>
      <c r="DK20" s="681"/>
      <c r="DL20" s="681"/>
      <c r="DM20" s="681"/>
      <c r="DN20" s="681"/>
      <c r="DO20" s="681"/>
      <c r="DP20" s="682"/>
      <c r="DQ20" s="686">
        <v>5332925</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617</v>
      </c>
      <c r="S21" s="681"/>
      <c r="T21" s="681"/>
      <c r="U21" s="681"/>
      <c r="V21" s="681"/>
      <c r="W21" s="681"/>
      <c r="X21" s="681"/>
      <c r="Y21" s="682"/>
      <c r="Z21" s="713">
        <v>0</v>
      </c>
      <c r="AA21" s="713"/>
      <c r="AB21" s="713"/>
      <c r="AC21" s="713"/>
      <c r="AD21" s="714">
        <v>617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525</v>
      </c>
      <c r="BH21" s="681"/>
      <c r="BI21" s="681"/>
      <c r="BJ21" s="681"/>
      <c r="BK21" s="681"/>
      <c r="BL21" s="681"/>
      <c r="BM21" s="681"/>
      <c r="BN21" s="682"/>
      <c r="BO21" s="713">
        <v>0.1</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3216657</v>
      </c>
      <c r="S22" s="681"/>
      <c r="T22" s="681"/>
      <c r="U22" s="681"/>
      <c r="V22" s="681"/>
      <c r="W22" s="681"/>
      <c r="X22" s="681"/>
      <c r="Y22" s="682"/>
      <c r="Z22" s="713">
        <v>33.9</v>
      </c>
      <c r="AA22" s="713"/>
      <c r="AB22" s="713"/>
      <c r="AC22" s="713"/>
      <c r="AD22" s="714">
        <v>3016819</v>
      </c>
      <c r="AE22" s="714"/>
      <c r="AF22" s="714"/>
      <c r="AG22" s="714"/>
      <c r="AH22" s="714"/>
      <c r="AI22" s="714"/>
      <c r="AJ22" s="714"/>
      <c r="AK22" s="714"/>
      <c r="AL22" s="683">
        <v>71.8</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147</v>
      </c>
      <c r="BP22" s="713"/>
      <c r="BQ22" s="713"/>
      <c r="BR22" s="713"/>
      <c r="BS22" s="686" t="s">
        <v>130</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3016819</v>
      </c>
      <c r="S23" s="681"/>
      <c r="T23" s="681"/>
      <c r="U23" s="681"/>
      <c r="V23" s="681"/>
      <c r="W23" s="681"/>
      <c r="X23" s="681"/>
      <c r="Y23" s="682"/>
      <c r="Z23" s="713">
        <v>31.8</v>
      </c>
      <c r="AA23" s="713"/>
      <c r="AB23" s="713"/>
      <c r="AC23" s="713"/>
      <c r="AD23" s="714">
        <v>3016819</v>
      </c>
      <c r="AE23" s="714"/>
      <c r="AF23" s="714"/>
      <c r="AG23" s="714"/>
      <c r="AH23" s="714"/>
      <c r="AI23" s="714"/>
      <c r="AJ23" s="714"/>
      <c r="AK23" s="714"/>
      <c r="AL23" s="683">
        <v>71.8</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234</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199838</v>
      </c>
      <c r="S24" s="681"/>
      <c r="T24" s="681"/>
      <c r="U24" s="681"/>
      <c r="V24" s="681"/>
      <c r="W24" s="681"/>
      <c r="X24" s="681"/>
      <c r="Y24" s="682"/>
      <c r="Z24" s="713">
        <v>2.1</v>
      </c>
      <c r="AA24" s="713"/>
      <c r="AB24" s="713"/>
      <c r="AC24" s="713"/>
      <c r="AD24" s="714" t="s">
        <v>130</v>
      </c>
      <c r="AE24" s="714"/>
      <c r="AF24" s="714"/>
      <c r="AG24" s="714"/>
      <c r="AH24" s="714"/>
      <c r="AI24" s="714"/>
      <c r="AJ24" s="714"/>
      <c r="AK24" s="714"/>
      <c r="AL24" s="683" t="s">
        <v>130</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130</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2906267</v>
      </c>
      <c r="CS24" s="736"/>
      <c r="CT24" s="736"/>
      <c r="CU24" s="736"/>
      <c r="CV24" s="736"/>
      <c r="CW24" s="736"/>
      <c r="CX24" s="736"/>
      <c r="CY24" s="779"/>
      <c r="CZ24" s="780">
        <v>32.4</v>
      </c>
      <c r="DA24" s="751"/>
      <c r="DB24" s="751"/>
      <c r="DC24" s="783"/>
      <c r="DD24" s="778">
        <v>2221542</v>
      </c>
      <c r="DE24" s="736"/>
      <c r="DF24" s="736"/>
      <c r="DG24" s="736"/>
      <c r="DH24" s="736"/>
      <c r="DI24" s="736"/>
      <c r="DJ24" s="736"/>
      <c r="DK24" s="779"/>
      <c r="DL24" s="778">
        <v>2213555</v>
      </c>
      <c r="DM24" s="736"/>
      <c r="DN24" s="736"/>
      <c r="DO24" s="736"/>
      <c r="DP24" s="736"/>
      <c r="DQ24" s="736"/>
      <c r="DR24" s="736"/>
      <c r="DS24" s="736"/>
      <c r="DT24" s="736"/>
      <c r="DU24" s="736"/>
      <c r="DV24" s="779"/>
      <c r="DW24" s="780">
        <v>51.1</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234</v>
      </c>
      <c r="AA25" s="713"/>
      <c r="AB25" s="713"/>
      <c r="AC25" s="713"/>
      <c r="AD25" s="714" t="s">
        <v>130</v>
      </c>
      <c r="AE25" s="714"/>
      <c r="AF25" s="714"/>
      <c r="AG25" s="714"/>
      <c r="AH25" s="714"/>
      <c r="AI25" s="714"/>
      <c r="AJ25" s="714"/>
      <c r="AK25" s="714"/>
      <c r="AL25" s="683" t="s">
        <v>130</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130</v>
      </c>
      <c r="BP25" s="713"/>
      <c r="BQ25" s="713"/>
      <c r="BR25" s="713"/>
      <c r="BS25" s="686" t="s">
        <v>130</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1071233</v>
      </c>
      <c r="CS25" s="699"/>
      <c r="CT25" s="699"/>
      <c r="CU25" s="699"/>
      <c r="CV25" s="699"/>
      <c r="CW25" s="699"/>
      <c r="CX25" s="699"/>
      <c r="CY25" s="700"/>
      <c r="CZ25" s="683">
        <v>12</v>
      </c>
      <c r="DA25" s="701"/>
      <c r="DB25" s="701"/>
      <c r="DC25" s="702"/>
      <c r="DD25" s="686">
        <v>1036525</v>
      </c>
      <c r="DE25" s="699"/>
      <c r="DF25" s="699"/>
      <c r="DG25" s="699"/>
      <c r="DH25" s="699"/>
      <c r="DI25" s="699"/>
      <c r="DJ25" s="699"/>
      <c r="DK25" s="700"/>
      <c r="DL25" s="686">
        <v>1031828</v>
      </c>
      <c r="DM25" s="699"/>
      <c r="DN25" s="699"/>
      <c r="DO25" s="699"/>
      <c r="DP25" s="699"/>
      <c r="DQ25" s="699"/>
      <c r="DR25" s="699"/>
      <c r="DS25" s="699"/>
      <c r="DT25" s="699"/>
      <c r="DU25" s="699"/>
      <c r="DV25" s="700"/>
      <c r="DW25" s="683">
        <v>23.8</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4403503</v>
      </c>
      <c r="S26" s="681"/>
      <c r="T26" s="681"/>
      <c r="U26" s="681"/>
      <c r="V26" s="681"/>
      <c r="W26" s="681"/>
      <c r="X26" s="681"/>
      <c r="Y26" s="682"/>
      <c r="Z26" s="713">
        <v>46.5</v>
      </c>
      <c r="AA26" s="713"/>
      <c r="AB26" s="713"/>
      <c r="AC26" s="713"/>
      <c r="AD26" s="714">
        <v>4203665</v>
      </c>
      <c r="AE26" s="714"/>
      <c r="AF26" s="714"/>
      <c r="AG26" s="714"/>
      <c r="AH26" s="714"/>
      <c r="AI26" s="714"/>
      <c r="AJ26" s="714"/>
      <c r="AK26" s="714"/>
      <c r="AL26" s="683">
        <v>100</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147</v>
      </c>
      <c r="BP26" s="713"/>
      <c r="BQ26" s="713"/>
      <c r="BR26" s="713"/>
      <c r="BS26" s="686" t="s">
        <v>130</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650863</v>
      </c>
      <c r="CS26" s="681"/>
      <c r="CT26" s="681"/>
      <c r="CU26" s="681"/>
      <c r="CV26" s="681"/>
      <c r="CW26" s="681"/>
      <c r="CX26" s="681"/>
      <c r="CY26" s="682"/>
      <c r="CZ26" s="683">
        <v>7.3</v>
      </c>
      <c r="DA26" s="701"/>
      <c r="DB26" s="701"/>
      <c r="DC26" s="702"/>
      <c r="DD26" s="686">
        <v>629990</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799</v>
      </c>
      <c r="S27" s="681"/>
      <c r="T27" s="681"/>
      <c r="U27" s="681"/>
      <c r="V27" s="681"/>
      <c r="W27" s="681"/>
      <c r="X27" s="681"/>
      <c r="Y27" s="682"/>
      <c r="Z27" s="713">
        <v>0</v>
      </c>
      <c r="AA27" s="713"/>
      <c r="AB27" s="713"/>
      <c r="AC27" s="713"/>
      <c r="AD27" s="714">
        <v>799</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867133</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894961</v>
      </c>
      <c r="CS27" s="699"/>
      <c r="CT27" s="699"/>
      <c r="CU27" s="699"/>
      <c r="CV27" s="699"/>
      <c r="CW27" s="699"/>
      <c r="CX27" s="699"/>
      <c r="CY27" s="700"/>
      <c r="CZ27" s="683">
        <v>10</v>
      </c>
      <c r="DA27" s="701"/>
      <c r="DB27" s="701"/>
      <c r="DC27" s="702"/>
      <c r="DD27" s="686">
        <v>257367</v>
      </c>
      <c r="DE27" s="699"/>
      <c r="DF27" s="699"/>
      <c r="DG27" s="699"/>
      <c r="DH27" s="699"/>
      <c r="DI27" s="699"/>
      <c r="DJ27" s="699"/>
      <c r="DK27" s="700"/>
      <c r="DL27" s="686">
        <v>254077</v>
      </c>
      <c r="DM27" s="699"/>
      <c r="DN27" s="699"/>
      <c r="DO27" s="699"/>
      <c r="DP27" s="699"/>
      <c r="DQ27" s="699"/>
      <c r="DR27" s="699"/>
      <c r="DS27" s="699"/>
      <c r="DT27" s="699"/>
      <c r="DU27" s="699"/>
      <c r="DV27" s="700"/>
      <c r="DW27" s="683">
        <v>5.9</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47347</v>
      </c>
      <c r="S28" s="681"/>
      <c r="T28" s="681"/>
      <c r="U28" s="681"/>
      <c r="V28" s="681"/>
      <c r="W28" s="681"/>
      <c r="X28" s="681"/>
      <c r="Y28" s="682"/>
      <c r="Z28" s="713">
        <v>0.5</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940073</v>
      </c>
      <c r="CS28" s="681"/>
      <c r="CT28" s="681"/>
      <c r="CU28" s="681"/>
      <c r="CV28" s="681"/>
      <c r="CW28" s="681"/>
      <c r="CX28" s="681"/>
      <c r="CY28" s="682"/>
      <c r="CZ28" s="683">
        <v>10.5</v>
      </c>
      <c r="DA28" s="701"/>
      <c r="DB28" s="701"/>
      <c r="DC28" s="702"/>
      <c r="DD28" s="686">
        <v>927650</v>
      </c>
      <c r="DE28" s="681"/>
      <c r="DF28" s="681"/>
      <c r="DG28" s="681"/>
      <c r="DH28" s="681"/>
      <c r="DI28" s="681"/>
      <c r="DJ28" s="681"/>
      <c r="DK28" s="682"/>
      <c r="DL28" s="686">
        <v>927650</v>
      </c>
      <c r="DM28" s="681"/>
      <c r="DN28" s="681"/>
      <c r="DO28" s="681"/>
      <c r="DP28" s="681"/>
      <c r="DQ28" s="681"/>
      <c r="DR28" s="681"/>
      <c r="DS28" s="681"/>
      <c r="DT28" s="681"/>
      <c r="DU28" s="681"/>
      <c r="DV28" s="682"/>
      <c r="DW28" s="683">
        <v>21.4</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56345</v>
      </c>
      <c r="S29" s="681"/>
      <c r="T29" s="681"/>
      <c r="U29" s="681"/>
      <c r="V29" s="681"/>
      <c r="W29" s="681"/>
      <c r="X29" s="681"/>
      <c r="Y29" s="682"/>
      <c r="Z29" s="713">
        <v>0.6</v>
      </c>
      <c r="AA29" s="713"/>
      <c r="AB29" s="713"/>
      <c r="AC29" s="713"/>
      <c r="AD29" s="714" t="s">
        <v>130</v>
      </c>
      <c r="AE29" s="714"/>
      <c r="AF29" s="714"/>
      <c r="AG29" s="714"/>
      <c r="AH29" s="714"/>
      <c r="AI29" s="714"/>
      <c r="AJ29" s="714"/>
      <c r="AK29" s="714"/>
      <c r="AL29" s="683" t="s">
        <v>130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304</v>
      </c>
      <c r="CE29" s="769"/>
      <c r="CF29" s="719" t="s">
        <v>69</v>
      </c>
      <c r="CG29" s="720"/>
      <c r="CH29" s="720"/>
      <c r="CI29" s="720"/>
      <c r="CJ29" s="720"/>
      <c r="CK29" s="720"/>
      <c r="CL29" s="720"/>
      <c r="CM29" s="720"/>
      <c r="CN29" s="720"/>
      <c r="CO29" s="720"/>
      <c r="CP29" s="720"/>
      <c r="CQ29" s="721"/>
      <c r="CR29" s="680">
        <v>939859</v>
      </c>
      <c r="CS29" s="699"/>
      <c r="CT29" s="699"/>
      <c r="CU29" s="699"/>
      <c r="CV29" s="699"/>
      <c r="CW29" s="699"/>
      <c r="CX29" s="699"/>
      <c r="CY29" s="700"/>
      <c r="CZ29" s="683">
        <v>10.5</v>
      </c>
      <c r="DA29" s="701"/>
      <c r="DB29" s="701"/>
      <c r="DC29" s="702"/>
      <c r="DD29" s="686">
        <v>927436</v>
      </c>
      <c r="DE29" s="699"/>
      <c r="DF29" s="699"/>
      <c r="DG29" s="699"/>
      <c r="DH29" s="699"/>
      <c r="DI29" s="699"/>
      <c r="DJ29" s="699"/>
      <c r="DK29" s="700"/>
      <c r="DL29" s="686">
        <v>927436</v>
      </c>
      <c r="DM29" s="699"/>
      <c r="DN29" s="699"/>
      <c r="DO29" s="699"/>
      <c r="DP29" s="699"/>
      <c r="DQ29" s="699"/>
      <c r="DR29" s="699"/>
      <c r="DS29" s="699"/>
      <c r="DT29" s="699"/>
      <c r="DU29" s="699"/>
      <c r="DV29" s="700"/>
      <c r="DW29" s="683">
        <v>21.4</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7756</v>
      </c>
      <c r="S30" s="681"/>
      <c r="T30" s="681"/>
      <c r="U30" s="681"/>
      <c r="V30" s="681"/>
      <c r="W30" s="681"/>
      <c r="X30" s="681"/>
      <c r="Y30" s="682"/>
      <c r="Z30" s="713">
        <v>0.1</v>
      </c>
      <c r="AA30" s="713"/>
      <c r="AB30" s="713"/>
      <c r="AC30" s="713"/>
      <c r="AD30" s="714" t="s">
        <v>130</v>
      </c>
      <c r="AE30" s="714"/>
      <c r="AF30" s="714"/>
      <c r="AG30" s="714"/>
      <c r="AH30" s="714"/>
      <c r="AI30" s="714"/>
      <c r="AJ30" s="714"/>
      <c r="AK30" s="714"/>
      <c r="AL30" s="683" t="s">
        <v>130</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0"/>
      <c r="CE30" s="771"/>
      <c r="CF30" s="719" t="s">
        <v>308</v>
      </c>
      <c r="CG30" s="720"/>
      <c r="CH30" s="720"/>
      <c r="CI30" s="720"/>
      <c r="CJ30" s="720"/>
      <c r="CK30" s="720"/>
      <c r="CL30" s="720"/>
      <c r="CM30" s="720"/>
      <c r="CN30" s="720"/>
      <c r="CO30" s="720"/>
      <c r="CP30" s="720"/>
      <c r="CQ30" s="721"/>
      <c r="CR30" s="680">
        <v>915053</v>
      </c>
      <c r="CS30" s="681"/>
      <c r="CT30" s="681"/>
      <c r="CU30" s="681"/>
      <c r="CV30" s="681"/>
      <c r="CW30" s="681"/>
      <c r="CX30" s="681"/>
      <c r="CY30" s="682"/>
      <c r="CZ30" s="683">
        <v>10.199999999999999</v>
      </c>
      <c r="DA30" s="701"/>
      <c r="DB30" s="701"/>
      <c r="DC30" s="702"/>
      <c r="DD30" s="686">
        <v>902685</v>
      </c>
      <c r="DE30" s="681"/>
      <c r="DF30" s="681"/>
      <c r="DG30" s="681"/>
      <c r="DH30" s="681"/>
      <c r="DI30" s="681"/>
      <c r="DJ30" s="681"/>
      <c r="DK30" s="682"/>
      <c r="DL30" s="686">
        <v>902685</v>
      </c>
      <c r="DM30" s="681"/>
      <c r="DN30" s="681"/>
      <c r="DO30" s="681"/>
      <c r="DP30" s="681"/>
      <c r="DQ30" s="681"/>
      <c r="DR30" s="681"/>
      <c r="DS30" s="681"/>
      <c r="DT30" s="681"/>
      <c r="DU30" s="681"/>
      <c r="DV30" s="682"/>
      <c r="DW30" s="683">
        <v>20.8</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2426143</v>
      </c>
      <c r="S31" s="681"/>
      <c r="T31" s="681"/>
      <c r="U31" s="681"/>
      <c r="V31" s="681"/>
      <c r="W31" s="681"/>
      <c r="X31" s="681"/>
      <c r="Y31" s="682"/>
      <c r="Z31" s="713">
        <v>25.6</v>
      </c>
      <c r="AA31" s="713"/>
      <c r="AB31" s="713"/>
      <c r="AC31" s="713"/>
      <c r="AD31" s="714" t="s">
        <v>130</v>
      </c>
      <c r="AE31" s="714"/>
      <c r="AF31" s="714"/>
      <c r="AG31" s="714"/>
      <c r="AH31" s="714"/>
      <c r="AI31" s="714"/>
      <c r="AJ31" s="714"/>
      <c r="AK31" s="714"/>
      <c r="AL31" s="683" t="s">
        <v>130</v>
      </c>
      <c r="AM31" s="684"/>
      <c r="AN31" s="684"/>
      <c r="AO31" s="715"/>
      <c r="AP31" s="754" t="s">
        <v>310</v>
      </c>
      <c r="AQ31" s="755"/>
      <c r="AR31" s="755"/>
      <c r="AS31" s="755"/>
      <c r="AT31" s="760" t="s">
        <v>311</v>
      </c>
      <c r="AU31" s="231"/>
      <c r="AV31" s="231"/>
      <c r="AW31" s="231"/>
      <c r="AX31" s="746" t="s">
        <v>187</v>
      </c>
      <c r="AY31" s="747"/>
      <c r="AZ31" s="747"/>
      <c r="BA31" s="747"/>
      <c r="BB31" s="747"/>
      <c r="BC31" s="747"/>
      <c r="BD31" s="747"/>
      <c r="BE31" s="747"/>
      <c r="BF31" s="748"/>
      <c r="BG31" s="749">
        <v>99.2</v>
      </c>
      <c r="BH31" s="750"/>
      <c r="BI31" s="750"/>
      <c r="BJ31" s="750"/>
      <c r="BK31" s="750"/>
      <c r="BL31" s="750"/>
      <c r="BM31" s="751">
        <v>98.3</v>
      </c>
      <c r="BN31" s="750"/>
      <c r="BO31" s="750"/>
      <c r="BP31" s="750"/>
      <c r="BQ31" s="752"/>
      <c r="BR31" s="749">
        <v>99.3</v>
      </c>
      <c r="BS31" s="750"/>
      <c r="BT31" s="750"/>
      <c r="BU31" s="750"/>
      <c r="BV31" s="750"/>
      <c r="BW31" s="750"/>
      <c r="BX31" s="751">
        <v>98.3</v>
      </c>
      <c r="BY31" s="750"/>
      <c r="BZ31" s="750"/>
      <c r="CA31" s="750"/>
      <c r="CB31" s="752"/>
      <c r="CD31" s="770"/>
      <c r="CE31" s="771"/>
      <c r="CF31" s="719" t="s">
        <v>312</v>
      </c>
      <c r="CG31" s="720"/>
      <c r="CH31" s="720"/>
      <c r="CI31" s="720"/>
      <c r="CJ31" s="720"/>
      <c r="CK31" s="720"/>
      <c r="CL31" s="720"/>
      <c r="CM31" s="720"/>
      <c r="CN31" s="720"/>
      <c r="CO31" s="720"/>
      <c r="CP31" s="720"/>
      <c r="CQ31" s="721"/>
      <c r="CR31" s="680">
        <v>24806</v>
      </c>
      <c r="CS31" s="699"/>
      <c r="CT31" s="699"/>
      <c r="CU31" s="699"/>
      <c r="CV31" s="699"/>
      <c r="CW31" s="699"/>
      <c r="CX31" s="699"/>
      <c r="CY31" s="700"/>
      <c r="CZ31" s="683">
        <v>0.3</v>
      </c>
      <c r="DA31" s="701"/>
      <c r="DB31" s="701"/>
      <c r="DC31" s="702"/>
      <c r="DD31" s="686">
        <v>24751</v>
      </c>
      <c r="DE31" s="699"/>
      <c r="DF31" s="699"/>
      <c r="DG31" s="699"/>
      <c r="DH31" s="699"/>
      <c r="DI31" s="699"/>
      <c r="DJ31" s="699"/>
      <c r="DK31" s="700"/>
      <c r="DL31" s="686">
        <v>24751</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63" t="s">
        <v>313</v>
      </c>
      <c r="C32" s="764"/>
      <c r="D32" s="764"/>
      <c r="E32" s="764"/>
      <c r="F32" s="764"/>
      <c r="G32" s="764"/>
      <c r="H32" s="764"/>
      <c r="I32" s="764"/>
      <c r="J32" s="764"/>
      <c r="K32" s="764"/>
      <c r="L32" s="764"/>
      <c r="M32" s="764"/>
      <c r="N32" s="764"/>
      <c r="O32" s="764"/>
      <c r="P32" s="764"/>
      <c r="Q32" s="765"/>
      <c r="R32" s="680" t="s">
        <v>234</v>
      </c>
      <c r="S32" s="681"/>
      <c r="T32" s="681"/>
      <c r="U32" s="681"/>
      <c r="V32" s="681"/>
      <c r="W32" s="681"/>
      <c r="X32" s="681"/>
      <c r="Y32" s="682"/>
      <c r="Z32" s="713" t="s">
        <v>130</v>
      </c>
      <c r="AA32" s="713"/>
      <c r="AB32" s="713"/>
      <c r="AC32" s="713"/>
      <c r="AD32" s="714" t="s">
        <v>130</v>
      </c>
      <c r="AE32" s="714"/>
      <c r="AF32" s="714"/>
      <c r="AG32" s="714"/>
      <c r="AH32" s="714"/>
      <c r="AI32" s="714"/>
      <c r="AJ32" s="714"/>
      <c r="AK32" s="714"/>
      <c r="AL32" s="683" t="s">
        <v>130</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99.4</v>
      </c>
      <c r="BH32" s="699"/>
      <c r="BI32" s="699"/>
      <c r="BJ32" s="699"/>
      <c r="BK32" s="699"/>
      <c r="BL32" s="699"/>
      <c r="BM32" s="684">
        <v>98.7</v>
      </c>
      <c r="BN32" s="745"/>
      <c r="BO32" s="745"/>
      <c r="BP32" s="745"/>
      <c r="BQ32" s="726"/>
      <c r="BR32" s="753">
        <v>99.2</v>
      </c>
      <c r="BS32" s="699"/>
      <c r="BT32" s="699"/>
      <c r="BU32" s="699"/>
      <c r="BV32" s="699"/>
      <c r="BW32" s="699"/>
      <c r="BX32" s="684">
        <v>98.6</v>
      </c>
      <c r="BY32" s="745"/>
      <c r="BZ32" s="745"/>
      <c r="CA32" s="745"/>
      <c r="CB32" s="726"/>
      <c r="CD32" s="772"/>
      <c r="CE32" s="773"/>
      <c r="CF32" s="719" t="s">
        <v>316</v>
      </c>
      <c r="CG32" s="720"/>
      <c r="CH32" s="720"/>
      <c r="CI32" s="720"/>
      <c r="CJ32" s="720"/>
      <c r="CK32" s="720"/>
      <c r="CL32" s="720"/>
      <c r="CM32" s="720"/>
      <c r="CN32" s="720"/>
      <c r="CO32" s="720"/>
      <c r="CP32" s="720"/>
      <c r="CQ32" s="721"/>
      <c r="CR32" s="680">
        <v>214</v>
      </c>
      <c r="CS32" s="681"/>
      <c r="CT32" s="681"/>
      <c r="CU32" s="681"/>
      <c r="CV32" s="681"/>
      <c r="CW32" s="681"/>
      <c r="CX32" s="681"/>
      <c r="CY32" s="682"/>
      <c r="CZ32" s="683">
        <v>0</v>
      </c>
      <c r="DA32" s="701"/>
      <c r="DB32" s="701"/>
      <c r="DC32" s="702"/>
      <c r="DD32" s="686">
        <v>214</v>
      </c>
      <c r="DE32" s="681"/>
      <c r="DF32" s="681"/>
      <c r="DG32" s="681"/>
      <c r="DH32" s="681"/>
      <c r="DI32" s="681"/>
      <c r="DJ32" s="681"/>
      <c r="DK32" s="682"/>
      <c r="DL32" s="686">
        <v>214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722656</v>
      </c>
      <c r="S33" s="681"/>
      <c r="T33" s="681"/>
      <c r="U33" s="681"/>
      <c r="V33" s="681"/>
      <c r="W33" s="681"/>
      <c r="X33" s="681"/>
      <c r="Y33" s="682"/>
      <c r="Z33" s="713">
        <v>7.6</v>
      </c>
      <c r="AA33" s="713"/>
      <c r="AB33" s="713"/>
      <c r="AC33" s="713"/>
      <c r="AD33" s="714" t="s">
        <v>130</v>
      </c>
      <c r="AE33" s="714"/>
      <c r="AF33" s="714"/>
      <c r="AG33" s="714"/>
      <c r="AH33" s="714"/>
      <c r="AI33" s="714"/>
      <c r="AJ33" s="714"/>
      <c r="AK33" s="714"/>
      <c r="AL33" s="683" t="s">
        <v>130</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98.8</v>
      </c>
      <c r="BH33" s="665"/>
      <c r="BI33" s="665"/>
      <c r="BJ33" s="665"/>
      <c r="BK33" s="665"/>
      <c r="BL33" s="665"/>
      <c r="BM33" s="707">
        <v>97.7</v>
      </c>
      <c r="BN33" s="665"/>
      <c r="BO33" s="665"/>
      <c r="BP33" s="665"/>
      <c r="BQ33" s="709"/>
      <c r="BR33" s="744">
        <v>99.3</v>
      </c>
      <c r="BS33" s="665"/>
      <c r="BT33" s="665"/>
      <c r="BU33" s="665"/>
      <c r="BV33" s="665"/>
      <c r="BW33" s="665"/>
      <c r="BX33" s="707">
        <v>98</v>
      </c>
      <c r="BY33" s="665"/>
      <c r="BZ33" s="665"/>
      <c r="CA33" s="665"/>
      <c r="CB33" s="709"/>
      <c r="CD33" s="719" t="s">
        <v>319</v>
      </c>
      <c r="CE33" s="720"/>
      <c r="CF33" s="720"/>
      <c r="CG33" s="720"/>
      <c r="CH33" s="720"/>
      <c r="CI33" s="720"/>
      <c r="CJ33" s="720"/>
      <c r="CK33" s="720"/>
      <c r="CL33" s="720"/>
      <c r="CM33" s="720"/>
      <c r="CN33" s="720"/>
      <c r="CO33" s="720"/>
      <c r="CP33" s="720"/>
      <c r="CQ33" s="721"/>
      <c r="CR33" s="680">
        <v>4272311</v>
      </c>
      <c r="CS33" s="699"/>
      <c r="CT33" s="699"/>
      <c r="CU33" s="699"/>
      <c r="CV33" s="699"/>
      <c r="CW33" s="699"/>
      <c r="CX33" s="699"/>
      <c r="CY33" s="700"/>
      <c r="CZ33" s="683">
        <v>47.7</v>
      </c>
      <c r="DA33" s="701"/>
      <c r="DB33" s="701"/>
      <c r="DC33" s="702"/>
      <c r="DD33" s="686">
        <v>2645692</v>
      </c>
      <c r="DE33" s="699"/>
      <c r="DF33" s="699"/>
      <c r="DG33" s="699"/>
      <c r="DH33" s="699"/>
      <c r="DI33" s="699"/>
      <c r="DJ33" s="699"/>
      <c r="DK33" s="700"/>
      <c r="DL33" s="686">
        <v>1878656</v>
      </c>
      <c r="DM33" s="699"/>
      <c r="DN33" s="699"/>
      <c r="DO33" s="699"/>
      <c r="DP33" s="699"/>
      <c r="DQ33" s="699"/>
      <c r="DR33" s="699"/>
      <c r="DS33" s="699"/>
      <c r="DT33" s="699"/>
      <c r="DU33" s="699"/>
      <c r="DV33" s="700"/>
      <c r="DW33" s="683">
        <v>43.4</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31711</v>
      </c>
      <c r="S34" s="681"/>
      <c r="T34" s="681"/>
      <c r="U34" s="681"/>
      <c r="V34" s="681"/>
      <c r="W34" s="681"/>
      <c r="X34" s="681"/>
      <c r="Y34" s="682"/>
      <c r="Z34" s="713">
        <v>0.3</v>
      </c>
      <c r="AA34" s="713"/>
      <c r="AB34" s="713"/>
      <c r="AC34" s="713"/>
      <c r="AD34" s="714" t="s">
        <v>130</v>
      </c>
      <c r="AE34" s="714"/>
      <c r="AF34" s="714"/>
      <c r="AG34" s="714"/>
      <c r="AH34" s="714"/>
      <c r="AI34" s="714"/>
      <c r="AJ34" s="714"/>
      <c r="AK34" s="714"/>
      <c r="AL34" s="683" t="s">
        <v>130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936000</v>
      </c>
      <c r="CS34" s="681"/>
      <c r="CT34" s="681"/>
      <c r="CU34" s="681"/>
      <c r="CV34" s="681"/>
      <c r="CW34" s="681"/>
      <c r="CX34" s="681"/>
      <c r="CY34" s="682"/>
      <c r="CZ34" s="683">
        <v>10.5</v>
      </c>
      <c r="DA34" s="701"/>
      <c r="DB34" s="701"/>
      <c r="DC34" s="702"/>
      <c r="DD34" s="686">
        <v>733286</v>
      </c>
      <c r="DE34" s="681"/>
      <c r="DF34" s="681"/>
      <c r="DG34" s="681"/>
      <c r="DH34" s="681"/>
      <c r="DI34" s="681"/>
      <c r="DJ34" s="681"/>
      <c r="DK34" s="682"/>
      <c r="DL34" s="686">
        <v>550924</v>
      </c>
      <c r="DM34" s="681"/>
      <c r="DN34" s="681"/>
      <c r="DO34" s="681"/>
      <c r="DP34" s="681"/>
      <c r="DQ34" s="681"/>
      <c r="DR34" s="681"/>
      <c r="DS34" s="681"/>
      <c r="DT34" s="681"/>
      <c r="DU34" s="681"/>
      <c r="DV34" s="682"/>
      <c r="DW34" s="683">
        <v>12.7</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27810</v>
      </c>
      <c r="S35" s="681"/>
      <c r="T35" s="681"/>
      <c r="U35" s="681"/>
      <c r="V35" s="681"/>
      <c r="W35" s="681"/>
      <c r="X35" s="681"/>
      <c r="Y35" s="682"/>
      <c r="Z35" s="713">
        <v>0.3</v>
      </c>
      <c r="AA35" s="713"/>
      <c r="AB35" s="713"/>
      <c r="AC35" s="713"/>
      <c r="AD35" s="714" t="s">
        <v>130</v>
      </c>
      <c r="AE35" s="714"/>
      <c r="AF35" s="714"/>
      <c r="AG35" s="714"/>
      <c r="AH35" s="714"/>
      <c r="AI35" s="714"/>
      <c r="AJ35" s="714"/>
      <c r="AK35" s="714"/>
      <c r="AL35" s="683" t="s">
        <v>130</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52383</v>
      </c>
      <c r="CS35" s="699"/>
      <c r="CT35" s="699"/>
      <c r="CU35" s="699"/>
      <c r="CV35" s="699"/>
      <c r="CW35" s="699"/>
      <c r="CX35" s="699"/>
      <c r="CY35" s="700"/>
      <c r="CZ35" s="683">
        <v>0.6</v>
      </c>
      <c r="DA35" s="701"/>
      <c r="DB35" s="701"/>
      <c r="DC35" s="702"/>
      <c r="DD35" s="686">
        <v>42139</v>
      </c>
      <c r="DE35" s="699"/>
      <c r="DF35" s="699"/>
      <c r="DG35" s="699"/>
      <c r="DH35" s="699"/>
      <c r="DI35" s="699"/>
      <c r="DJ35" s="699"/>
      <c r="DK35" s="700"/>
      <c r="DL35" s="686">
        <v>30224</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308214</v>
      </c>
      <c r="S36" s="681"/>
      <c r="T36" s="681"/>
      <c r="U36" s="681"/>
      <c r="V36" s="681"/>
      <c r="W36" s="681"/>
      <c r="X36" s="681"/>
      <c r="Y36" s="682"/>
      <c r="Z36" s="713">
        <v>3.3</v>
      </c>
      <c r="AA36" s="713"/>
      <c r="AB36" s="713"/>
      <c r="AC36" s="713"/>
      <c r="AD36" s="714" t="s">
        <v>130</v>
      </c>
      <c r="AE36" s="714"/>
      <c r="AF36" s="714"/>
      <c r="AG36" s="714"/>
      <c r="AH36" s="714"/>
      <c r="AI36" s="714"/>
      <c r="AJ36" s="714"/>
      <c r="AK36" s="714"/>
      <c r="AL36" s="683" t="s">
        <v>130</v>
      </c>
      <c r="AM36" s="684"/>
      <c r="AN36" s="684"/>
      <c r="AO36" s="715"/>
      <c r="AP36" s="235"/>
      <c r="AQ36" s="732" t="s">
        <v>327</v>
      </c>
      <c r="AR36" s="733"/>
      <c r="AS36" s="733"/>
      <c r="AT36" s="733"/>
      <c r="AU36" s="733"/>
      <c r="AV36" s="733"/>
      <c r="AW36" s="733"/>
      <c r="AX36" s="733"/>
      <c r="AY36" s="734"/>
      <c r="AZ36" s="735">
        <v>980226</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59634</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1968129</v>
      </c>
      <c r="CS36" s="681"/>
      <c r="CT36" s="681"/>
      <c r="CU36" s="681"/>
      <c r="CV36" s="681"/>
      <c r="CW36" s="681"/>
      <c r="CX36" s="681"/>
      <c r="CY36" s="682"/>
      <c r="CZ36" s="683">
        <v>22</v>
      </c>
      <c r="DA36" s="701"/>
      <c r="DB36" s="701"/>
      <c r="DC36" s="702"/>
      <c r="DD36" s="686">
        <v>823462</v>
      </c>
      <c r="DE36" s="681"/>
      <c r="DF36" s="681"/>
      <c r="DG36" s="681"/>
      <c r="DH36" s="681"/>
      <c r="DI36" s="681"/>
      <c r="DJ36" s="681"/>
      <c r="DK36" s="682"/>
      <c r="DL36" s="686">
        <v>484323</v>
      </c>
      <c r="DM36" s="681"/>
      <c r="DN36" s="681"/>
      <c r="DO36" s="681"/>
      <c r="DP36" s="681"/>
      <c r="DQ36" s="681"/>
      <c r="DR36" s="681"/>
      <c r="DS36" s="681"/>
      <c r="DT36" s="681"/>
      <c r="DU36" s="681"/>
      <c r="DV36" s="682"/>
      <c r="DW36" s="683">
        <v>11.2</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448759</v>
      </c>
      <c r="S37" s="681"/>
      <c r="T37" s="681"/>
      <c r="U37" s="681"/>
      <c r="V37" s="681"/>
      <c r="W37" s="681"/>
      <c r="X37" s="681"/>
      <c r="Y37" s="682"/>
      <c r="Z37" s="713">
        <v>4.7</v>
      </c>
      <c r="AA37" s="713"/>
      <c r="AB37" s="713"/>
      <c r="AC37" s="713"/>
      <c r="AD37" s="714" t="s">
        <v>130</v>
      </c>
      <c r="AE37" s="714"/>
      <c r="AF37" s="714"/>
      <c r="AG37" s="714"/>
      <c r="AH37" s="714"/>
      <c r="AI37" s="714"/>
      <c r="AJ37" s="714"/>
      <c r="AK37" s="714"/>
      <c r="AL37" s="683" t="s">
        <v>130</v>
      </c>
      <c r="AM37" s="684"/>
      <c r="AN37" s="684"/>
      <c r="AO37" s="715"/>
      <c r="AQ37" s="723" t="s">
        <v>331</v>
      </c>
      <c r="AR37" s="724"/>
      <c r="AS37" s="724"/>
      <c r="AT37" s="724"/>
      <c r="AU37" s="724"/>
      <c r="AV37" s="724"/>
      <c r="AW37" s="724"/>
      <c r="AX37" s="724"/>
      <c r="AY37" s="725"/>
      <c r="AZ37" s="680">
        <v>105289</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59634</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400864</v>
      </c>
      <c r="CS37" s="699"/>
      <c r="CT37" s="699"/>
      <c r="CU37" s="699"/>
      <c r="CV37" s="699"/>
      <c r="CW37" s="699"/>
      <c r="CX37" s="699"/>
      <c r="CY37" s="700"/>
      <c r="CZ37" s="683">
        <v>4.5</v>
      </c>
      <c r="DA37" s="701"/>
      <c r="DB37" s="701"/>
      <c r="DC37" s="702"/>
      <c r="DD37" s="686">
        <v>400852</v>
      </c>
      <c r="DE37" s="699"/>
      <c r="DF37" s="699"/>
      <c r="DG37" s="699"/>
      <c r="DH37" s="699"/>
      <c r="DI37" s="699"/>
      <c r="DJ37" s="699"/>
      <c r="DK37" s="700"/>
      <c r="DL37" s="686">
        <v>222947</v>
      </c>
      <c r="DM37" s="699"/>
      <c r="DN37" s="699"/>
      <c r="DO37" s="699"/>
      <c r="DP37" s="699"/>
      <c r="DQ37" s="699"/>
      <c r="DR37" s="699"/>
      <c r="DS37" s="699"/>
      <c r="DT37" s="699"/>
      <c r="DU37" s="699"/>
      <c r="DV37" s="700"/>
      <c r="DW37" s="683">
        <v>5.0999999999999996</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91344</v>
      </c>
      <c r="S38" s="681"/>
      <c r="T38" s="681"/>
      <c r="U38" s="681"/>
      <c r="V38" s="681"/>
      <c r="W38" s="681"/>
      <c r="X38" s="681"/>
      <c r="Y38" s="682"/>
      <c r="Z38" s="713">
        <v>1</v>
      </c>
      <c r="AA38" s="713"/>
      <c r="AB38" s="713"/>
      <c r="AC38" s="713"/>
      <c r="AD38" s="714" t="s">
        <v>130</v>
      </c>
      <c r="AE38" s="714"/>
      <c r="AF38" s="714"/>
      <c r="AG38" s="714"/>
      <c r="AH38" s="714"/>
      <c r="AI38" s="714"/>
      <c r="AJ38" s="714"/>
      <c r="AK38" s="714"/>
      <c r="AL38" s="683" t="s">
        <v>130</v>
      </c>
      <c r="AM38" s="684"/>
      <c r="AN38" s="684"/>
      <c r="AO38" s="715"/>
      <c r="AQ38" s="723" t="s">
        <v>335</v>
      </c>
      <c r="AR38" s="724"/>
      <c r="AS38" s="724"/>
      <c r="AT38" s="724"/>
      <c r="AU38" s="724"/>
      <c r="AV38" s="724"/>
      <c r="AW38" s="724"/>
      <c r="AX38" s="724"/>
      <c r="AY38" s="725"/>
      <c r="AZ38" s="680">
        <v>73767</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1561</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980226</v>
      </c>
      <c r="CS38" s="681"/>
      <c r="CT38" s="681"/>
      <c r="CU38" s="681"/>
      <c r="CV38" s="681"/>
      <c r="CW38" s="681"/>
      <c r="CX38" s="681"/>
      <c r="CY38" s="682"/>
      <c r="CZ38" s="683">
        <v>10.9</v>
      </c>
      <c r="DA38" s="701"/>
      <c r="DB38" s="701"/>
      <c r="DC38" s="702"/>
      <c r="DD38" s="686">
        <v>837781</v>
      </c>
      <c r="DE38" s="681"/>
      <c r="DF38" s="681"/>
      <c r="DG38" s="681"/>
      <c r="DH38" s="681"/>
      <c r="DI38" s="681"/>
      <c r="DJ38" s="681"/>
      <c r="DK38" s="682"/>
      <c r="DL38" s="686">
        <v>813185</v>
      </c>
      <c r="DM38" s="681"/>
      <c r="DN38" s="681"/>
      <c r="DO38" s="681"/>
      <c r="DP38" s="681"/>
      <c r="DQ38" s="681"/>
      <c r="DR38" s="681"/>
      <c r="DS38" s="681"/>
      <c r="DT38" s="681"/>
      <c r="DU38" s="681"/>
      <c r="DV38" s="682"/>
      <c r="DW38" s="683">
        <v>18.8</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902989</v>
      </c>
      <c r="S39" s="681"/>
      <c r="T39" s="681"/>
      <c r="U39" s="681"/>
      <c r="V39" s="681"/>
      <c r="W39" s="681"/>
      <c r="X39" s="681"/>
      <c r="Y39" s="682"/>
      <c r="Z39" s="713">
        <v>9.5</v>
      </c>
      <c r="AA39" s="713"/>
      <c r="AB39" s="713"/>
      <c r="AC39" s="713"/>
      <c r="AD39" s="714" t="s">
        <v>234</v>
      </c>
      <c r="AE39" s="714"/>
      <c r="AF39" s="714"/>
      <c r="AG39" s="714"/>
      <c r="AH39" s="714"/>
      <c r="AI39" s="714"/>
      <c r="AJ39" s="714"/>
      <c r="AK39" s="714"/>
      <c r="AL39" s="683" t="s">
        <v>234</v>
      </c>
      <c r="AM39" s="684"/>
      <c r="AN39" s="684"/>
      <c r="AO39" s="715"/>
      <c r="AQ39" s="723" t="s">
        <v>339</v>
      </c>
      <c r="AR39" s="724"/>
      <c r="AS39" s="724"/>
      <c r="AT39" s="724"/>
      <c r="AU39" s="724"/>
      <c r="AV39" s="724"/>
      <c r="AW39" s="724"/>
      <c r="AX39" s="724"/>
      <c r="AY39" s="725"/>
      <c r="AZ39" s="680" t="s">
        <v>130</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2460</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335429</v>
      </c>
      <c r="CS39" s="699"/>
      <c r="CT39" s="699"/>
      <c r="CU39" s="699"/>
      <c r="CV39" s="699"/>
      <c r="CW39" s="699"/>
      <c r="CX39" s="699"/>
      <c r="CY39" s="700"/>
      <c r="CZ39" s="683">
        <v>3.7</v>
      </c>
      <c r="DA39" s="701"/>
      <c r="DB39" s="701"/>
      <c r="DC39" s="702"/>
      <c r="DD39" s="686">
        <v>209024</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130</v>
      </c>
      <c r="AA40" s="713"/>
      <c r="AB40" s="713"/>
      <c r="AC40" s="713"/>
      <c r="AD40" s="714" t="s">
        <v>130</v>
      </c>
      <c r="AE40" s="714"/>
      <c r="AF40" s="714"/>
      <c r="AG40" s="714"/>
      <c r="AH40" s="714"/>
      <c r="AI40" s="714"/>
      <c r="AJ40" s="714"/>
      <c r="AK40" s="714"/>
      <c r="AL40" s="683" t="s">
        <v>130</v>
      </c>
      <c r="AM40" s="684"/>
      <c r="AN40" s="684"/>
      <c r="AO40" s="715"/>
      <c r="AQ40" s="723" t="s">
        <v>343</v>
      </c>
      <c r="AR40" s="724"/>
      <c r="AS40" s="724"/>
      <c r="AT40" s="724"/>
      <c r="AU40" s="724"/>
      <c r="AV40" s="724"/>
      <c r="AW40" s="724"/>
      <c r="AX40" s="724"/>
      <c r="AY40" s="725"/>
      <c r="AZ40" s="680" t="s">
        <v>130</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92</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144</v>
      </c>
      <c r="CS40" s="681"/>
      <c r="CT40" s="681"/>
      <c r="CU40" s="681"/>
      <c r="CV40" s="681"/>
      <c r="CW40" s="681"/>
      <c r="CX40" s="681"/>
      <c r="CY40" s="682"/>
      <c r="CZ40" s="683">
        <v>0</v>
      </c>
      <c r="DA40" s="701"/>
      <c r="DB40" s="701"/>
      <c r="DC40" s="702"/>
      <c r="DD40" s="686" t="s">
        <v>130</v>
      </c>
      <c r="DE40" s="681"/>
      <c r="DF40" s="681"/>
      <c r="DG40" s="681"/>
      <c r="DH40" s="681"/>
      <c r="DI40" s="681"/>
      <c r="DJ40" s="681"/>
      <c r="DK40" s="682"/>
      <c r="DL40" s="686" t="s">
        <v>234</v>
      </c>
      <c r="DM40" s="681"/>
      <c r="DN40" s="681"/>
      <c r="DO40" s="681"/>
      <c r="DP40" s="681"/>
      <c r="DQ40" s="681"/>
      <c r="DR40" s="681"/>
      <c r="DS40" s="681"/>
      <c r="DT40" s="681"/>
      <c r="DU40" s="681"/>
      <c r="DV40" s="682"/>
      <c r="DW40" s="683" t="s">
        <v>234</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130</v>
      </c>
      <c r="AA41" s="713"/>
      <c r="AB41" s="713"/>
      <c r="AC41" s="713"/>
      <c r="AD41" s="714" t="s">
        <v>130</v>
      </c>
      <c r="AE41" s="714"/>
      <c r="AF41" s="714"/>
      <c r="AG41" s="714"/>
      <c r="AH41" s="714"/>
      <c r="AI41" s="714"/>
      <c r="AJ41" s="714"/>
      <c r="AK41" s="714"/>
      <c r="AL41" s="683" t="s">
        <v>130</v>
      </c>
      <c r="AM41" s="684"/>
      <c r="AN41" s="684"/>
      <c r="AO41" s="715"/>
      <c r="AQ41" s="723" t="s">
        <v>348</v>
      </c>
      <c r="AR41" s="724"/>
      <c r="AS41" s="724"/>
      <c r="AT41" s="724"/>
      <c r="AU41" s="724"/>
      <c r="AV41" s="724"/>
      <c r="AW41" s="724"/>
      <c r="AX41" s="724"/>
      <c r="AY41" s="725"/>
      <c r="AZ41" s="680">
        <v>119624</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130</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128189</v>
      </c>
      <c r="S42" s="681"/>
      <c r="T42" s="681"/>
      <c r="U42" s="681"/>
      <c r="V42" s="681"/>
      <c r="W42" s="681"/>
      <c r="X42" s="681"/>
      <c r="Y42" s="682"/>
      <c r="Z42" s="713">
        <v>1.4</v>
      </c>
      <c r="AA42" s="713"/>
      <c r="AB42" s="713"/>
      <c r="AC42" s="713"/>
      <c r="AD42" s="714" t="s">
        <v>130</v>
      </c>
      <c r="AE42" s="714"/>
      <c r="AF42" s="714"/>
      <c r="AG42" s="714"/>
      <c r="AH42" s="714"/>
      <c r="AI42" s="714"/>
      <c r="AJ42" s="714"/>
      <c r="AK42" s="714"/>
      <c r="AL42" s="683" t="s">
        <v>130</v>
      </c>
      <c r="AM42" s="684"/>
      <c r="AN42" s="684"/>
      <c r="AO42" s="715"/>
      <c r="AQ42" s="716" t="s">
        <v>352</v>
      </c>
      <c r="AR42" s="717"/>
      <c r="AS42" s="717"/>
      <c r="AT42" s="717"/>
      <c r="AU42" s="717"/>
      <c r="AV42" s="717"/>
      <c r="AW42" s="717"/>
      <c r="AX42" s="717"/>
      <c r="AY42" s="718"/>
      <c r="AZ42" s="664">
        <v>681546</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396</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1778329</v>
      </c>
      <c r="CS42" s="681"/>
      <c r="CT42" s="681"/>
      <c r="CU42" s="681"/>
      <c r="CV42" s="681"/>
      <c r="CW42" s="681"/>
      <c r="CX42" s="681"/>
      <c r="CY42" s="682"/>
      <c r="CZ42" s="683">
        <v>19.899999999999999</v>
      </c>
      <c r="DA42" s="684"/>
      <c r="DB42" s="684"/>
      <c r="DC42" s="685"/>
      <c r="DD42" s="686">
        <v>465691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9475376</v>
      </c>
      <c r="S43" s="703"/>
      <c r="T43" s="703"/>
      <c r="U43" s="703"/>
      <c r="V43" s="703"/>
      <c r="W43" s="703"/>
      <c r="X43" s="703"/>
      <c r="Y43" s="704"/>
      <c r="Z43" s="705">
        <v>100</v>
      </c>
      <c r="AA43" s="705"/>
      <c r="AB43" s="705"/>
      <c r="AC43" s="705"/>
      <c r="AD43" s="706">
        <v>4204464</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32202</v>
      </c>
      <c r="CS43" s="699"/>
      <c r="CT43" s="699"/>
      <c r="CU43" s="699"/>
      <c r="CV43" s="699"/>
      <c r="CW43" s="699"/>
      <c r="CX43" s="699"/>
      <c r="CY43" s="700"/>
      <c r="CZ43" s="683">
        <v>0.4</v>
      </c>
      <c r="DA43" s="701"/>
      <c r="DB43" s="701"/>
      <c r="DC43" s="702"/>
      <c r="DD43" s="686">
        <v>32202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1460640</v>
      </c>
      <c r="CS44" s="681"/>
      <c r="CT44" s="681"/>
      <c r="CU44" s="681"/>
      <c r="CV44" s="681"/>
      <c r="CW44" s="681"/>
      <c r="CX44" s="681"/>
      <c r="CY44" s="682"/>
      <c r="CZ44" s="683">
        <v>16.3</v>
      </c>
      <c r="DA44" s="684"/>
      <c r="DB44" s="684"/>
      <c r="DC44" s="685"/>
      <c r="DD44" s="686">
        <v>399746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821900</v>
      </c>
      <c r="CS45" s="699"/>
      <c r="CT45" s="699"/>
      <c r="CU45" s="699"/>
      <c r="CV45" s="699"/>
      <c r="CW45" s="699"/>
      <c r="CX45" s="699"/>
      <c r="CY45" s="700"/>
      <c r="CZ45" s="683">
        <v>9.1999999999999993</v>
      </c>
      <c r="DA45" s="701"/>
      <c r="DB45" s="701"/>
      <c r="DC45" s="702"/>
      <c r="DD45" s="686">
        <v>137003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554954</v>
      </c>
      <c r="CS46" s="681"/>
      <c r="CT46" s="681"/>
      <c r="CU46" s="681"/>
      <c r="CV46" s="681"/>
      <c r="CW46" s="681"/>
      <c r="CX46" s="681"/>
      <c r="CY46" s="682"/>
      <c r="CZ46" s="683">
        <v>6.2</v>
      </c>
      <c r="DA46" s="684"/>
      <c r="DB46" s="684"/>
      <c r="DC46" s="685"/>
      <c r="DD46" s="686">
        <v>259140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317689</v>
      </c>
      <c r="CS47" s="699"/>
      <c r="CT47" s="699"/>
      <c r="CU47" s="699"/>
      <c r="CV47" s="699"/>
      <c r="CW47" s="699"/>
      <c r="CX47" s="699"/>
      <c r="CY47" s="700"/>
      <c r="CZ47" s="683">
        <v>3.5</v>
      </c>
      <c r="DA47" s="701"/>
      <c r="DB47" s="701"/>
      <c r="DC47" s="702"/>
      <c r="DD47" s="686">
        <v>65945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147</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8956907</v>
      </c>
      <c r="CS49" s="665"/>
      <c r="CT49" s="665"/>
      <c r="CU49" s="665"/>
      <c r="CV49" s="665"/>
      <c r="CW49" s="665"/>
      <c r="CX49" s="665"/>
      <c r="CY49" s="666"/>
      <c r="CZ49" s="667">
        <v>100</v>
      </c>
      <c r="DA49" s="668"/>
      <c r="DB49" s="668"/>
      <c r="DC49" s="669"/>
      <c r="DD49" s="670">
        <v>5332925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8A44Qaln/4RuQqWtaGWA+CjePP5v+poEmVmZ2aWewCy2hW0z9K8LwNZ2YHSnXjs4xaTzcO5JS+By2omekQ/uGw==" saltValue="NGs2TQ/ioRtjjoGz2pG2E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9475</v>
      </c>
      <c r="R7" s="1200"/>
      <c r="S7" s="1200"/>
      <c r="T7" s="1200"/>
      <c r="U7" s="1200"/>
      <c r="V7" s="1200">
        <v>8957</v>
      </c>
      <c r="W7" s="1200"/>
      <c r="X7" s="1200"/>
      <c r="Y7" s="1200"/>
      <c r="Z7" s="1200"/>
      <c r="AA7" s="1200">
        <v>518</v>
      </c>
      <c r="AB7" s="1200"/>
      <c r="AC7" s="1200"/>
      <c r="AD7" s="1200"/>
      <c r="AE7" s="1201"/>
      <c r="AF7" s="1202">
        <v>204</v>
      </c>
      <c r="AG7" s="1203"/>
      <c r="AH7" s="1203"/>
      <c r="AI7" s="1203"/>
      <c r="AJ7" s="1204"/>
      <c r="AK7" s="1186">
        <v>14</v>
      </c>
      <c r="AL7" s="1187"/>
      <c r="AM7" s="1187"/>
      <c r="AN7" s="1187"/>
      <c r="AO7" s="1187"/>
      <c r="AP7" s="1187">
        <v>8169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581</v>
      </c>
      <c r="BT7" s="1191"/>
      <c r="BU7" s="1191"/>
      <c r="BV7" s="1191"/>
      <c r="BW7" s="1191"/>
      <c r="BX7" s="1191"/>
      <c r="BY7" s="1191"/>
      <c r="BZ7" s="1191"/>
      <c r="CA7" s="1191"/>
      <c r="CB7" s="1191"/>
      <c r="CC7" s="1191"/>
      <c r="CD7" s="1191"/>
      <c r="CE7" s="1191"/>
      <c r="CF7" s="1191"/>
      <c r="CG7" s="1192"/>
      <c r="CH7" s="1183">
        <v>-20</v>
      </c>
      <c r="CI7" s="1184"/>
      <c r="CJ7" s="1184"/>
      <c r="CK7" s="1184"/>
      <c r="CL7" s="1185"/>
      <c r="CM7" s="1183">
        <v>28</v>
      </c>
      <c r="CN7" s="1184"/>
      <c r="CO7" s="1184"/>
      <c r="CP7" s="1184"/>
      <c r="CQ7" s="1185"/>
      <c r="CR7" s="1183">
        <v>15</v>
      </c>
      <c r="CS7" s="1184"/>
      <c r="CT7" s="1184"/>
      <c r="CU7" s="1184"/>
      <c r="CV7" s="1185"/>
      <c r="CW7" s="1183" t="s">
        <v>579</v>
      </c>
      <c r="CX7" s="1184"/>
      <c r="CY7" s="1184"/>
      <c r="CZ7" s="1184"/>
      <c r="DA7" s="1185"/>
      <c r="DB7" s="1183" t="s">
        <v>579</v>
      </c>
      <c r="DC7" s="1184"/>
      <c r="DD7" s="1184"/>
      <c r="DE7" s="1184"/>
      <c r="DF7" s="1185"/>
      <c r="DG7" s="1183" t="s">
        <v>579</v>
      </c>
      <c r="DH7" s="1184"/>
      <c r="DI7" s="1184"/>
      <c r="DJ7" s="1184"/>
      <c r="DK7" s="1185"/>
      <c r="DL7" s="1183" t="s">
        <v>579</v>
      </c>
      <c r="DM7" s="1184"/>
      <c r="DN7" s="1184"/>
      <c r="DO7" s="1184"/>
      <c r="DP7" s="1185"/>
      <c r="DQ7" s="1183" t="s">
        <v>579</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0</v>
      </c>
      <c r="R8" s="1139"/>
      <c r="S8" s="1139"/>
      <c r="T8" s="1139"/>
      <c r="U8" s="1139"/>
      <c r="V8" s="1139">
        <v>0</v>
      </c>
      <c r="W8" s="1139"/>
      <c r="X8" s="1139"/>
      <c r="Y8" s="1139"/>
      <c r="Z8" s="1139"/>
      <c r="AA8" s="1139">
        <v>0</v>
      </c>
      <c r="AB8" s="1139"/>
      <c r="AC8" s="1139"/>
      <c r="AD8" s="1139"/>
      <c r="AE8" s="1140"/>
      <c r="AF8" s="1114">
        <v>0</v>
      </c>
      <c r="AG8" s="1115"/>
      <c r="AH8" s="1115"/>
      <c r="AI8" s="1115"/>
      <c r="AJ8" s="1116"/>
      <c r="AK8" s="1181" t="s">
        <v>579</v>
      </c>
      <c r="AL8" s="1182"/>
      <c r="AM8" s="1182"/>
      <c r="AN8" s="1182"/>
      <c r="AO8" s="1182"/>
      <c r="AP8" s="1182" t="s">
        <v>579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204</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130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1425</v>
      </c>
      <c r="R28" s="1149"/>
      <c r="S28" s="1149"/>
      <c r="T28" s="1149"/>
      <c r="U28" s="1149"/>
      <c r="V28" s="1149">
        <v>1365</v>
      </c>
      <c r="W28" s="1149"/>
      <c r="X28" s="1149"/>
      <c r="Y28" s="1149"/>
      <c r="Z28" s="1149"/>
      <c r="AA28" s="1149">
        <v>60</v>
      </c>
      <c r="AB28" s="1149"/>
      <c r="AC28" s="1149"/>
      <c r="AD28" s="1149"/>
      <c r="AE28" s="1150"/>
      <c r="AF28" s="1151">
        <v>60</v>
      </c>
      <c r="AG28" s="1149"/>
      <c r="AH28" s="1149"/>
      <c r="AI28" s="1149"/>
      <c r="AJ28" s="1152"/>
      <c r="AK28" s="1153">
        <v>106</v>
      </c>
      <c r="AL28" s="1141"/>
      <c r="AM28" s="1141"/>
      <c r="AN28" s="1141"/>
      <c r="AO28" s="1141"/>
      <c r="AP28" s="1141" t="s">
        <v>579</v>
      </c>
      <c r="AQ28" s="1141"/>
      <c r="AR28" s="1141"/>
      <c r="AS28" s="1141"/>
      <c r="AT28" s="1141"/>
      <c r="AU28" s="1141" t="s">
        <v>579</v>
      </c>
      <c r="AV28" s="1141"/>
      <c r="AW28" s="1141"/>
      <c r="AX28" s="1141"/>
      <c r="AY28" s="1141"/>
      <c r="AZ28" s="1142" t="s">
        <v>579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2116</v>
      </c>
      <c r="R29" s="1139"/>
      <c r="S29" s="1139"/>
      <c r="T29" s="1139"/>
      <c r="U29" s="1139"/>
      <c r="V29" s="1139">
        <v>2080</v>
      </c>
      <c r="W29" s="1139"/>
      <c r="X29" s="1139"/>
      <c r="Y29" s="1139"/>
      <c r="Z29" s="1139"/>
      <c r="AA29" s="1139">
        <v>36</v>
      </c>
      <c r="AB29" s="1139"/>
      <c r="AC29" s="1139"/>
      <c r="AD29" s="1139"/>
      <c r="AE29" s="1140"/>
      <c r="AF29" s="1114">
        <v>36</v>
      </c>
      <c r="AG29" s="1115"/>
      <c r="AH29" s="1115"/>
      <c r="AI29" s="1115"/>
      <c r="AJ29" s="1116"/>
      <c r="AK29" s="1075">
        <v>328</v>
      </c>
      <c r="AL29" s="1066"/>
      <c r="AM29" s="1066"/>
      <c r="AN29" s="1066"/>
      <c r="AO29" s="1066"/>
      <c r="AP29" s="1066" t="s">
        <v>579</v>
      </c>
      <c r="AQ29" s="1066"/>
      <c r="AR29" s="1066"/>
      <c r="AS29" s="1066"/>
      <c r="AT29" s="1066"/>
      <c r="AU29" s="1066" t="s">
        <v>579</v>
      </c>
      <c r="AV29" s="1066"/>
      <c r="AW29" s="1066"/>
      <c r="AX29" s="1066"/>
      <c r="AY29" s="1066"/>
      <c r="AZ29" s="1137" t="s">
        <v>579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163</v>
      </c>
      <c r="R30" s="1139"/>
      <c r="S30" s="1139"/>
      <c r="T30" s="1139"/>
      <c r="U30" s="1139"/>
      <c r="V30" s="1139">
        <v>161</v>
      </c>
      <c r="W30" s="1139"/>
      <c r="X30" s="1139"/>
      <c r="Y30" s="1139"/>
      <c r="Z30" s="1139"/>
      <c r="AA30" s="1139">
        <v>2</v>
      </c>
      <c r="AB30" s="1139"/>
      <c r="AC30" s="1139"/>
      <c r="AD30" s="1139"/>
      <c r="AE30" s="1140"/>
      <c r="AF30" s="1114">
        <v>2</v>
      </c>
      <c r="AG30" s="1115"/>
      <c r="AH30" s="1115"/>
      <c r="AI30" s="1115"/>
      <c r="AJ30" s="1116"/>
      <c r="AK30" s="1075">
        <v>68</v>
      </c>
      <c r="AL30" s="1066"/>
      <c r="AM30" s="1066"/>
      <c r="AN30" s="1066"/>
      <c r="AO30" s="1066"/>
      <c r="AP30" s="1066" t="s">
        <v>579</v>
      </c>
      <c r="AQ30" s="1066"/>
      <c r="AR30" s="1066"/>
      <c r="AS30" s="1066"/>
      <c r="AT30" s="1066"/>
      <c r="AU30" s="1066" t="s">
        <v>579</v>
      </c>
      <c r="AV30" s="1066"/>
      <c r="AW30" s="1066"/>
      <c r="AX30" s="1066"/>
      <c r="AY30" s="1066"/>
      <c r="AZ30" s="1137" t="s">
        <v>579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220</v>
      </c>
      <c r="R31" s="1139"/>
      <c r="S31" s="1139"/>
      <c r="T31" s="1139"/>
      <c r="U31" s="1139"/>
      <c r="V31" s="1139">
        <v>202</v>
      </c>
      <c r="W31" s="1139"/>
      <c r="X31" s="1139"/>
      <c r="Y31" s="1139"/>
      <c r="Z31" s="1139"/>
      <c r="AA31" s="1139">
        <v>18</v>
      </c>
      <c r="AB31" s="1139"/>
      <c r="AC31" s="1139"/>
      <c r="AD31" s="1139"/>
      <c r="AE31" s="1140"/>
      <c r="AF31" s="1114">
        <v>18</v>
      </c>
      <c r="AG31" s="1115"/>
      <c r="AH31" s="1115"/>
      <c r="AI31" s="1115"/>
      <c r="AJ31" s="1116"/>
      <c r="AK31" s="1075">
        <v>105</v>
      </c>
      <c r="AL31" s="1066"/>
      <c r="AM31" s="1066"/>
      <c r="AN31" s="1066"/>
      <c r="AO31" s="1066"/>
      <c r="AP31" s="1066">
        <v>684</v>
      </c>
      <c r="AQ31" s="1066"/>
      <c r="AR31" s="1066"/>
      <c r="AS31" s="1066"/>
      <c r="AT31" s="1066"/>
      <c r="AU31" s="1066">
        <v>234</v>
      </c>
      <c r="AV31" s="1066"/>
      <c r="AW31" s="1066"/>
      <c r="AX31" s="1066"/>
      <c r="AY31" s="1066"/>
      <c r="AZ31" s="1137" t="s">
        <v>579</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182</v>
      </c>
      <c r="R32" s="1139"/>
      <c r="S32" s="1139"/>
      <c r="T32" s="1139"/>
      <c r="U32" s="1139"/>
      <c r="V32" s="1139">
        <v>169</v>
      </c>
      <c r="W32" s="1139"/>
      <c r="X32" s="1139"/>
      <c r="Y32" s="1139"/>
      <c r="Z32" s="1139"/>
      <c r="AA32" s="1139">
        <v>13</v>
      </c>
      <c r="AB32" s="1139"/>
      <c r="AC32" s="1139"/>
      <c r="AD32" s="1139"/>
      <c r="AE32" s="1140"/>
      <c r="AF32" s="1114">
        <v>13</v>
      </c>
      <c r="AG32" s="1115"/>
      <c r="AH32" s="1115"/>
      <c r="AI32" s="1115"/>
      <c r="AJ32" s="1116"/>
      <c r="AK32" s="1075">
        <v>74</v>
      </c>
      <c r="AL32" s="1066"/>
      <c r="AM32" s="1066"/>
      <c r="AN32" s="1066"/>
      <c r="AO32" s="1066"/>
      <c r="AP32" s="1066">
        <v>256</v>
      </c>
      <c r="AQ32" s="1066"/>
      <c r="AR32" s="1066"/>
      <c r="AS32" s="1066"/>
      <c r="AT32" s="1066"/>
      <c r="AU32" s="1066">
        <v>139</v>
      </c>
      <c r="AV32" s="1066"/>
      <c r="AW32" s="1066"/>
      <c r="AX32" s="1066"/>
      <c r="AY32" s="1066"/>
      <c r="AZ32" s="1137" t="s">
        <v>579</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130</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397</v>
      </c>
      <c r="AB66" s="1097"/>
      <c r="AC66" s="1097"/>
      <c r="AD66" s="1097"/>
      <c r="AE66" s="1098"/>
      <c r="AF66" s="1102" t="s">
        <v>415</v>
      </c>
      <c r="AG66" s="1103"/>
      <c r="AH66" s="1103"/>
      <c r="AI66" s="1103"/>
      <c r="AJ66" s="1104"/>
      <c r="AK66" s="1096" t="s">
        <v>416</v>
      </c>
      <c r="AL66" s="1091"/>
      <c r="AM66" s="1091"/>
      <c r="AN66" s="1091"/>
      <c r="AO66" s="1092"/>
      <c r="AP66" s="1096" t="s">
        <v>400</v>
      </c>
      <c r="AQ66" s="1097"/>
      <c r="AR66" s="1097"/>
      <c r="AS66" s="1097"/>
      <c r="AT66" s="1098"/>
      <c r="AU66" s="1096" t="s">
        <v>417</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v>5957</v>
      </c>
      <c r="R68" s="1077"/>
      <c r="S68" s="1077"/>
      <c r="T68" s="1077"/>
      <c r="U68" s="1077"/>
      <c r="V68" s="1077">
        <v>5473</v>
      </c>
      <c r="W68" s="1077"/>
      <c r="X68" s="1077"/>
      <c r="Y68" s="1077"/>
      <c r="Z68" s="1077"/>
      <c r="AA68" s="1077">
        <v>484</v>
      </c>
      <c r="AB68" s="1077"/>
      <c r="AC68" s="1077"/>
      <c r="AD68" s="1077"/>
      <c r="AE68" s="1077"/>
      <c r="AF68" s="1077">
        <v>283</v>
      </c>
      <c r="AG68" s="1077"/>
      <c r="AH68" s="1077"/>
      <c r="AI68" s="1077"/>
      <c r="AJ68" s="1077"/>
      <c r="AK68" s="1077">
        <v>8</v>
      </c>
      <c r="AL68" s="1077"/>
      <c r="AM68" s="1077"/>
      <c r="AN68" s="1077"/>
      <c r="AO68" s="1077"/>
      <c r="AP68" s="1077">
        <v>4504</v>
      </c>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582</v>
      </c>
      <c r="C69" s="1070"/>
      <c r="D69" s="1070"/>
      <c r="E69" s="1070"/>
      <c r="F69" s="1070"/>
      <c r="G69" s="1070"/>
      <c r="H69" s="1070"/>
      <c r="I69" s="1070"/>
      <c r="J69" s="1070"/>
      <c r="K69" s="1070"/>
      <c r="L69" s="1070"/>
      <c r="M69" s="1070"/>
      <c r="N69" s="1070"/>
      <c r="O69" s="1070"/>
      <c r="P69" s="1071"/>
      <c r="Q69" s="1072">
        <v>5</v>
      </c>
      <c r="R69" s="1066"/>
      <c r="S69" s="1066"/>
      <c r="T69" s="1066"/>
      <c r="U69" s="1066"/>
      <c r="V69" s="1066">
        <v>3</v>
      </c>
      <c r="W69" s="1066"/>
      <c r="X69" s="1066"/>
      <c r="Y69" s="1066"/>
      <c r="Z69" s="1066"/>
      <c r="AA69" s="1066">
        <v>2</v>
      </c>
      <c r="AB69" s="1066"/>
      <c r="AC69" s="1066"/>
      <c r="AD69" s="1066"/>
      <c r="AE69" s="1066"/>
      <c r="AF69" s="1066">
        <v>2</v>
      </c>
      <c r="AG69" s="1066"/>
      <c r="AH69" s="1066"/>
      <c r="AI69" s="1066"/>
      <c r="AJ69" s="1066"/>
      <c r="AK69" s="1066" t="s">
        <v>579</v>
      </c>
      <c r="AL69" s="1066"/>
      <c r="AM69" s="1066"/>
      <c r="AN69" s="1066"/>
      <c r="AO69" s="1066"/>
      <c r="AP69" s="1066" t="s">
        <v>579</v>
      </c>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306</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306</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306</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929722</v>
      </c>
      <c r="AB110" s="982"/>
      <c r="AC110" s="982"/>
      <c r="AD110" s="982"/>
      <c r="AE110" s="983"/>
      <c r="AF110" s="984">
        <v>986362</v>
      </c>
      <c r="AG110" s="982"/>
      <c r="AH110" s="982"/>
      <c r="AI110" s="982"/>
      <c r="AJ110" s="983"/>
      <c r="AK110" s="984">
        <v>939859</v>
      </c>
      <c r="AL110" s="982"/>
      <c r="AM110" s="982"/>
      <c r="AN110" s="982"/>
      <c r="AO110" s="983"/>
      <c r="AP110" s="985">
        <v>26.3</v>
      </c>
      <c r="AQ110" s="986"/>
      <c r="AR110" s="986"/>
      <c r="AS110" s="986"/>
      <c r="AT110" s="987"/>
      <c r="AU110" s="1021" t="s">
        <v>72</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7844323</v>
      </c>
      <c r="BR110" s="929"/>
      <c r="BS110" s="929"/>
      <c r="BT110" s="929"/>
      <c r="BU110" s="929"/>
      <c r="BV110" s="929">
        <v>8180786</v>
      </c>
      <c r="BW110" s="929"/>
      <c r="BX110" s="929"/>
      <c r="BY110" s="929"/>
      <c r="BZ110" s="929"/>
      <c r="CA110" s="929">
        <v>8168722</v>
      </c>
      <c r="CB110" s="929"/>
      <c r="CC110" s="929"/>
      <c r="CD110" s="929"/>
      <c r="CE110" s="929"/>
      <c r="CF110" s="953">
        <v>228.4</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130</v>
      </c>
      <c r="DH110" s="929"/>
      <c r="DI110" s="929"/>
      <c r="DJ110" s="929"/>
      <c r="DK110" s="929"/>
      <c r="DL110" s="929" t="s">
        <v>435</v>
      </c>
      <c r="DM110" s="929"/>
      <c r="DN110" s="929"/>
      <c r="DO110" s="929"/>
      <c r="DP110" s="929"/>
      <c r="DQ110" s="929" t="s">
        <v>436</v>
      </c>
      <c r="DR110" s="929"/>
      <c r="DS110" s="929"/>
      <c r="DT110" s="929"/>
      <c r="DU110" s="929"/>
      <c r="DV110" s="930" t="s">
        <v>436</v>
      </c>
      <c r="DW110" s="930"/>
      <c r="DX110" s="930"/>
      <c r="DY110" s="930"/>
      <c r="DZ110" s="931"/>
    </row>
    <row r="111" spans="1:131" s="248" customFormat="1" ht="26.25" customHeight="1" x14ac:dyDescent="0.15">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435</v>
      </c>
      <c r="AB111" s="1010"/>
      <c r="AC111" s="1010"/>
      <c r="AD111" s="1010"/>
      <c r="AE111" s="1011"/>
      <c r="AF111" s="1012" t="s">
        <v>435</v>
      </c>
      <c r="AG111" s="1010"/>
      <c r="AH111" s="1010"/>
      <c r="AI111" s="1010"/>
      <c r="AJ111" s="1011"/>
      <c r="AK111" s="1012" t="s">
        <v>130</v>
      </c>
      <c r="AL111" s="1010"/>
      <c r="AM111" s="1010"/>
      <c r="AN111" s="1010"/>
      <c r="AO111" s="1011"/>
      <c r="AP111" s="1013" t="s">
        <v>435</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130</v>
      </c>
      <c r="BR111" s="901"/>
      <c r="BS111" s="901"/>
      <c r="BT111" s="901"/>
      <c r="BU111" s="901"/>
      <c r="BV111" s="901" t="s">
        <v>130</v>
      </c>
      <c r="BW111" s="901"/>
      <c r="BX111" s="901"/>
      <c r="BY111" s="901"/>
      <c r="BZ111" s="901"/>
      <c r="CA111" s="901" t="s">
        <v>130</v>
      </c>
      <c r="CB111" s="901"/>
      <c r="CC111" s="901"/>
      <c r="CD111" s="901"/>
      <c r="CE111" s="901"/>
      <c r="CF111" s="962" t="s">
        <v>435</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130</v>
      </c>
      <c r="DM111" s="901"/>
      <c r="DN111" s="901"/>
      <c r="DO111" s="901"/>
      <c r="DP111" s="901"/>
      <c r="DQ111" s="901" t="s">
        <v>130</v>
      </c>
      <c r="DR111" s="901"/>
      <c r="DS111" s="901"/>
      <c r="DT111" s="901"/>
      <c r="DU111" s="901"/>
      <c r="DV111" s="878" t="s">
        <v>130</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435</v>
      </c>
      <c r="AB112" s="864"/>
      <c r="AC112" s="864"/>
      <c r="AD112" s="864"/>
      <c r="AE112" s="865"/>
      <c r="AF112" s="866" t="s">
        <v>435</v>
      </c>
      <c r="AG112" s="864"/>
      <c r="AH112" s="864"/>
      <c r="AI112" s="864"/>
      <c r="AJ112" s="865"/>
      <c r="AK112" s="866" t="s">
        <v>435</v>
      </c>
      <c r="AL112" s="864"/>
      <c r="AM112" s="864"/>
      <c r="AN112" s="864"/>
      <c r="AO112" s="865"/>
      <c r="AP112" s="911" t="s">
        <v>130</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532915</v>
      </c>
      <c r="BR112" s="901"/>
      <c r="BS112" s="901"/>
      <c r="BT112" s="901"/>
      <c r="BU112" s="901"/>
      <c r="BV112" s="901">
        <v>424660</v>
      </c>
      <c r="BW112" s="901"/>
      <c r="BX112" s="901"/>
      <c r="BY112" s="901"/>
      <c r="BZ112" s="901"/>
      <c r="CA112" s="901">
        <v>372572</v>
      </c>
      <c r="CB112" s="901"/>
      <c r="CC112" s="901"/>
      <c r="CD112" s="901"/>
      <c r="CE112" s="901"/>
      <c r="CF112" s="962">
        <v>10.4</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435</v>
      </c>
      <c r="DH112" s="901"/>
      <c r="DI112" s="901"/>
      <c r="DJ112" s="901"/>
      <c r="DK112" s="901"/>
      <c r="DL112" s="901" t="s">
        <v>435</v>
      </c>
      <c r="DM112" s="901"/>
      <c r="DN112" s="901"/>
      <c r="DO112" s="901"/>
      <c r="DP112" s="901"/>
      <c r="DQ112" s="901" t="s">
        <v>435</v>
      </c>
      <c r="DR112" s="901"/>
      <c r="DS112" s="901"/>
      <c r="DT112" s="901"/>
      <c r="DU112" s="901"/>
      <c r="DV112" s="878" t="s">
        <v>435</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54756</v>
      </c>
      <c r="AB113" s="1010"/>
      <c r="AC113" s="1010"/>
      <c r="AD113" s="1010"/>
      <c r="AE113" s="1011"/>
      <c r="AF113" s="1012">
        <v>57927</v>
      </c>
      <c r="AG113" s="1010"/>
      <c r="AH113" s="1010"/>
      <c r="AI113" s="1010"/>
      <c r="AJ113" s="1011"/>
      <c r="AK113" s="1012">
        <v>60623</v>
      </c>
      <c r="AL113" s="1010"/>
      <c r="AM113" s="1010"/>
      <c r="AN113" s="1010"/>
      <c r="AO113" s="1011"/>
      <c r="AP113" s="1013">
        <v>1.7</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145525</v>
      </c>
      <c r="BR113" s="901"/>
      <c r="BS113" s="901"/>
      <c r="BT113" s="901"/>
      <c r="BU113" s="901"/>
      <c r="BV113" s="901">
        <v>230920</v>
      </c>
      <c r="BW113" s="901"/>
      <c r="BX113" s="901"/>
      <c r="BY113" s="901"/>
      <c r="BZ113" s="901"/>
      <c r="CA113" s="901">
        <v>272058</v>
      </c>
      <c r="CB113" s="901"/>
      <c r="CC113" s="901"/>
      <c r="CD113" s="901"/>
      <c r="CE113" s="901"/>
      <c r="CF113" s="962">
        <v>7.6</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435</v>
      </c>
      <c r="DH113" s="864"/>
      <c r="DI113" s="864"/>
      <c r="DJ113" s="864"/>
      <c r="DK113" s="865"/>
      <c r="DL113" s="866" t="s">
        <v>435</v>
      </c>
      <c r="DM113" s="864"/>
      <c r="DN113" s="864"/>
      <c r="DO113" s="864"/>
      <c r="DP113" s="865"/>
      <c r="DQ113" s="866" t="s">
        <v>435</v>
      </c>
      <c r="DR113" s="864"/>
      <c r="DS113" s="864"/>
      <c r="DT113" s="864"/>
      <c r="DU113" s="865"/>
      <c r="DV113" s="911" t="s">
        <v>130</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14654</v>
      </c>
      <c r="AB114" s="864"/>
      <c r="AC114" s="864"/>
      <c r="AD114" s="864"/>
      <c r="AE114" s="865"/>
      <c r="AF114" s="866">
        <v>14489</v>
      </c>
      <c r="AG114" s="864"/>
      <c r="AH114" s="864"/>
      <c r="AI114" s="864"/>
      <c r="AJ114" s="865"/>
      <c r="AK114" s="866">
        <v>11051</v>
      </c>
      <c r="AL114" s="864"/>
      <c r="AM114" s="864"/>
      <c r="AN114" s="864"/>
      <c r="AO114" s="865"/>
      <c r="AP114" s="911">
        <v>0.3</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1040635</v>
      </c>
      <c r="BR114" s="901"/>
      <c r="BS114" s="901"/>
      <c r="BT114" s="901"/>
      <c r="BU114" s="901"/>
      <c r="BV114" s="901">
        <v>1009913</v>
      </c>
      <c r="BW114" s="901"/>
      <c r="BX114" s="901"/>
      <c r="BY114" s="901"/>
      <c r="BZ114" s="901"/>
      <c r="CA114" s="901">
        <v>978333</v>
      </c>
      <c r="CB114" s="901"/>
      <c r="CC114" s="901"/>
      <c r="CD114" s="901"/>
      <c r="CE114" s="901"/>
      <c r="CF114" s="962">
        <v>27.4</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130</v>
      </c>
      <c r="DH114" s="864"/>
      <c r="DI114" s="864"/>
      <c r="DJ114" s="864"/>
      <c r="DK114" s="865"/>
      <c r="DL114" s="866" t="s">
        <v>435</v>
      </c>
      <c r="DM114" s="864"/>
      <c r="DN114" s="864"/>
      <c r="DO114" s="864"/>
      <c r="DP114" s="865"/>
      <c r="DQ114" s="866" t="s">
        <v>435</v>
      </c>
      <c r="DR114" s="864"/>
      <c r="DS114" s="864"/>
      <c r="DT114" s="864"/>
      <c r="DU114" s="865"/>
      <c r="DV114" s="911" t="s">
        <v>435</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435</v>
      </c>
      <c r="AB115" s="1010"/>
      <c r="AC115" s="1010"/>
      <c r="AD115" s="1010"/>
      <c r="AE115" s="1011"/>
      <c r="AF115" s="1012" t="s">
        <v>435</v>
      </c>
      <c r="AG115" s="1010"/>
      <c r="AH115" s="1010"/>
      <c r="AI115" s="1010"/>
      <c r="AJ115" s="1011"/>
      <c r="AK115" s="1012" t="s">
        <v>435</v>
      </c>
      <c r="AL115" s="1010"/>
      <c r="AM115" s="1010"/>
      <c r="AN115" s="1010"/>
      <c r="AO115" s="1011"/>
      <c r="AP115" s="1013" t="s">
        <v>435</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435</v>
      </c>
      <c r="BR115" s="901"/>
      <c r="BS115" s="901"/>
      <c r="BT115" s="901"/>
      <c r="BU115" s="901"/>
      <c r="BV115" s="901" t="s">
        <v>435</v>
      </c>
      <c r="BW115" s="901"/>
      <c r="BX115" s="901"/>
      <c r="BY115" s="901"/>
      <c r="BZ115" s="901"/>
      <c r="CA115" s="901" t="s">
        <v>435</v>
      </c>
      <c r="CB115" s="901"/>
      <c r="CC115" s="901"/>
      <c r="CD115" s="901"/>
      <c r="CE115" s="901"/>
      <c r="CF115" s="962" t="s">
        <v>435</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435</v>
      </c>
      <c r="DH115" s="864"/>
      <c r="DI115" s="864"/>
      <c r="DJ115" s="864"/>
      <c r="DK115" s="865"/>
      <c r="DL115" s="866" t="s">
        <v>435</v>
      </c>
      <c r="DM115" s="864"/>
      <c r="DN115" s="864"/>
      <c r="DO115" s="864"/>
      <c r="DP115" s="865"/>
      <c r="DQ115" s="866" t="s">
        <v>435</v>
      </c>
      <c r="DR115" s="864"/>
      <c r="DS115" s="864"/>
      <c r="DT115" s="864"/>
      <c r="DU115" s="865"/>
      <c r="DV115" s="911" t="s">
        <v>435</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146</v>
      </c>
      <c r="AB116" s="864"/>
      <c r="AC116" s="864"/>
      <c r="AD116" s="864"/>
      <c r="AE116" s="865"/>
      <c r="AF116" s="866">
        <v>62</v>
      </c>
      <c r="AG116" s="864"/>
      <c r="AH116" s="864"/>
      <c r="AI116" s="864"/>
      <c r="AJ116" s="865"/>
      <c r="AK116" s="866">
        <v>214</v>
      </c>
      <c r="AL116" s="864"/>
      <c r="AM116" s="864"/>
      <c r="AN116" s="864"/>
      <c r="AO116" s="865"/>
      <c r="AP116" s="911">
        <v>0</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435</v>
      </c>
      <c r="BR116" s="901"/>
      <c r="BS116" s="901"/>
      <c r="BT116" s="901"/>
      <c r="BU116" s="901"/>
      <c r="BV116" s="901" t="s">
        <v>435</v>
      </c>
      <c r="BW116" s="901"/>
      <c r="BX116" s="901"/>
      <c r="BY116" s="901"/>
      <c r="BZ116" s="901"/>
      <c r="CA116" s="901" t="s">
        <v>435</v>
      </c>
      <c r="CB116" s="901"/>
      <c r="CC116" s="901"/>
      <c r="CD116" s="901"/>
      <c r="CE116" s="901"/>
      <c r="CF116" s="962" t="s">
        <v>435</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435</v>
      </c>
      <c r="DH116" s="864"/>
      <c r="DI116" s="864"/>
      <c r="DJ116" s="864"/>
      <c r="DK116" s="865"/>
      <c r="DL116" s="866" t="s">
        <v>435</v>
      </c>
      <c r="DM116" s="864"/>
      <c r="DN116" s="864"/>
      <c r="DO116" s="864"/>
      <c r="DP116" s="865"/>
      <c r="DQ116" s="866" t="s">
        <v>435</v>
      </c>
      <c r="DR116" s="864"/>
      <c r="DS116" s="864"/>
      <c r="DT116" s="864"/>
      <c r="DU116" s="865"/>
      <c r="DV116" s="911" t="s">
        <v>435</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999278</v>
      </c>
      <c r="AB117" s="996"/>
      <c r="AC117" s="996"/>
      <c r="AD117" s="996"/>
      <c r="AE117" s="997"/>
      <c r="AF117" s="998">
        <v>1058840</v>
      </c>
      <c r="AG117" s="996"/>
      <c r="AH117" s="996"/>
      <c r="AI117" s="996"/>
      <c r="AJ117" s="997"/>
      <c r="AK117" s="998">
        <v>1011747</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130</v>
      </c>
      <c r="DM117" s="864"/>
      <c r="DN117" s="864"/>
      <c r="DO117" s="864"/>
      <c r="DP117" s="865"/>
      <c r="DQ117" s="866" t="s">
        <v>459</v>
      </c>
      <c r="DR117" s="864"/>
      <c r="DS117" s="864"/>
      <c r="DT117" s="864"/>
      <c r="DU117" s="865"/>
      <c r="DV117" s="911" t="s">
        <v>130</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306</v>
      </c>
      <c r="AL118" s="989"/>
      <c r="AM118" s="989"/>
      <c r="AN118" s="989"/>
      <c r="AO118" s="990"/>
      <c r="AP118" s="992" t="s">
        <v>429</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130</v>
      </c>
      <c r="CB118" s="932"/>
      <c r="CC118" s="932"/>
      <c r="CD118" s="932"/>
      <c r="CE118" s="932"/>
      <c r="CF118" s="962" t="s">
        <v>130</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130</v>
      </c>
      <c r="DR118" s="864"/>
      <c r="DS118" s="864"/>
      <c r="DT118" s="864"/>
      <c r="DU118" s="865"/>
      <c r="DV118" s="911" t="s">
        <v>130</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462</v>
      </c>
      <c r="BP119" s="965"/>
      <c r="BQ119" s="969">
        <v>9563398</v>
      </c>
      <c r="BR119" s="932"/>
      <c r="BS119" s="932"/>
      <c r="BT119" s="932"/>
      <c r="BU119" s="932"/>
      <c r="BV119" s="932">
        <v>9846279</v>
      </c>
      <c r="BW119" s="932"/>
      <c r="BX119" s="932"/>
      <c r="BY119" s="932"/>
      <c r="BZ119" s="932"/>
      <c r="CA119" s="932">
        <v>9791685</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436</v>
      </c>
      <c r="DH119" s="847"/>
      <c r="DI119" s="847"/>
      <c r="DJ119" s="847"/>
      <c r="DK119" s="848"/>
      <c r="DL119" s="849" t="s">
        <v>436</v>
      </c>
      <c r="DM119" s="847"/>
      <c r="DN119" s="847"/>
      <c r="DO119" s="847"/>
      <c r="DP119" s="848"/>
      <c r="DQ119" s="849" t="s">
        <v>130</v>
      </c>
      <c r="DR119" s="847"/>
      <c r="DS119" s="847"/>
      <c r="DT119" s="847"/>
      <c r="DU119" s="848"/>
      <c r="DV119" s="935" t="s">
        <v>130</v>
      </c>
      <c r="DW119" s="936"/>
      <c r="DX119" s="936"/>
      <c r="DY119" s="936"/>
      <c r="DZ119" s="937"/>
    </row>
    <row r="120" spans="1:130" s="248"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130</v>
      </c>
      <c r="AL120" s="864"/>
      <c r="AM120" s="864"/>
      <c r="AN120" s="864"/>
      <c r="AO120" s="865"/>
      <c r="AP120" s="911" t="s">
        <v>130</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3330041</v>
      </c>
      <c r="BR120" s="929"/>
      <c r="BS120" s="929"/>
      <c r="BT120" s="929"/>
      <c r="BU120" s="929"/>
      <c r="BV120" s="929">
        <v>2971775</v>
      </c>
      <c r="BW120" s="929"/>
      <c r="BX120" s="929"/>
      <c r="BY120" s="929"/>
      <c r="BZ120" s="929"/>
      <c r="CA120" s="929">
        <v>2921896</v>
      </c>
      <c r="CB120" s="929"/>
      <c r="CC120" s="929"/>
      <c r="CD120" s="929"/>
      <c r="CE120" s="929"/>
      <c r="CF120" s="953">
        <v>81.7</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t="s">
        <v>436</v>
      </c>
      <c r="DH120" s="929"/>
      <c r="DI120" s="929"/>
      <c r="DJ120" s="929"/>
      <c r="DK120" s="929"/>
      <c r="DL120" s="929">
        <v>283497</v>
      </c>
      <c r="DM120" s="929"/>
      <c r="DN120" s="929"/>
      <c r="DO120" s="929"/>
      <c r="DP120" s="929"/>
      <c r="DQ120" s="929">
        <v>233788</v>
      </c>
      <c r="DR120" s="929"/>
      <c r="DS120" s="929"/>
      <c r="DT120" s="929"/>
      <c r="DU120" s="929"/>
      <c r="DV120" s="930">
        <v>6.5</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115433</v>
      </c>
      <c r="BR121" s="901"/>
      <c r="BS121" s="901"/>
      <c r="BT121" s="901"/>
      <c r="BU121" s="901"/>
      <c r="BV121" s="901">
        <v>107152</v>
      </c>
      <c r="BW121" s="901"/>
      <c r="BX121" s="901"/>
      <c r="BY121" s="901"/>
      <c r="BZ121" s="901"/>
      <c r="CA121" s="901">
        <v>100684</v>
      </c>
      <c r="CB121" s="901"/>
      <c r="CC121" s="901"/>
      <c r="CD121" s="901"/>
      <c r="CE121" s="901"/>
      <c r="CF121" s="962">
        <v>2.8</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145657</v>
      </c>
      <c r="DH121" s="901"/>
      <c r="DI121" s="901"/>
      <c r="DJ121" s="901"/>
      <c r="DK121" s="901"/>
      <c r="DL121" s="901">
        <v>141163</v>
      </c>
      <c r="DM121" s="901"/>
      <c r="DN121" s="901"/>
      <c r="DO121" s="901"/>
      <c r="DP121" s="901"/>
      <c r="DQ121" s="901">
        <v>138784</v>
      </c>
      <c r="DR121" s="901"/>
      <c r="DS121" s="901"/>
      <c r="DT121" s="901"/>
      <c r="DU121" s="901"/>
      <c r="DV121" s="878">
        <v>3.9</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436</v>
      </c>
      <c r="AB122" s="864"/>
      <c r="AC122" s="864"/>
      <c r="AD122" s="864"/>
      <c r="AE122" s="865"/>
      <c r="AF122" s="866" t="s">
        <v>130</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6642843</v>
      </c>
      <c r="BR122" s="932"/>
      <c r="BS122" s="932"/>
      <c r="BT122" s="932"/>
      <c r="BU122" s="932"/>
      <c r="BV122" s="932">
        <v>7012674</v>
      </c>
      <c r="BW122" s="932"/>
      <c r="BX122" s="932"/>
      <c r="BY122" s="932"/>
      <c r="BZ122" s="932"/>
      <c r="CA122" s="932">
        <v>6895311</v>
      </c>
      <c r="CB122" s="932"/>
      <c r="CC122" s="932"/>
      <c r="CD122" s="932"/>
      <c r="CE122" s="932"/>
      <c r="CF122" s="933">
        <v>192.8</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t="s">
        <v>130</v>
      </c>
      <c r="DH122" s="901"/>
      <c r="DI122" s="901"/>
      <c r="DJ122" s="901"/>
      <c r="DK122" s="901"/>
      <c r="DL122" s="901" t="s">
        <v>130</v>
      </c>
      <c r="DM122" s="901"/>
      <c r="DN122" s="901"/>
      <c r="DO122" s="901"/>
      <c r="DP122" s="901"/>
      <c r="DQ122" s="901" t="s">
        <v>130</v>
      </c>
      <c r="DR122" s="901"/>
      <c r="DS122" s="901"/>
      <c r="DT122" s="901"/>
      <c r="DU122" s="901"/>
      <c r="DV122" s="878" t="s">
        <v>436</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436</v>
      </c>
      <c r="AB123" s="864"/>
      <c r="AC123" s="864"/>
      <c r="AD123" s="864"/>
      <c r="AE123" s="865"/>
      <c r="AF123" s="866" t="s">
        <v>436</v>
      </c>
      <c r="AG123" s="864"/>
      <c r="AH123" s="864"/>
      <c r="AI123" s="864"/>
      <c r="AJ123" s="865"/>
      <c r="AK123" s="866" t="s">
        <v>130</v>
      </c>
      <c r="AL123" s="864"/>
      <c r="AM123" s="864"/>
      <c r="AN123" s="864"/>
      <c r="AO123" s="865"/>
      <c r="AP123" s="911" t="s">
        <v>130</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473</v>
      </c>
      <c r="BP123" s="965"/>
      <c r="BQ123" s="919">
        <v>10088317</v>
      </c>
      <c r="BR123" s="920"/>
      <c r="BS123" s="920"/>
      <c r="BT123" s="920"/>
      <c r="BU123" s="920"/>
      <c r="BV123" s="920">
        <v>10091601</v>
      </c>
      <c r="BW123" s="920"/>
      <c r="BX123" s="920"/>
      <c r="BY123" s="920"/>
      <c r="BZ123" s="920"/>
      <c r="CA123" s="920">
        <v>9917891</v>
      </c>
      <c r="CB123" s="920"/>
      <c r="CC123" s="920"/>
      <c r="CD123" s="920"/>
      <c r="CE123" s="920"/>
      <c r="CF123" s="830"/>
      <c r="CG123" s="831"/>
      <c r="CH123" s="831"/>
      <c r="CI123" s="831"/>
      <c r="CJ123" s="921"/>
      <c r="CK123" s="956"/>
      <c r="CL123" s="942"/>
      <c r="CM123" s="942"/>
      <c r="CN123" s="942"/>
      <c r="CO123" s="943"/>
      <c r="CP123" s="922" t="s">
        <v>405</v>
      </c>
      <c r="CQ123" s="923"/>
      <c r="CR123" s="923"/>
      <c r="CS123" s="923"/>
      <c r="CT123" s="923"/>
      <c r="CU123" s="923"/>
      <c r="CV123" s="923"/>
      <c r="CW123" s="923"/>
      <c r="CX123" s="923"/>
      <c r="CY123" s="923"/>
      <c r="CZ123" s="923"/>
      <c r="DA123" s="923"/>
      <c r="DB123" s="923"/>
      <c r="DC123" s="923"/>
      <c r="DD123" s="923"/>
      <c r="DE123" s="923"/>
      <c r="DF123" s="924"/>
      <c r="DG123" s="863" t="s">
        <v>436</v>
      </c>
      <c r="DH123" s="864"/>
      <c r="DI123" s="864"/>
      <c r="DJ123" s="864"/>
      <c r="DK123" s="865"/>
      <c r="DL123" s="866" t="s">
        <v>130</v>
      </c>
      <c r="DM123" s="864"/>
      <c r="DN123" s="864"/>
      <c r="DO123" s="864"/>
      <c r="DP123" s="865"/>
      <c r="DQ123" s="866" t="s">
        <v>130</v>
      </c>
      <c r="DR123" s="864"/>
      <c r="DS123" s="864"/>
      <c r="DT123" s="864"/>
      <c r="DU123" s="865"/>
      <c r="DV123" s="911" t="s">
        <v>130</v>
      </c>
      <c r="DW123" s="912"/>
      <c r="DX123" s="912"/>
      <c r="DY123" s="912"/>
      <c r="DZ123" s="913"/>
    </row>
    <row r="124" spans="1:130" s="248" customFormat="1" ht="26.25" customHeight="1" thickBot="1" x14ac:dyDescent="0.2">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130</v>
      </c>
      <c r="AG124" s="864"/>
      <c r="AH124" s="864"/>
      <c r="AI124" s="864"/>
      <c r="AJ124" s="865"/>
      <c r="AK124" s="866" t="s">
        <v>130</v>
      </c>
      <c r="AL124" s="864"/>
      <c r="AM124" s="864"/>
      <c r="AN124" s="864"/>
      <c r="AO124" s="865"/>
      <c r="AP124" s="911" t="s">
        <v>130</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130</v>
      </c>
      <c r="BR124" s="918"/>
      <c r="BS124" s="918"/>
      <c r="BT124" s="918"/>
      <c r="BU124" s="918"/>
      <c r="BV124" s="918" t="s">
        <v>130</v>
      </c>
      <c r="BW124" s="918"/>
      <c r="BX124" s="918"/>
      <c r="BY124" s="918"/>
      <c r="BZ124" s="918"/>
      <c r="CA124" s="918" t="s">
        <v>130</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v>387258</v>
      </c>
      <c r="DH124" s="847"/>
      <c r="DI124" s="847"/>
      <c r="DJ124" s="847"/>
      <c r="DK124" s="848"/>
      <c r="DL124" s="849" t="s">
        <v>436</v>
      </c>
      <c r="DM124" s="847"/>
      <c r="DN124" s="847"/>
      <c r="DO124" s="847"/>
      <c r="DP124" s="848"/>
      <c r="DQ124" s="849" t="s">
        <v>436</v>
      </c>
      <c r="DR124" s="847"/>
      <c r="DS124" s="847"/>
      <c r="DT124" s="847"/>
      <c r="DU124" s="848"/>
      <c r="DV124" s="935" t="s">
        <v>436</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436</v>
      </c>
      <c r="AB125" s="864"/>
      <c r="AC125" s="864"/>
      <c r="AD125" s="864"/>
      <c r="AE125" s="865"/>
      <c r="AF125" s="866" t="s">
        <v>436</v>
      </c>
      <c r="AG125" s="864"/>
      <c r="AH125" s="864"/>
      <c r="AI125" s="864"/>
      <c r="AJ125" s="865"/>
      <c r="AK125" s="866" t="s">
        <v>436</v>
      </c>
      <c r="AL125" s="864"/>
      <c r="AM125" s="864"/>
      <c r="AN125" s="864"/>
      <c r="AO125" s="865"/>
      <c r="AP125" s="911" t="s">
        <v>436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436</v>
      </c>
      <c r="DM125" s="929"/>
      <c r="DN125" s="929"/>
      <c r="DO125" s="929"/>
      <c r="DP125" s="929"/>
      <c r="DQ125" s="929" t="s">
        <v>436</v>
      </c>
      <c r="DR125" s="929"/>
      <c r="DS125" s="929"/>
      <c r="DT125" s="929"/>
      <c r="DU125" s="929"/>
      <c r="DV125" s="930" t="s">
        <v>436</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436</v>
      </c>
      <c r="AB126" s="864"/>
      <c r="AC126" s="864"/>
      <c r="AD126" s="864"/>
      <c r="AE126" s="865"/>
      <c r="AF126" s="866" t="s">
        <v>436</v>
      </c>
      <c r="AG126" s="864"/>
      <c r="AH126" s="864"/>
      <c r="AI126" s="864"/>
      <c r="AJ126" s="865"/>
      <c r="AK126" s="866" t="s">
        <v>436</v>
      </c>
      <c r="AL126" s="864"/>
      <c r="AM126" s="864"/>
      <c r="AN126" s="864"/>
      <c r="AO126" s="865"/>
      <c r="AP126" s="911" t="s">
        <v>436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436</v>
      </c>
      <c r="DH126" s="901"/>
      <c r="DI126" s="901"/>
      <c r="DJ126" s="901"/>
      <c r="DK126" s="901"/>
      <c r="DL126" s="901" t="s">
        <v>436</v>
      </c>
      <c r="DM126" s="901"/>
      <c r="DN126" s="901"/>
      <c r="DO126" s="901"/>
      <c r="DP126" s="901"/>
      <c r="DQ126" s="901" t="s">
        <v>436</v>
      </c>
      <c r="DR126" s="901"/>
      <c r="DS126" s="901"/>
      <c r="DT126" s="901"/>
      <c r="DU126" s="901"/>
      <c r="DV126" s="878" t="s">
        <v>436</v>
      </c>
      <c r="DW126" s="878"/>
      <c r="DX126" s="878"/>
      <c r="DY126" s="878"/>
      <c r="DZ126" s="879"/>
    </row>
    <row r="127" spans="1:130" s="248" customFormat="1" ht="26.25" customHeight="1" x14ac:dyDescent="0.15">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130</v>
      </c>
      <c r="AB127" s="864"/>
      <c r="AC127" s="864"/>
      <c r="AD127" s="864"/>
      <c r="AE127" s="865"/>
      <c r="AF127" s="866" t="s">
        <v>436</v>
      </c>
      <c r="AG127" s="864"/>
      <c r="AH127" s="864"/>
      <c r="AI127" s="864"/>
      <c r="AJ127" s="865"/>
      <c r="AK127" s="866" t="s">
        <v>130</v>
      </c>
      <c r="AL127" s="864"/>
      <c r="AM127" s="864"/>
      <c r="AN127" s="864"/>
      <c r="AO127" s="865"/>
      <c r="AP127" s="911" t="s">
        <v>436</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t="s">
        <v>436</v>
      </c>
      <c r="DH127" s="901"/>
      <c r="DI127" s="901"/>
      <c r="DJ127" s="901"/>
      <c r="DK127" s="901"/>
      <c r="DL127" s="901" t="s">
        <v>436</v>
      </c>
      <c r="DM127" s="901"/>
      <c r="DN127" s="901"/>
      <c r="DO127" s="901"/>
      <c r="DP127" s="901"/>
      <c r="DQ127" s="901" t="s">
        <v>436</v>
      </c>
      <c r="DR127" s="901"/>
      <c r="DS127" s="901"/>
      <c r="DT127" s="901"/>
      <c r="DU127" s="901"/>
      <c r="DV127" s="878" t="s">
        <v>436</v>
      </c>
      <c r="DW127" s="878"/>
      <c r="DX127" s="878"/>
      <c r="DY127" s="878"/>
      <c r="DZ127" s="879"/>
    </row>
    <row r="128" spans="1:130" s="248" customFormat="1" ht="26.25" customHeight="1" thickBot="1" x14ac:dyDescent="0.2">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23268</v>
      </c>
      <c r="AB128" s="885"/>
      <c r="AC128" s="885"/>
      <c r="AD128" s="885"/>
      <c r="AE128" s="886"/>
      <c r="AF128" s="887">
        <v>17978</v>
      </c>
      <c r="AG128" s="885"/>
      <c r="AH128" s="885"/>
      <c r="AI128" s="885"/>
      <c r="AJ128" s="886"/>
      <c r="AK128" s="887">
        <v>12423</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130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488</v>
      </c>
      <c r="CQ128" s="812"/>
      <c r="CR128" s="812"/>
      <c r="CS128" s="812"/>
      <c r="CT128" s="812"/>
      <c r="CU128" s="812"/>
      <c r="CV128" s="812"/>
      <c r="CW128" s="812"/>
      <c r="CX128" s="812"/>
      <c r="CY128" s="812"/>
      <c r="CZ128" s="812"/>
      <c r="DA128" s="812"/>
      <c r="DB128" s="812"/>
      <c r="DC128" s="812"/>
      <c r="DD128" s="812"/>
      <c r="DE128" s="812"/>
      <c r="DF128" s="813"/>
      <c r="DG128" s="874" t="s">
        <v>489</v>
      </c>
      <c r="DH128" s="875"/>
      <c r="DI128" s="875"/>
      <c r="DJ128" s="875"/>
      <c r="DK128" s="875"/>
      <c r="DL128" s="875" t="s">
        <v>489</v>
      </c>
      <c r="DM128" s="875"/>
      <c r="DN128" s="875"/>
      <c r="DO128" s="875"/>
      <c r="DP128" s="875"/>
      <c r="DQ128" s="875" t="s">
        <v>490</v>
      </c>
      <c r="DR128" s="875"/>
      <c r="DS128" s="875"/>
      <c r="DT128" s="875"/>
      <c r="DU128" s="875"/>
      <c r="DV128" s="876" t="s">
        <v>491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4200697</v>
      </c>
      <c r="AB129" s="864"/>
      <c r="AC129" s="864"/>
      <c r="AD129" s="864"/>
      <c r="AE129" s="865"/>
      <c r="AF129" s="866">
        <v>4207975</v>
      </c>
      <c r="AG129" s="864"/>
      <c r="AH129" s="864"/>
      <c r="AI129" s="864"/>
      <c r="AJ129" s="865"/>
      <c r="AK129" s="866">
        <v>4356577</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491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772686</v>
      </c>
      <c r="AB130" s="864"/>
      <c r="AC130" s="864"/>
      <c r="AD130" s="864"/>
      <c r="AE130" s="865"/>
      <c r="AF130" s="866">
        <v>792496</v>
      </c>
      <c r="AG130" s="864"/>
      <c r="AH130" s="864"/>
      <c r="AI130" s="864"/>
      <c r="AJ130" s="865"/>
      <c r="AK130" s="866">
        <v>779724</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6.4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3428011</v>
      </c>
      <c r="AB131" s="847"/>
      <c r="AC131" s="847"/>
      <c r="AD131" s="847"/>
      <c r="AE131" s="848"/>
      <c r="AF131" s="849">
        <v>3415479</v>
      </c>
      <c r="AG131" s="847"/>
      <c r="AH131" s="847"/>
      <c r="AI131" s="847"/>
      <c r="AJ131" s="848"/>
      <c r="AK131" s="849">
        <v>3576853</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t="s">
        <v>130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5.9312528459999996</v>
      </c>
      <c r="AB132" s="827"/>
      <c r="AC132" s="827"/>
      <c r="AD132" s="827"/>
      <c r="AE132" s="828"/>
      <c r="AF132" s="829">
        <v>7.2717765209999996</v>
      </c>
      <c r="AG132" s="827"/>
      <c r="AH132" s="827"/>
      <c r="AI132" s="827"/>
      <c r="AJ132" s="828"/>
      <c r="AK132" s="829">
        <v>6.1394751200000002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5.6</v>
      </c>
      <c r="AB133" s="806"/>
      <c r="AC133" s="806"/>
      <c r="AD133" s="806"/>
      <c r="AE133" s="807"/>
      <c r="AF133" s="805">
        <v>5.9</v>
      </c>
      <c r="AG133" s="806"/>
      <c r="AH133" s="806"/>
      <c r="AI133" s="806"/>
      <c r="AJ133" s="807"/>
      <c r="AK133" s="805">
        <v>6.4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yDb0+6+ZAjYnVGdo+UuIp4JJapIgVvzHUIpqGrQKKebHPfbTnMvUAPdeY7r5InaRGog2ArUM3AZ8XCucuWFLQ==" saltValue="UjMn1WLK0wxJA+vO34FD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1IGuQpV+alaDYvgmB6nR8rLrRg0ctvk6VeH4nFDaT0tXMDUcAnct++D5tNErVzgliMqZPJjKsQh4ZGq1sRdww==" saltValue="V9sQV2smIhpFSQPvCFaR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yTfQ8qMj4b9PswlcdDkLEb+rG5ecsqj0vJSwAMIe0NFmfY3dZ5djNBZB6+OdKVs8m/1TX1Xc9xNew7angBRaA==" saltValue="n+HDyfSClYgepnb6guin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1071233</v>
      </c>
      <c r="AP9" s="314">
        <v>110859</v>
      </c>
      <c r="AQ9" s="315">
        <v>131552</v>
      </c>
      <c r="AR9" s="316">
        <v>-15.7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136747</v>
      </c>
      <c r="AP10" s="317">
        <v>14152</v>
      </c>
      <c r="AQ10" s="318">
        <v>15222</v>
      </c>
      <c r="AR10" s="319">
        <v>-7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t="s">
        <v>513</v>
      </c>
      <c r="AP11" s="317" t="s">
        <v>513</v>
      </c>
      <c r="AQ11" s="318">
        <v>927</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v>53905</v>
      </c>
      <c r="AP13" s="317">
        <v>5578</v>
      </c>
      <c r="AQ13" s="318">
        <v>5186</v>
      </c>
      <c r="AR13" s="319">
        <v>7.6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32202</v>
      </c>
      <c r="AP14" s="317">
        <v>3333</v>
      </c>
      <c r="AQ14" s="318">
        <v>3097</v>
      </c>
      <c r="AR14" s="319">
        <v>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-90070</v>
      </c>
      <c r="AP15" s="317">
        <v>-9321</v>
      </c>
      <c r="AQ15" s="318">
        <v>-10369</v>
      </c>
      <c r="AR15" s="319">
        <v>-10.1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1204017</v>
      </c>
      <c r="AP16" s="317">
        <v>124601</v>
      </c>
      <c r="AQ16" s="318">
        <v>145615</v>
      </c>
      <c r="AR16" s="319">
        <v>-14.4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13.45</v>
      </c>
      <c r="AP21" s="331">
        <v>13.36</v>
      </c>
      <c r="AQ21" s="332">
        <v>0.09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94.6</v>
      </c>
      <c r="AP22" s="336">
        <v>95.8</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939859</v>
      </c>
      <c r="AP32" s="345">
        <v>97264</v>
      </c>
      <c r="AQ32" s="346">
        <v>74764</v>
      </c>
      <c r="AR32" s="347">
        <v>30.1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60623</v>
      </c>
      <c r="AP35" s="345">
        <v>6274</v>
      </c>
      <c r="AQ35" s="346">
        <v>25584</v>
      </c>
      <c r="AR35" s="347">
        <v>-75.5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v>11051</v>
      </c>
      <c r="AP36" s="345">
        <v>1144</v>
      </c>
      <c r="AQ36" s="346">
        <v>3670</v>
      </c>
      <c r="AR36" s="347">
        <v>-68.8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t="s">
        <v>513</v>
      </c>
      <c r="AP37" s="345" t="s">
        <v>513</v>
      </c>
      <c r="AQ37" s="346">
        <v>420</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v>214</v>
      </c>
      <c r="AP38" s="348">
        <v>22</v>
      </c>
      <c r="AQ38" s="349">
        <v>9</v>
      </c>
      <c r="AR38" s="337">
        <v>144.4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v>-12423</v>
      </c>
      <c r="AP39" s="345">
        <v>-1286</v>
      </c>
      <c r="AQ39" s="346">
        <v>-2239</v>
      </c>
      <c r="AR39" s="347">
        <v>-42.6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-779724</v>
      </c>
      <c r="AP40" s="345">
        <v>-80692</v>
      </c>
      <c r="AQ40" s="346">
        <v>-71783</v>
      </c>
      <c r="AR40" s="347">
        <v>12.4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219600</v>
      </c>
      <c r="AP41" s="345">
        <v>22726</v>
      </c>
      <c r="AQ41" s="346">
        <v>30425</v>
      </c>
      <c r="AR41" s="347">
        <v>-25.3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883875</v>
      </c>
      <c r="AN51" s="367">
        <v>83495</v>
      </c>
      <c r="AO51" s="368">
        <v>-16.5</v>
      </c>
      <c r="AP51" s="369">
        <v>78903</v>
      </c>
      <c r="AQ51" s="370">
        <v>-25.6</v>
      </c>
      <c r="AR51" s="371">
        <v>9.1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242404</v>
      </c>
      <c r="AN52" s="375">
        <v>22899</v>
      </c>
      <c r="AO52" s="376">
        <v>-30.6</v>
      </c>
      <c r="AP52" s="377">
        <v>49201</v>
      </c>
      <c r="AQ52" s="378">
        <v>11.1</v>
      </c>
      <c r="AR52" s="379">
        <v>-41.7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1153412</v>
      </c>
      <c r="AN53" s="367">
        <v>111333</v>
      </c>
      <c r="AO53" s="368">
        <v>33.299999999999997</v>
      </c>
      <c r="AP53" s="369">
        <v>82993</v>
      </c>
      <c r="AQ53" s="370">
        <v>5.2</v>
      </c>
      <c r="AR53" s="371">
        <v>28.1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496353</v>
      </c>
      <c r="AN54" s="375">
        <v>47911</v>
      </c>
      <c r="AO54" s="376">
        <v>109.2</v>
      </c>
      <c r="AP54" s="377">
        <v>46787</v>
      </c>
      <c r="AQ54" s="378">
        <v>-4.9000000000000004</v>
      </c>
      <c r="AR54" s="379">
        <v>114.1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1533790</v>
      </c>
      <c r="AN55" s="367">
        <v>151695</v>
      </c>
      <c r="AO55" s="368">
        <v>36.299999999999997</v>
      </c>
      <c r="AP55" s="369">
        <v>108252</v>
      </c>
      <c r="AQ55" s="370">
        <v>30.4</v>
      </c>
      <c r="AR55" s="371">
        <v>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363374</v>
      </c>
      <c r="AN56" s="375">
        <v>35938</v>
      </c>
      <c r="AO56" s="376">
        <v>-25</v>
      </c>
      <c r="AP56" s="377">
        <v>50321</v>
      </c>
      <c r="AQ56" s="378">
        <v>7.6</v>
      </c>
      <c r="AR56" s="379">
        <v>-32.6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1742391</v>
      </c>
      <c r="AN57" s="367">
        <v>175946</v>
      </c>
      <c r="AO57" s="368">
        <v>16</v>
      </c>
      <c r="AP57" s="369">
        <v>93492</v>
      </c>
      <c r="AQ57" s="370">
        <v>-13.6</v>
      </c>
      <c r="AR57" s="371">
        <v>29.6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813466</v>
      </c>
      <c r="AN58" s="375">
        <v>82143</v>
      </c>
      <c r="AO58" s="376">
        <v>128.6</v>
      </c>
      <c r="AP58" s="377">
        <v>53316</v>
      </c>
      <c r="AQ58" s="378">
        <v>6</v>
      </c>
      <c r="AR58" s="379">
        <v>122.6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1460640</v>
      </c>
      <c r="AN59" s="367">
        <v>151158</v>
      </c>
      <c r="AO59" s="368">
        <v>-14.1</v>
      </c>
      <c r="AP59" s="369">
        <v>126525</v>
      </c>
      <c r="AQ59" s="370">
        <v>35.299999999999997</v>
      </c>
      <c r="AR59" s="371">
        <v>-49.4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554954</v>
      </c>
      <c r="AN60" s="375">
        <v>57431</v>
      </c>
      <c r="AO60" s="376">
        <v>-30.1</v>
      </c>
      <c r="AP60" s="377">
        <v>67052</v>
      </c>
      <c r="AQ60" s="378">
        <v>25.8</v>
      </c>
      <c r="AR60" s="379">
        <v>-55.9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1354822</v>
      </c>
      <c r="AN61" s="382">
        <v>134725</v>
      </c>
      <c r="AO61" s="383">
        <v>11</v>
      </c>
      <c r="AP61" s="384">
        <v>98033</v>
      </c>
      <c r="AQ61" s="385">
        <v>6.3</v>
      </c>
      <c r="AR61" s="371">
        <v>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494110</v>
      </c>
      <c r="AN62" s="375">
        <v>49264</v>
      </c>
      <c r="AO62" s="376">
        <v>30.4</v>
      </c>
      <c r="AP62" s="377">
        <v>53335</v>
      </c>
      <c r="AQ62" s="378">
        <v>9.1</v>
      </c>
      <c r="AR62" s="379">
        <v>21.3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QqA1hxIUTrFwumH/Um4C7GjfJ1OM1jKUlDcyLA+4LFY7ff48KYhreMVhX48L8d6V7WasicUm8sVaoE11li4cg==" saltValue="UwEWwiKylSYl4BOYRMw4R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0y+IFuG5myHMyQlIt7wJ9/u3NhZVGNwMkjXVe8Qsj2h5rX5j5mHhUK0RHstnJ4OELNCBlhOz4d3v2In0ICz53w==" saltValue="20UzZ46o9osg00BjiHrd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HlrGDpmv6aJ0ZxBMYDRng+L5xhi8a3X1YjQkZDmF4aRtqQa9NRPe857BIuBfn6zibSLW0ItEzvELCzuhV068/g==" saltValue="GYDQJD21K7ia+2X7t+ZV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50.4</v>
      </c>
      <c r="G47" s="12">
        <v>47.58</v>
      </c>
      <c r="H47" s="12">
        <v>44.19</v>
      </c>
      <c r="I47" s="12">
        <v>42.76</v>
      </c>
      <c r="J47" s="13">
        <v>38.54</v>
      </c>
    </row>
    <row r="48" spans="2:10" ht="57.75" customHeight="1" x14ac:dyDescent="0.15">
      <c r="B48" s="14"/>
      <c r="C48" s="1240" t="s">
        <v>4</v>
      </c>
      <c r="D48" s="1240"/>
      <c r="E48" s="1241"/>
      <c r="F48" s="15">
        <v>3.31</v>
      </c>
      <c r="G48" s="16">
        <v>10.119999999999999</v>
      </c>
      <c r="H48" s="16">
        <v>9.5</v>
      </c>
      <c r="I48" s="16">
        <v>4.5199999999999996</v>
      </c>
      <c r="J48" s="17">
        <v>4.6900000000000004</v>
      </c>
    </row>
    <row r="49" spans="2:10" ht="57.75" customHeight="1" thickBot="1" x14ac:dyDescent="0.2">
      <c r="B49" s="18"/>
      <c r="C49" s="1242" t="s">
        <v>5</v>
      </c>
      <c r="D49" s="1242"/>
      <c r="E49" s="1243"/>
      <c r="F49" s="19" t="s">
        <v>560</v>
      </c>
      <c r="G49" s="20">
        <v>3.29</v>
      </c>
      <c r="H49" s="20" t="s">
        <v>561</v>
      </c>
      <c r="I49" s="20" t="s">
        <v>562</v>
      </c>
      <c r="J49" s="21" t="s">
        <v>563</v>
      </c>
    </row>
    <row r="50" spans="2:10" ht="13.5" customHeight="1" x14ac:dyDescent="0.15"/>
  </sheetData>
  <sheetProtection algorithmName="SHA-512" hashValue="3FXNZ/dX5Fd98b4UD41VuHf6DQ7/ykkl3r2Qwxkw/4L2803eiv4Kf1oXbpXfCHjtK7opipsSVMhbqTdSYnU26g==" saltValue="bZESF8jy413xkmsynkxA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1500264</cp:lastModifiedBy>
  <cp:lastPrinted>2022-03-10T23:56:53Z</cp:lastPrinted>
  <dcterms:created xsi:type="dcterms:W3CDTF">2022-02-02T07:19:39Z</dcterms:created>
  <dcterms:modified xsi:type="dcterms:W3CDTF">2022-10-11T07:37:45Z</dcterms:modified>
  <cp:category/>
</cp:coreProperties>
</file>