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1.14\10210_財政課\データ\○財政予算\11063 (地方公会計)\調査\R4\管財課対応【9月8日】地方公会計の整備により得られるストック情報等に関する調査\"/>
    </mc:Choice>
  </mc:AlternateContent>
  <xr:revisionPtr revIDLastSave="0" documentId="13_ncr:1_{FDEB7A07-0251-4A27-B002-D4ED7605AD94}" xr6:coauthVersionLast="47" xr6:coauthVersionMax="47" xr10:uidLastSave="{00000000-0000-0000-0000-000000000000}"/>
  <bookViews>
    <workbookView xWindow="-120" yWindow="-120" windowWidth="20730" windowHeight="11160"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 r:id="rId1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C36" i="10"/>
  <c r="CO35" i="10"/>
  <c r="BW35" i="10"/>
  <c r="BE35" i="10"/>
  <c r="C35" i="10"/>
  <c r="CO34" i="10"/>
  <c r="BW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alcChain>
</file>

<file path=xl/sharedStrings.xml><?xml version="1.0" encoding="utf-8"?>
<sst xmlns="http://schemas.openxmlformats.org/spreadsheetml/2006/main" count="1118" uniqueCount="602">
  <si>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</si>
  <si>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</si>
  <si>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</si>
  <si>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</si>
  <si>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</si>
  <si>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</si>
  <si>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</si>
  <si>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</si>
  <si>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</si>
  <si>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</si>
  <si>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</si>
  <si>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</si>
  <si>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</si>
  <si>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</si>
  <si>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</si>
  <si>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</si>
  <si>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</si>
  <si>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</si>
  <si>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</si>
  <si>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</si>
  <si>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</si>
  <si>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</si>
  <si>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</si>
  <si>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</si>
  <si>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</si>
  <si>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</si>
  <si>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</si>
  <si>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</si>
  <si>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</si>
  <si>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</si>
  <si>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</si>
  <si>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</si>
  <si>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</si>
  <si>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</si>
  <si>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</si>
  <si>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</si>
  <si>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</si>
  <si>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</si>
  <si>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</si>
  <si>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</si>
  <si>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</si>
  <si>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</si>
  <si>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</si>
  <si>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</si>
  <si>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</si>
  <si>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</si>
  <si>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</si>
  <si>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</si>
  <si>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</si>
  <si>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</si>
  <si>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</si>
  <si>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</si>
  <si>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</si>
  <si>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</si>
  <si>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</si>
  <si>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</si>
  <si>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</si>
  <si>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</si>
  <si>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</si>
  <si>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</si>
  <si>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</si>
  <si>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</si>
  <si>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</si>
  <si>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</si>
  <si>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</si>
  <si>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</si>
  <si>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</si>
  <si>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</si>
  <si>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</si>
  <si>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</si>
  <si>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</si>
  <si>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</si>
  <si>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</si>
  <si>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</si>
  <si>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</si>
  <si>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</si>
  <si>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</si>
  <si>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</si>
  <si>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</si>
  <si>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</si>
  <si>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</si>
  <si>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</si>
  <si>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</si>
  <si>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</si>
  <si>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</si>
  <si>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</si>
  <si>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</si>
  <si>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</si>
  <si>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</si>
  <si>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</si>
  <si>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</si>
  <si>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</si>
  <si>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</si>
  <si>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</si>
  <si>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</si>
  <si>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</si>
  <si>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</si>
  <si>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</si>
  <si>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合志市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</si>
  <si>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</si>
  <si>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</si>
  <si>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</si>
  <si>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</si>
  <si>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</si>
  <si>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</si>
  <si>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</si>
  <si>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</si>
  <si>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</si>
  <si>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</si>
  <si>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</si>
  <si>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</si>
  <si>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</si>
  <si>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</si>
  <si>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</si>
  <si>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</si>
  <si>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</si>
  <si>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</si>
  <si>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</si>
  <si>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</si>
  <si>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</si>
  <si>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</si>
  <si>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</si>
  <si>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</si>
  <si>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</si>
  <si>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</si>
  <si>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</si>
  <si>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</si>
  <si>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</si>
  <si>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</si>
  <si>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</si>
  <si>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</si>
  <si>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</si>
  <si>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</si>
  <si>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</si>
  <si>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</si>
  <si>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</si>
  <si>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</si>
  <si>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</si>
  <si>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</si>
  <si>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</si>
  <si>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</si>
  <si>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</si>
  <si>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</si>
  <si>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</si>
  <si>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</si>
  <si>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</si>
  <si>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</si>
  <si>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</si>
  <si>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</si>
  <si>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</si>
  <si>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</si>
  <si>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</si>
  <si>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</si>
  <si>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</si>
  <si>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</si>
  <si>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</si>
  <si>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</si>
  <si>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</si>
  <si>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</si>
  <si>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</si>
  <si>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</si>
  <si>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</si>
  <si>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</si>
  <si>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</si>
  <si>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</si>
  <si>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</si>
  <si>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</si>
  <si>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</si>
  <si>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</si>
  <si>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</si>
  <si>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</si>
  <si>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</si>
  <si>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</si>
  <si>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</si>
  <si>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</si>
  <si>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</si>
  <si>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</si>
  <si>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</si>
  <si>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</si>
  <si>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</si>
  <si>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</si>
  <si>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</si>
  <si>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</si>
  <si>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</si>
  <si>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</si>
  <si>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</si>
  <si>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</si>
  <si>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</si>
  <si>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</si>
  <si>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</si>
  <si>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</si>
  <si>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</si>
  <si>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</si>
  <si>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</si>
  <si>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</si>
  <si>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</si>
  <si>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</si>
  <si>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</si>
  <si>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</si>
  <si>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</si>
  <si>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</si>
  <si>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</si>
  <si>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</si>
  <si>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</si>
  <si>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</si>
  <si>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</si>
  <si>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</si>
  <si>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</si>
  <si>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</si>
  <si>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</si>
  <si>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熊本県合志市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</si>
  <si>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</si>
  <si>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</si>
  <si>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</si>
  <si>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</si>
  <si>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</si>
  <si>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</si>
  <si>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</si>
  <si>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</si>
  <si>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</si>
  <si>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</si>
  <si>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</si>
  <si>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</si>
  <si>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</si>
  <si>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</si>
  <si>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</si>
  <si>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</si>
  <si>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</si>
  <si>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</si>
  <si>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</si>
  <si>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</si>
  <si>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</si>
  <si>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</si>
  <si>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</si>
  <si>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</si>
  <si>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</si>
  <si>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</si>
  <si>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</si>
  <si>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</si>
  <si>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</si>
  <si>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</si>
  <si>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</si>
  <si>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</si>
  <si>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</si>
  <si>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</si>
  <si>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</si>
  <si>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</si>
  <si>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</si>
  <si>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</si>
  <si>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</si>
  <si>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</si>
  <si>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</si>
  <si>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</si>
  <si>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</si>
  <si>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</si>
  <si>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</si>
  <si>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</si>
  <si>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</si>
  <si>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</si>
  <si>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</si>
  <si>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</si>
  <si>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</si>
  <si>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</si>
  <si>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</si>
  <si>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</si>
  <si>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</si>
  <si>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</si>
  <si>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</si>
  <si>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</si>
  <si>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</si>
  <si>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</si>
  <si>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</si>
  <si>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</si>
  <si>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</si>
  <si>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</si>
  <si>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</si>
  <si>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</si>
  <si>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</si>
  <si>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</si>
  <si>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</si>
  <si>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</si>
  <si>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</si>
  <si>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</si>
  <si>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</si>
  <si>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</si>
  <si>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</si>
  <si>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</si>
  <si>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</si>
  <si>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</si>
  <si>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</si>
  <si>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</si>
  <si>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</si>
  <si>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</si>
  <si>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</si>
  <si>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</si>
  <si>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</si>
  <si>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</si>
  <si>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</si>
  <si>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</si>
  <si>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</si>
  <si>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</si>
  <si>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</si>
  <si>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</si>
  <si>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</si>
  <si>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</si>
  <si>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</si>
  <si>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</si>
  <si>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</si>
  <si>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</si>
  <si>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</si>
  <si>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</si>
  <si>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</si>
  <si>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</si>
  <si>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</si>
  <si>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</si>
  <si>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</si>
  <si>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</si>
  <si>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</si>
  <si>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</si>
  <si>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</si>
  <si>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</si>
  <si>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</si>
  <si>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</si>
  <si>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</si>
  <si>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</si>
  <si>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</si>
  <si>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</si>
  <si>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</si>
  <si>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</si>
  <si>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</si>
  <si>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</si>
  <si>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</si>
  <si>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</si>
  <si>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</si>
  <si>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</si>
  <si>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</si>
  <si>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</si>
  <si>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</si>
  <si>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</si>
  <si>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</si>
  <si>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</si>
  <si>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</si>
  <si>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</si>
  <si>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</si>
  <si>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</si>
  <si>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</si>
  <si>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</si>
  <si>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</si>
  <si>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</si>
  <si>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</si>
  <si>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</si>
  <si>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</si>
  <si>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</si>
  <si>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</si>
  <si>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</si>
  <si>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</si>
  <si>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</si>
  <si>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</si>
  <si>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</si>
  <si>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</si>
  <si>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</si>
  <si>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</si>
  <si>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</si>
  <si>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</si>
  <si>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</si>
  <si>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熊本県合志市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</si>
  <si>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</si>
  <si>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</si>
  <si>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</si>
  <si>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</si>
  <si>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</si>
  <si>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</si>
  <si>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</si>
  <si>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</si>
  <si>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</si>
  <si>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</si>
  <si>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</si>
  <si>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</si>
  <si>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</si>
  <si>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</si>
  <si>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</si>
  <si>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</si>
  <si>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</si>
  <si>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</si>
  <si>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</si>
  <si>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</si>
  <si>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</si>
  <si>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</si>
  <si>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</si>
  <si>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</si>
  <si>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</si>
  <si>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</si>
  <si>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</si>
  <si>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</si>
  <si>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</si>
  <si>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</si>
  <si>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</si>
  <si>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</si>
  <si>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</si>
  <si>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</si>
  <si>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</si>
  <si>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</si>
  <si>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</si>
  <si>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</si>
  <si>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</si>
  <si>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下水道事業会計</t>
    <phoneticPr fontId="5"/>
  </si>
  <si>
    <t>工業団地整備事業特別会計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</si>
  <si>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</si>
  <si>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</si>
  <si>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</si>
  <si>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</si>
  <si>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</si>
  <si>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</si>
  <si>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</si>
  <si>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</si>
  <si>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</si>
  <si>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</si>
  <si>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</si>
  <si>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</si>
  <si>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</si>
  <si>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</si>
  <si>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</si>
  <si>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</si>
  <si>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</si>
  <si>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</si>
  <si>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</si>
  <si>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</si>
  <si>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</si>
  <si>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</si>
  <si>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</si>
  <si>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</si>
  <si>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</si>
  <si>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</si>
  <si>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</si>
  <si>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</si>
  <si>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</si>
  <si>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</si>
  <si>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</si>
  <si>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</si>
  <si>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</si>
  <si>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</si>
  <si>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</si>
  <si>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</si>
  <si>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</si>
  <si>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</si>
  <si>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</si>
  <si>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</si>
  <si>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</si>
  <si>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t>
    <phoneticPr fontId="5"/>
  </si>
  <si>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</si>
  <si>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</si>
  <si>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</si>
  <si>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</si>
  <si>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</si>
  <si>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</si>
  <si>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</si>
  <si>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</si>
  <si>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</si>
  <si>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</si>
  <si>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</si>
  <si>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</si>
  <si>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</si>
  <si>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</si>
  <si>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</si>
  <si>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</si>
  <si>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</si>
  <si>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</si>
  <si>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</si>
  <si>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</si>
  <si>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</si>
  <si>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</si>
  <si>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</si>
  <si>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</si>
  <si>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</si>
  <si>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</si>
  <si>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</si>
  <si>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</si>
  <si>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</si>
  <si>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</si>
  <si>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</si>
  <si>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</si>
  <si>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</si>
  <si>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</si>
  <si>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</si>
  <si>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</si>
  <si>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</si>
  <si>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</si>
  <si>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</si>
  <si>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</si>
  <si>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</si>
  <si>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</si>
  <si>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</si>
  <si>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</si>
  <si>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</si>
  <si>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</si>
  <si>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</si>
  <si>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</si>
  <si>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</si>
  <si>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</si>
  <si>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</si>
  <si>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</si>
  <si>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</si>
  <si>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</si>
  <si>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</si>
  <si>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</si>
  <si>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</si>
  <si>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</si>
  <si>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</si>
  <si>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</si>
  <si>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</si>
  <si>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</si>
  <si>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</si>
  <si>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</si>
  <si>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</si>
  <si>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</si>
  <si>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</si>
  <si>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</si>
  <si>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</si>
  <si>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</si>
  <si>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</si>
  <si>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</si>
  <si>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</si>
  <si>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</si>
  <si>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</si>
  <si>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</si>
  <si>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</si>
  <si>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</si>
  <si>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</si>
  <si>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</si>
  <si>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</si>
  <si>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</si>
  <si>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</si>
  <si>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</si>
  <si>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</si>
  <si>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</si>
  <si>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</si>
  <si>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</si>
  <si>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</si>
  <si>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</si>
  <si>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</si>
  <si>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</si>
  <si>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</si>
  <si>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</si>
  <si>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</si>
  <si>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</si>
  <si>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</si>
  <si>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</si>
  <si>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</si>
  <si>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</si>
  <si>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</si>
  <si>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</si>
  <si>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</si>
  <si>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</si>
  <si>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</si>
  <si>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</si>
  <si>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</si>
  <si>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</si>
  <si>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5.93</t>
  </si>
  <si>
    <t>▲ 5.23</t>
  </si>
  <si>
    <t>▲ 1.88</t>
  </si>
  <si>
    <t>水道事業会計</t>
  </si>
  <si>
    <t>一般会計</t>
  </si>
  <si>
    <t>下水道事業会計</t>
  </si>
  <si>
    <t>工業用水道事業会計</t>
  </si>
  <si>
    <t>介護保険特別会計</t>
  </si>
  <si>
    <t>国民健康保険特別会計</t>
  </si>
  <si>
    <t>工業団地整備事業特別会計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</si>
  <si>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</si>
  <si>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</si>
  <si>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</si>
  <si>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</si>
  <si>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</si>
  <si>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</si>
  <si>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</si>
  <si>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</si>
  <si>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</si>
  <si>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公共施設整備基金</t>
    <rPh sb="0" eb="2">
      <t>コウキョウ</t>
    </rPh>
    <rPh sb="2" eb="4">
      <t>シセツ</t>
    </rPh>
    <rPh sb="4" eb="6">
      <t>セイビ</t>
    </rPh>
    <rPh sb="6" eb="8">
      <t>キキン</t>
    </rPh>
    <phoneticPr fontId="5"/>
  </si>
  <si>
    <t>地域福祉基金</t>
    <rPh sb="0" eb="2">
      <t>チイキ</t>
    </rPh>
    <rPh sb="2" eb="4">
      <t>フクシ</t>
    </rPh>
    <rPh sb="4" eb="6">
      <t>キキン</t>
    </rPh>
    <phoneticPr fontId="5"/>
  </si>
  <si>
    <t>環境整備基金</t>
    <rPh sb="0" eb="2">
      <t>カンキョウ</t>
    </rPh>
    <rPh sb="2" eb="4">
      <t>セイビ</t>
    </rPh>
    <rPh sb="4" eb="6">
      <t>キキン</t>
    </rPh>
    <phoneticPr fontId="5"/>
  </si>
  <si>
    <t>ふるさと創生基金</t>
    <rPh sb="4" eb="6">
      <t>ソウセイ</t>
    </rPh>
    <rPh sb="6" eb="8">
      <t>キキン</t>
    </rPh>
    <phoneticPr fontId="5"/>
  </si>
  <si>
    <t>水と土保全基金</t>
    <rPh sb="0" eb="1">
      <t>ミズ</t>
    </rPh>
    <rPh sb="2" eb="3">
      <t>ツチ</t>
    </rPh>
    <rPh sb="3" eb="5">
      <t>ホゼン</t>
    </rPh>
    <rPh sb="5" eb="7">
      <t>キキン</t>
    </rPh>
    <phoneticPr fontId="5"/>
  </si>
  <si>
    <t>-</t>
    <phoneticPr fontId="2"/>
  </si>
  <si>
    <t>熊本県市町村総合事務組合</t>
    <rPh sb="0" eb="3">
      <t>クマモトケン</t>
    </rPh>
    <rPh sb="3" eb="6">
      <t>シチョウソン</t>
    </rPh>
    <rPh sb="6" eb="8">
      <t>ソウゴウ</t>
    </rPh>
    <rPh sb="8" eb="10">
      <t>ジム</t>
    </rPh>
    <rPh sb="10" eb="12">
      <t>クミアイ</t>
    </rPh>
    <phoneticPr fontId="2"/>
  </si>
  <si>
    <t>菊池養生園保健組合</t>
    <rPh sb="0" eb="2">
      <t>キクチ</t>
    </rPh>
    <rPh sb="2" eb="4">
      <t>ヨウジョウ</t>
    </rPh>
    <rPh sb="4" eb="5">
      <t>エン</t>
    </rPh>
    <rPh sb="5" eb="7">
      <t>ホケン</t>
    </rPh>
    <rPh sb="7" eb="9">
      <t>クミアイ</t>
    </rPh>
    <phoneticPr fontId="2"/>
  </si>
  <si>
    <t>菊池環境保全組合</t>
    <rPh sb="0" eb="2">
      <t>キクチ</t>
    </rPh>
    <rPh sb="2" eb="4">
      <t>カンキョウ</t>
    </rPh>
    <rPh sb="4" eb="6">
      <t>ホゼン</t>
    </rPh>
    <rPh sb="6" eb="8">
      <t>クミアイ</t>
    </rPh>
    <phoneticPr fontId="2"/>
  </si>
  <si>
    <t>菊池広域連合</t>
    <rPh sb="0" eb="2">
      <t>キクチ</t>
    </rPh>
    <rPh sb="2" eb="4">
      <t>コウイキ</t>
    </rPh>
    <rPh sb="4" eb="6">
      <t>レンゴウ</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</si>
  <si>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</si>
  <si>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
(後期高齢者医療特別会計)</t>
    <rPh sb="0" eb="3">
      <t>クマモトケン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
  </si>
  <si>
    <t>-</t>
    <phoneticPr fontId="2"/>
  </si>
  <si>
    <t>特別会計(交通災害共済事業)分を含む。</t>
    <rPh sb="0" eb="2">
      <t>トクベツ</t>
    </rPh>
    <rPh sb="2" eb="4">
      <t>カイケイ</t>
    </rPh>
    <rPh sb="5" eb="7">
      <t>コウツウ</t>
    </rPh>
    <rPh sb="7" eb="9">
      <t>サイガイ</t>
    </rPh>
    <rPh sb="9" eb="11">
      <t>キョウサイ</t>
    </rPh>
    <rPh sb="11" eb="13">
      <t>ジギョウ</t>
    </rPh>
    <rPh sb="14" eb="15">
      <t>ブン</t>
    </rPh>
    <rPh sb="16" eb="17">
      <t>フク</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</si>
  <si>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</si>
  <si>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</si>
  <si>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</si>
  <si>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</si>
  <si>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</si>
  <si>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</si>
  <si>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</si>
  <si>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</si>
  <si>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</si>
  <si>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</si>
  <si>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がマイナスのため、組み合わせグラフには表示されていないが、有形固定資産減価償却率は類似団体と比較すると下回っている。合志楓の森小中学校の工事による学校教育施設整備事業債や菊池環境保全の新工場建設に伴う負担額の増加により将来負担比率の増加が見込まれるため、今後はより一層健全な財政運営に努めていく。</t>
    <rPh sb="0" eb="2">
      <t>ショウライ</t>
    </rPh>
    <rPh sb="2" eb="6">
      <t>フタンヒリツ</t>
    </rPh>
    <rPh sb="15" eb="16">
      <t>ク</t>
    </rPh>
    <rPh sb="17" eb="18">
      <t>ア</t>
    </rPh>
    <rPh sb="25" eb="27">
      <t>ヒョウジ</t>
    </rPh>
    <rPh sb="35" eb="46">
      <t>ユウケイコテイシサンゲンカショウキャクリツ</t>
    </rPh>
    <rPh sb="47" eb="51">
      <t>ルイジダンタイ</t>
    </rPh>
    <rPh sb="52" eb="54">
      <t>ヒカク</t>
    </rPh>
    <rPh sb="57" eb="59">
      <t>シタマワ</t>
    </rPh>
    <rPh sb="64" eb="66">
      <t>コウシ</t>
    </rPh>
    <rPh sb="66" eb="67">
      <t>カエデ</t>
    </rPh>
    <rPh sb="68" eb="69">
      <t>モリ</t>
    </rPh>
    <rPh sb="69" eb="73">
      <t>ショウチュウガッコウ</t>
    </rPh>
    <rPh sb="74" eb="76">
      <t>コウジ</t>
    </rPh>
    <rPh sb="79" eb="83">
      <t>ガッコウキョウイク</t>
    </rPh>
    <rPh sb="83" eb="85">
      <t>シセツ</t>
    </rPh>
    <rPh sb="91" eb="97">
      <t>キクチカンキョウホゼン</t>
    </rPh>
    <rPh sb="98" eb="99">
      <t>シン</t>
    </rPh>
    <rPh sb="99" eb="103">
      <t>コウジョウケンセツ</t>
    </rPh>
    <rPh sb="104" eb="105">
      <t>トモナ</t>
    </rPh>
    <rPh sb="106" eb="109">
      <t>フタンガク</t>
    </rPh>
    <rPh sb="110" eb="112">
      <t>ゾウカ</t>
    </rPh>
    <rPh sb="115" eb="121">
      <t>ショウライフタンヒリツ</t>
    </rPh>
    <rPh sb="122" eb="124">
      <t>ゾウカ</t>
    </rPh>
    <rPh sb="125" eb="127">
      <t>ミコ</t>
    </rPh>
    <rPh sb="133" eb="135">
      <t>コンゴ</t>
    </rPh>
    <phoneticPr fontId="5"/>
  </si>
  <si>
    <t>将来負担比率がマイナスのため、組み合わせグラフには表示されていないが、実質公債費比率はR2から類似団体を上回っている。H28熊本地震による災害復旧事業債の元利償還金の増が要因として挙げられる。今後も人口増加に伴う資産投資に伴う地方債の発行や元利償還金の増加が見込まれる。</t>
    <rPh sb="35" eb="37">
      <t>ジッシツ</t>
    </rPh>
    <rPh sb="37" eb="40">
      <t>コウサイヒ</t>
    </rPh>
    <rPh sb="40" eb="42">
      <t>ヒリツ</t>
    </rPh>
    <rPh sb="47" eb="49">
      <t>ルイジ</t>
    </rPh>
    <rPh sb="49" eb="51">
      <t>ダンタイ</t>
    </rPh>
    <rPh sb="52" eb="54">
      <t>ウワマワ</t>
    </rPh>
    <rPh sb="62" eb="64">
      <t>クマモト</t>
    </rPh>
    <rPh sb="64" eb="66">
      <t>ジシン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</si>
</sst>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quotePrefix="1"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716270C-54C0-494E-9F19-BD26A631BBE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8706-4B17-9EF7-DFEF81F868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26110</c:v>
                </c:pt>
                <c:pt idx="1">
                  <c:v>43507</c:v>
                </c:pt>
                <c:pt idx="2">
                  <c:v>34016</c:v>
                </c:pt>
                <c:pt idx="3">
                  <c:v>77225</c:v>
                </c:pt>
                <c:pt idx="4">
                  <c:v>98120</c:v>
                </c:pt>
              </c:numCache>
            </c:numRef>
          </c:val>
          <c:smooth val="0"/>
          <c:extLst>
            <c:ext xmlns:c16="http://schemas.microsoft.com/office/drawing/2014/chart" uri="{C3380CC4-5D6E-409C-BE32-E72D297353CC}">
              <c16:uniqueId val="{00000001-8706-4B17-9EF7-DFEF81F8681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7.62</c:v>
                </c:pt>
                <c:pt idx="1">
                  <c:v>6.7</c:v>
                </c:pt>
                <c:pt idx="2">
                  <c:v>9.24</c:v>
                </c:pt>
                <c:pt idx="3">
                  <c:v>5.84</c:v>
                </c:pt>
                <c:pt idx="4">
                  <c:v>10.02</c:v>
                </c:pt>
              </c:numCache>
            </c:numRef>
          </c:val>
          <c:extLst>
            <c:ext xmlns:c16="http://schemas.microsoft.com/office/drawing/2014/chart" uri="{C3380CC4-5D6E-409C-BE32-E72D297353CC}">
              <c16:uniqueId val="{00000000-9307-46A2-ADCC-B354207EF2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29.67</c:v>
                </c:pt>
                <c:pt idx="1">
                  <c:v>28.41</c:v>
                </c:pt>
                <c:pt idx="2">
                  <c:v>27.91</c:v>
                </c:pt>
                <c:pt idx="3">
                  <c:v>27.43</c:v>
                </c:pt>
                <c:pt idx="4">
                  <c:v>22.29</c:v>
                </c:pt>
              </c:numCache>
            </c:numRef>
          </c:val>
          <c:extLst>
            <c:ext xmlns:c16="http://schemas.microsoft.com/office/drawing/2014/chart" uri="{C3380CC4-5D6E-409C-BE32-E72D297353CC}">
              <c16:uniqueId val="{00000001-9307-46A2-ADCC-B354207EF27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-5.93</c:v>
                </c:pt>
                <c:pt idx="1">
                  <c:v>-5.23</c:v>
                </c:pt>
                <c:pt idx="2">
                  <c:v>2.44</c:v>
                </c:pt>
                <c:pt idx="3">
                  <c:v>-1.88</c:v>
                </c:pt>
                <c:pt idx="4">
                  <c:v>0.26</c:v>
                </c:pt>
              </c:numCache>
            </c:numRef>
          </c:val>
          <c:smooth val="0"/>
          <c:extLst>
            <c:ext xmlns:c16="http://schemas.microsoft.com/office/drawing/2014/chart" uri="{C3380CC4-5D6E-409C-BE32-E72D297353CC}">
              <c16:uniqueId val="{00000002-9307-46A2-ADCC-B354207EF27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78C-4EFA-9CB0-D7FB74EB97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78C-4EFA-9CB0-D7FB74EB9756}"/>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0.12</c:v>
                </c:pt>
              </c:numCache>
            </c:numRef>
          </c:val>
          <c:extLst>
            <c:ext xmlns:c16="http://schemas.microsoft.com/office/drawing/2014/chart" uri="{C3380CC4-5D6E-409C-BE32-E72D297353CC}">
              <c16:uniqueId val="{00000002-778C-4EFA-9CB0-D7FB74EB9756}"/>
            </c:ext>
          </c:extLst>
        </c:ser>
        <c:ser>
          <c:idx val="3"/>
          <c:order val="3"/>
          <c:tx>
            <c:strRef>
              <c:f>データシート!$A$30</c:f>
              <c:strCache>
                <c:ptCount val="1"/>
                <c:pt idx="0">
                  <c:v>工業団地整備事業特別会計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1.56</c:v>
                </c:pt>
                <c:pt idx="8">
                  <c:v>#N/A</c:v>
                </c:pt>
                <c:pt idx="9">
                  <c:v>0.12</c:v>
                </c:pt>
              </c:numCache>
            </c:numRef>
          </c:val>
          <c:extLst>
            <c:ext xmlns:c16="http://schemas.microsoft.com/office/drawing/2014/chart" uri="{C3380CC4-5D6E-409C-BE32-E72D297353CC}">
              <c16:uniqueId val="{00000003-778C-4EFA-9CB0-D7FB74EB9756}"/>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0.86</c:v>
                </c:pt>
                <c:pt idx="2">
                  <c:v>#N/A</c:v>
                </c:pt>
                <c:pt idx="3">
                  <c:v>2.72</c:v>
                </c:pt>
                <c:pt idx="4">
                  <c:v>#N/A</c:v>
                </c:pt>
                <c:pt idx="5">
                  <c:v>0.62</c:v>
                </c:pt>
                <c:pt idx="6">
                  <c:v>#N/A</c:v>
                </c:pt>
                <c:pt idx="7">
                  <c:v>0.04</c:v>
                </c:pt>
                <c:pt idx="8">
                  <c:v>#N/A</c:v>
                </c:pt>
                <c:pt idx="9">
                  <c:v>0.46</c:v>
                </c:pt>
              </c:numCache>
            </c:numRef>
          </c:val>
          <c:extLst>
            <c:ext xmlns:c16="http://schemas.microsoft.com/office/drawing/2014/chart" uri="{C3380CC4-5D6E-409C-BE32-E72D297353CC}">
              <c16:uniqueId val="{00000004-778C-4EFA-9CB0-D7FB74EB975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0.53</c:v>
                </c:pt>
                <c:pt idx="2">
                  <c:v>#N/A</c:v>
                </c:pt>
                <c:pt idx="3">
                  <c:v>1.1100000000000001</c:v>
                </c:pt>
                <c:pt idx="4">
                  <c:v>#N/A</c:v>
                </c:pt>
                <c:pt idx="5">
                  <c:v>1.32</c:v>
                </c:pt>
                <c:pt idx="6">
                  <c:v>#N/A</c:v>
                </c:pt>
                <c:pt idx="7">
                  <c:v>1</c:v>
                </c:pt>
                <c:pt idx="8">
                  <c:v>#N/A</c:v>
                </c:pt>
                <c:pt idx="9">
                  <c:v>0.98</c:v>
                </c:pt>
              </c:numCache>
            </c:numRef>
          </c:val>
          <c:extLst>
            <c:ext xmlns:c16="http://schemas.microsoft.com/office/drawing/2014/chart" uri="{C3380CC4-5D6E-409C-BE32-E72D297353CC}">
              <c16:uniqueId val="{00000005-778C-4EFA-9CB0-D7FB74EB9756}"/>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3.72</c:v>
                </c:pt>
                <c:pt idx="2">
                  <c:v>#N/A</c:v>
                </c:pt>
                <c:pt idx="3">
                  <c:v>3.83</c:v>
                </c:pt>
                <c:pt idx="4">
                  <c:v>#N/A</c:v>
                </c:pt>
                <c:pt idx="5">
                  <c:v>3.95</c:v>
                </c:pt>
                <c:pt idx="6">
                  <c:v>#N/A</c:v>
                </c:pt>
                <c:pt idx="7">
                  <c:v>3.89</c:v>
                </c:pt>
                <c:pt idx="8">
                  <c:v>#N/A</c:v>
                </c:pt>
                <c:pt idx="9">
                  <c:v>3.89</c:v>
                </c:pt>
              </c:numCache>
            </c:numRef>
          </c:val>
          <c:extLst>
            <c:ext xmlns:c16="http://schemas.microsoft.com/office/drawing/2014/chart" uri="{C3380CC4-5D6E-409C-BE32-E72D297353CC}">
              <c16:uniqueId val="{00000006-778C-4EFA-9CB0-D7FB74EB9756}"/>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5.14</c:v>
                </c:pt>
                <c:pt idx="2">
                  <c:v>#N/A</c:v>
                </c:pt>
                <c:pt idx="3">
                  <c:v>4.88</c:v>
                </c:pt>
                <c:pt idx="4">
                  <c:v>#N/A</c:v>
                </c:pt>
                <c:pt idx="5">
                  <c:v>5.13</c:v>
                </c:pt>
                <c:pt idx="6">
                  <c:v>#N/A</c:v>
                </c:pt>
                <c:pt idx="7">
                  <c:v>5.35</c:v>
                </c:pt>
                <c:pt idx="8">
                  <c:v>#N/A</c:v>
                </c:pt>
                <c:pt idx="9">
                  <c:v>5.19</c:v>
                </c:pt>
              </c:numCache>
            </c:numRef>
          </c:val>
          <c:extLst>
            <c:ext xmlns:c16="http://schemas.microsoft.com/office/drawing/2014/chart" uri="{C3380CC4-5D6E-409C-BE32-E72D297353CC}">
              <c16:uniqueId val="{00000007-778C-4EFA-9CB0-D7FB74EB975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7.62</c:v>
                </c:pt>
                <c:pt idx="2">
                  <c:v>#N/A</c:v>
                </c:pt>
                <c:pt idx="3">
                  <c:v>6.7</c:v>
                </c:pt>
                <c:pt idx="4">
                  <c:v>#N/A</c:v>
                </c:pt>
                <c:pt idx="5">
                  <c:v>9.23</c:v>
                </c:pt>
                <c:pt idx="6">
                  <c:v>#N/A</c:v>
                </c:pt>
                <c:pt idx="7">
                  <c:v>5.83</c:v>
                </c:pt>
                <c:pt idx="8">
                  <c:v>#N/A</c:v>
                </c:pt>
                <c:pt idx="9">
                  <c:v>10.01</c:v>
                </c:pt>
              </c:numCache>
            </c:numRef>
          </c:val>
          <c:extLst>
            <c:ext xmlns:c16="http://schemas.microsoft.com/office/drawing/2014/chart" uri="{C3380CC4-5D6E-409C-BE32-E72D297353CC}">
              <c16:uniqueId val="{00000008-778C-4EFA-9CB0-D7FB74EB975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12.47</c:v>
                </c:pt>
                <c:pt idx="2">
                  <c:v>#N/A</c:v>
                </c:pt>
                <c:pt idx="3">
                  <c:v>12.02</c:v>
                </c:pt>
                <c:pt idx="4">
                  <c:v>#N/A</c:v>
                </c:pt>
                <c:pt idx="5">
                  <c:v>11.11</c:v>
                </c:pt>
                <c:pt idx="6">
                  <c:v>#N/A</c:v>
                </c:pt>
                <c:pt idx="7">
                  <c:v>11.56</c:v>
                </c:pt>
                <c:pt idx="8">
                  <c:v>#N/A</c:v>
                </c:pt>
                <c:pt idx="9">
                  <c:v>12.36</c:v>
                </c:pt>
              </c:numCache>
            </c:numRef>
          </c:val>
          <c:extLst>
            <c:ext xmlns:c16="http://schemas.microsoft.com/office/drawing/2014/chart" uri="{C3380CC4-5D6E-409C-BE32-E72D297353CC}">
              <c16:uniqueId val="{00000009-778C-4EFA-9CB0-D7FB74EB975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1603</c:v>
                </c:pt>
                <c:pt idx="5">
                  <c:v>1591</c:v>
                </c:pt>
                <c:pt idx="8">
                  <c:v>1606</c:v>
                </c:pt>
                <c:pt idx="11">
                  <c:v>1795</c:v>
                </c:pt>
                <c:pt idx="14">
                  <c:v>2024</c:v>
                </c:pt>
              </c:numCache>
            </c:numRef>
          </c:val>
          <c:extLst>
            <c:ext xmlns:c16="http://schemas.microsoft.com/office/drawing/2014/chart" uri="{C3380CC4-5D6E-409C-BE32-E72D297353CC}">
              <c16:uniqueId val="{00000000-B56A-4532-B999-A8EC094BD7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1</c:v>
                </c:pt>
                <c:pt idx="12">
                  <c:v>1</c:v>
                </c:pt>
              </c:numCache>
            </c:numRef>
          </c:val>
          <c:extLst>
            <c:ext xmlns:c16="http://schemas.microsoft.com/office/drawing/2014/chart" uri="{C3380CC4-5D6E-409C-BE32-E72D297353CC}">
              <c16:uniqueId val="{00000001-B56A-4532-B999-A8EC094BD7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65</c:v>
                </c:pt>
                <c:pt idx="3">
                  <c:v>62</c:v>
                </c:pt>
                <c:pt idx="6">
                  <c:v>65</c:v>
                </c:pt>
                <c:pt idx="9">
                  <c:v>64</c:v>
                </c:pt>
                <c:pt idx="12">
                  <c:v>64</c:v>
                </c:pt>
              </c:numCache>
            </c:numRef>
          </c:val>
          <c:extLst>
            <c:ext xmlns:c16="http://schemas.microsoft.com/office/drawing/2014/chart" uri="{C3380CC4-5D6E-409C-BE32-E72D297353CC}">
              <c16:uniqueId val="{00000002-B56A-4532-B999-A8EC094BD7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104</c:v>
                </c:pt>
                <c:pt idx="3">
                  <c:v>120</c:v>
                </c:pt>
                <c:pt idx="6">
                  <c:v>184</c:v>
                </c:pt>
                <c:pt idx="9">
                  <c:v>81</c:v>
                </c:pt>
                <c:pt idx="12">
                  <c:v>61</c:v>
                </c:pt>
              </c:numCache>
            </c:numRef>
          </c:val>
          <c:extLst>
            <c:ext xmlns:c16="http://schemas.microsoft.com/office/drawing/2014/chart" uri="{C3380CC4-5D6E-409C-BE32-E72D297353CC}">
              <c16:uniqueId val="{00000003-B56A-4532-B999-A8EC094BD7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290</c:v>
                </c:pt>
                <c:pt idx="3">
                  <c:v>153</c:v>
                </c:pt>
                <c:pt idx="6">
                  <c:v>449</c:v>
                </c:pt>
                <c:pt idx="9">
                  <c:v>492</c:v>
                </c:pt>
                <c:pt idx="12">
                  <c:v>477</c:v>
                </c:pt>
              </c:numCache>
            </c:numRef>
          </c:val>
          <c:extLst>
            <c:ext xmlns:c16="http://schemas.microsoft.com/office/drawing/2014/chart" uri="{C3380CC4-5D6E-409C-BE32-E72D297353CC}">
              <c16:uniqueId val="{00000004-B56A-4532-B999-A8EC094BD7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56A-4532-B999-A8EC094BD7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56A-4532-B999-A8EC094BD7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1607</c:v>
                </c:pt>
                <c:pt idx="3">
                  <c:v>1671</c:v>
                </c:pt>
                <c:pt idx="6">
                  <c:v>1705</c:v>
                </c:pt>
                <c:pt idx="9">
                  <c:v>1850</c:v>
                </c:pt>
                <c:pt idx="12">
                  <c:v>2204</c:v>
                </c:pt>
              </c:numCache>
            </c:numRef>
          </c:val>
          <c:extLst>
            <c:ext xmlns:c16="http://schemas.microsoft.com/office/drawing/2014/chart" uri="{C3380CC4-5D6E-409C-BE32-E72D297353CC}">
              <c16:uniqueId val="{00000007-B56A-4532-B999-A8EC094BD7B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463</c:v>
                </c:pt>
                <c:pt idx="2">
                  <c:v>#N/A</c:v>
                </c:pt>
                <c:pt idx="3">
                  <c:v>#N/A</c:v>
                </c:pt>
                <c:pt idx="4">
                  <c:v>415</c:v>
                </c:pt>
                <c:pt idx="5">
                  <c:v>#N/A</c:v>
                </c:pt>
                <c:pt idx="6">
                  <c:v>#N/A</c:v>
                </c:pt>
                <c:pt idx="7">
                  <c:v>797</c:v>
                </c:pt>
                <c:pt idx="8">
                  <c:v>#N/A</c:v>
                </c:pt>
                <c:pt idx="9">
                  <c:v>#N/A</c:v>
                </c:pt>
                <c:pt idx="10">
                  <c:v>693</c:v>
                </c:pt>
                <c:pt idx="11">
                  <c:v>#N/A</c:v>
                </c:pt>
                <c:pt idx="12">
                  <c:v>#N/A</c:v>
                </c:pt>
                <c:pt idx="13">
                  <c:v>783</c:v>
                </c:pt>
                <c:pt idx="14">
                  <c:v>#N/A</c:v>
                </c:pt>
              </c:numCache>
            </c:numRef>
          </c:val>
          <c:smooth val="0"/>
          <c:extLst>
            <c:ext xmlns:c16="http://schemas.microsoft.com/office/drawing/2014/chart" uri="{C3380CC4-5D6E-409C-BE32-E72D297353CC}">
              <c16:uniqueId val="{00000008-B56A-4532-B999-A8EC094BD7B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19180</c:v>
                </c:pt>
                <c:pt idx="5">
                  <c:v>20391</c:v>
                </c:pt>
                <c:pt idx="8">
                  <c:v>20776</c:v>
                </c:pt>
                <c:pt idx="11">
                  <c:v>22253</c:v>
                </c:pt>
                <c:pt idx="14">
                  <c:v>23861</c:v>
                </c:pt>
              </c:numCache>
            </c:numRef>
          </c:val>
          <c:extLst>
            <c:ext xmlns:c16="http://schemas.microsoft.com/office/drawing/2014/chart" uri="{C3380CC4-5D6E-409C-BE32-E72D297353CC}">
              <c16:uniqueId val="{00000000-67F6-4729-A6F8-D0D21580C09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657</c:v>
                </c:pt>
                <c:pt idx="5">
                  <c:v>599</c:v>
                </c:pt>
                <c:pt idx="8">
                  <c:v>538</c:v>
                </c:pt>
                <c:pt idx="11">
                  <c:v>477</c:v>
                </c:pt>
                <c:pt idx="14">
                  <c:v>417</c:v>
                </c:pt>
              </c:numCache>
            </c:numRef>
          </c:val>
          <c:extLst>
            <c:ext xmlns:c16="http://schemas.microsoft.com/office/drawing/2014/chart" uri="{C3380CC4-5D6E-409C-BE32-E72D297353CC}">
              <c16:uniqueId val="{00000001-67F6-4729-A6F8-D0D21580C09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7866</c:v>
                </c:pt>
                <c:pt idx="5">
                  <c:v>7963</c:v>
                </c:pt>
                <c:pt idx="8">
                  <c:v>8821</c:v>
                </c:pt>
                <c:pt idx="11">
                  <c:v>9093</c:v>
                </c:pt>
                <c:pt idx="14">
                  <c:v>7881</c:v>
                </c:pt>
              </c:numCache>
            </c:numRef>
          </c:val>
          <c:extLst>
            <c:ext xmlns:c16="http://schemas.microsoft.com/office/drawing/2014/chart" uri="{C3380CC4-5D6E-409C-BE32-E72D297353CC}">
              <c16:uniqueId val="{00000002-67F6-4729-A6F8-D0D21580C09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7F6-4729-A6F8-D0D21580C09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7F6-4729-A6F8-D0D21580C09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7F6-4729-A6F8-D0D21580C09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7F6-4729-A6F8-D0D21580C09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606</c:v>
                </c:pt>
                <c:pt idx="3">
                  <c:v>443</c:v>
                </c:pt>
                <c:pt idx="6">
                  <c:v>443</c:v>
                </c:pt>
                <c:pt idx="9">
                  <c:v>1021</c:v>
                </c:pt>
                <c:pt idx="12">
                  <c:v>3706</c:v>
                </c:pt>
              </c:numCache>
            </c:numRef>
          </c:val>
          <c:extLst>
            <c:ext xmlns:c16="http://schemas.microsoft.com/office/drawing/2014/chart" uri="{C3380CC4-5D6E-409C-BE32-E72D297353CC}">
              <c16:uniqueId val="{00000007-67F6-4729-A6F8-D0D21580C09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4869</c:v>
                </c:pt>
                <c:pt idx="3">
                  <c:v>3254</c:v>
                </c:pt>
                <c:pt idx="6">
                  <c:v>3434</c:v>
                </c:pt>
                <c:pt idx="9">
                  <c:v>3627</c:v>
                </c:pt>
                <c:pt idx="12">
                  <c:v>4968</c:v>
                </c:pt>
              </c:numCache>
            </c:numRef>
          </c:val>
          <c:extLst>
            <c:ext xmlns:c16="http://schemas.microsoft.com/office/drawing/2014/chart" uri="{C3380CC4-5D6E-409C-BE32-E72D297353CC}">
              <c16:uniqueId val="{00000008-67F6-4729-A6F8-D0D21580C09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315</c:v>
                </c:pt>
                <c:pt idx="3">
                  <c:v>291</c:v>
                </c:pt>
                <c:pt idx="6">
                  <c:v>193</c:v>
                </c:pt>
                <c:pt idx="9">
                  <c:v>129</c:v>
                </c:pt>
                <c:pt idx="12">
                  <c:v>65</c:v>
                </c:pt>
              </c:numCache>
            </c:numRef>
          </c:val>
          <c:extLst>
            <c:ext xmlns:c16="http://schemas.microsoft.com/office/drawing/2014/chart" uri="{C3380CC4-5D6E-409C-BE32-E72D297353CC}">
              <c16:uniqueId val="{00000009-67F6-4729-A6F8-D0D21580C09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16900</c:v>
                </c:pt>
                <c:pt idx="3">
                  <c:v>18980</c:v>
                </c:pt>
                <c:pt idx="6">
                  <c:v>19552</c:v>
                </c:pt>
                <c:pt idx="9">
                  <c:v>21355</c:v>
                </c:pt>
                <c:pt idx="12">
                  <c:v>23105</c:v>
                </c:pt>
              </c:numCache>
            </c:numRef>
          </c:val>
          <c:extLst>
            <c:ext xmlns:c16="http://schemas.microsoft.com/office/drawing/2014/chart" uri="{C3380CC4-5D6E-409C-BE32-E72D297353CC}">
              <c16:uniqueId val="{0000000A-67F6-4729-A6F8-D0D21580C09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7F6-4729-A6F8-D0D21580C09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3444</c:v>
                </c:pt>
                <c:pt idx="1">
                  <c:v>3578</c:v>
                </c:pt>
                <c:pt idx="2">
                  <c:v>3018</c:v>
                </c:pt>
              </c:numCache>
            </c:numRef>
          </c:val>
          <c:extLst>
            <c:ext xmlns:c16="http://schemas.microsoft.com/office/drawing/2014/chart" uri="{C3380CC4-5D6E-409C-BE32-E72D297353CC}">
              <c16:uniqueId val="{00000000-5461-4503-844D-6573FAAC407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836</c:v>
                </c:pt>
                <c:pt idx="1">
                  <c:v>986</c:v>
                </c:pt>
                <c:pt idx="2">
                  <c:v>987</c:v>
                </c:pt>
              </c:numCache>
            </c:numRef>
          </c:val>
          <c:extLst>
            <c:ext xmlns:c16="http://schemas.microsoft.com/office/drawing/2014/chart" uri="{C3380CC4-5D6E-409C-BE32-E72D297353CC}">
              <c16:uniqueId val="{00000001-5461-4503-844D-6573FAAC407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3198</c:v>
                </c:pt>
                <c:pt idx="1">
                  <c:v>3259</c:v>
                </c:pt>
                <c:pt idx="2">
                  <c:v>2764</c:v>
                </c:pt>
              </c:numCache>
            </c:numRef>
          </c:val>
          <c:extLst>
            <c:ext xmlns:c16="http://schemas.microsoft.com/office/drawing/2014/chart" uri="{C3380CC4-5D6E-409C-BE32-E72D297353CC}">
              <c16:uniqueId val="{00000002-5461-4503-844D-6573FAAC407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 '!$AN$51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{2C297A80-CD7B-4159-8603-851B5C2A8C94}</c15:txfldGUID>
                      <c15:f>'公会計指標分析・財政指標組合せ分析表 '!$BP$50</c15:f>
                      <c15:dlblFieldTableCache>
                        <c:ptCount val="1"/>
                        <c:pt idx="0">
                          <c:v>H28</c:v>
                        </c:pt>
                      </c15:dlblFieldTableCache>
                    </c15:dlblFTEntry>
                  </c15:dlblFieldTable>
                  <c15:showDataLabelsRange val="0"/>
                </c:ext>
                <c:ext xmlns:c16="http://schemas.microsoft.com/office/drawing/2014/chart" uri="{C3380CC4-5D6E-409C-BE32-E72D297353CC}">
                  <c16:uniqueId val="{00000000-A168-4CF6-8B4C-CFDF2368909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{CD700BEE-0C7C-498B-BDC9-D7EF3C93E045}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168-4CF6-8B4C-CFDF2368909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{36B386A2-E8FD-4C8C-936E-DE3942F70685}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168-4CF6-8B4C-CFDF2368909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{5BE4B77E-68F9-4369-B299-260606A96BF3}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168-4CF6-8B4C-CFDF2368909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{F2833F75-C2BB-4E9F-BBC4-421AA976DF1D}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168-4CF6-8B4C-CFDF2368909B}"/>
                </c:ext>
              </c:extLst>
            </c:dLbl>
            <c:dLbl>
              <c:idx val="8"/>
              <c:tx>
                <c:strRef>
                  <c:f>'公会計指標分析・財政指標組合せ分析表 '!$BX$50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{506F2ADE-7EA4-46D8-9ED5-9B4B21635B19}</c15:txfldGUID>
                      <c15:f>'公会計指標分析・財政指標組合せ分析表 '!$BX$50</c15:f>
                      <c15:dlblFieldTableCache>
                        <c:ptCount val="1"/>
                        <c:pt idx="0">
                          <c:v>H29</c:v>
                        </c:pt>
                      </c15:dlblFieldTableCache>
                    </c15:dlblFTEntry>
                  </c15:dlblFieldTable>
                  <c15:showDataLabelsRange val="0"/>
                </c:ext>
                <c:ext xmlns:c16="http://schemas.microsoft.com/office/drawing/2014/chart" uri="{C3380CC4-5D6E-409C-BE32-E72D297353CC}">
                  <c16:uniqueId val="{00000005-A168-4CF6-8B4C-CFDF2368909B}"/>
                </c:ext>
              </c:extLst>
            </c:dLbl>
            <c:dLbl>
              <c:idx val="16"/>
              <c:tx>
                <c:strRef>
                  <c:f>'公会計指標分析・財政指標組合せ分析表 '!$CF$50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{F8BD26FB-F81F-446F-B8CA-2D365AC86B85}</c15:txfldGUID>
                      <c15:f>'公会計指標分析・財政指標組合せ分析表 '!$CF$50</c15:f>
                      <c15:dlblFieldTableCache>
                        <c:ptCount val="1"/>
                        <c:pt idx="0">
                          <c:v>H30</c:v>
                        </c:pt>
                      </c15:dlblFieldTableCache>
                    </c15:dlblFTEntry>
                  </c15:dlblFieldTable>
                  <c15:showDataLabelsRange val="0"/>
                </c:ext>
                <c:ext xmlns:c16="http://schemas.microsoft.com/office/drawing/2014/chart" uri="{C3380CC4-5D6E-409C-BE32-E72D297353CC}">
                  <c16:uniqueId val="{00000006-A168-4CF6-8B4C-CFDF2368909B}"/>
                </c:ext>
              </c:extLst>
            </c:dLbl>
            <c:dLbl>
              <c:idx val="24"/>
              <c:tx>
                <c:strRef>
                  <c:f>'公会計指標分析・財政指標組合せ分析表 '!$CN$50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{9319024B-F39A-4A18-9351-349A91F0D349}</c15:txfldGUID>
                      <c15:f>'公会計指標分析・財政指標組合せ分析表 '!$CN$50</c15:f>
                      <c15:dlblFieldTableCache>
                        <c:ptCount val="1"/>
                        <c:pt idx="0">
                          <c:v>R01</c:v>
                        </c:pt>
                      </c15:dlblFieldTableCache>
                    </c15:dlblFTEntry>
                  </c15:dlblFieldTable>
                  <c15:showDataLabelsRange val="0"/>
                </c:ext>
                <c:ext xmlns:c16="http://schemas.microsoft.com/office/drawing/2014/chart" uri="{C3380CC4-5D6E-409C-BE32-E72D297353CC}">
                  <c16:uniqueId val="{00000007-A168-4CF6-8B4C-CFDF2368909B}"/>
                </c:ext>
              </c:extLst>
            </c:dLbl>
            <c:dLbl>
              <c:idx val="32"/>
              <c:tx>
                <c:strRef>
                  <c:f>'公会計指標分析・財政指標組合せ分析表 '!$CV$50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{4F5D2E25-A92E-411D-92F7-ECB6EDDEE4D9}</c15:txfldGUID>
                      <c15:f>'公会計指標分析・財政指標組合せ分析表 '!$CV$50</c15:f>
                      <c15:dlblFieldTableCache>
                        <c:ptCount val="1"/>
                        <c:pt idx="0">
                          <c:v>R02</c:v>
                        </c:pt>
                      </c15:dlblFieldTableCache>
                    </c15:dlblFTEntry>
                  </c15:dlblFieldTable>
                  <c15:showDataLabelsRange val="0"/>
                </c:ext>
                <c:ext xmlns:c16="http://schemas.microsoft.com/office/drawing/2014/chart" uri="{C3380CC4-5D6E-409C-BE32-E72D297353CC}">
                  <c16:uniqueId val="{00000008-A168-4CF6-8B4C-CFDF2368909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'!$BP$53:$DC$53</c:f>
              <c:numCache>
                <c:formatCode>#,##0.0;"▲ "#,##0.0</c:formatCode>
                <c:ptCount val="40"/>
                <c:pt idx="0">
                  <c:v>56.5</c:v>
                </c:pt>
                <c:pt idx="8">
                  <c:v>57.3</c:v>
                </c:pt>
                <c:pt idx="16">
                  <c:v>58.4</c:v>
                </c:pt>
                <c:pt idx="24">
                  <c:v>59.6</c:v>
                </c:pt>
                <c:pt idx="32">
                  <c:v>56.8</c:v>
                </c:pt>
              </c:numCache>
            </c:numRef>
          </c:xVal>
          <c:yVal>
            <c:numRef>
              <c:f>'公会計指標分析・財政指標組合せ分析表 '!$BP$51:$DC$51</c:f>
              <c:numCache>
                <c:formatCode>#,##0.0;"▲ "#,##0.0</c:formatCode>
                <c:ptCount val="40"/>
              </c:numCache>
            </c:numRef>
          </c:yVal>
          <c:smooth val="0"/>
          <c:extLst>
            <c:ext xmlns:c16="http://schemas.microsoft.com/office/drawing/2014/chart" uri="{C3380CC4-5D6E-409C-BE32-E72D297353CC}">
              <c16:uniqueId val="{00000009-A168-4CF6-8B4C-CFDF2368909B}"/>
            </c:ext>
          </c:extLst>
        </c:ser>
        <c:ser>
          <c:idx val="1"/>
          <c:order val="1"/>
          <c:tx>
            <c:strRef>
              <c:f>'公会計指標分析・財政指標組合せ分析表 '!$AN$55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{D782396A-9077-43BB-A895-26FA956B0DCB}</c15:txfldGUID>
                      <c15:f>'公会計指標分析・財政指標組合せ分析表 '!$BP$50</c15:f>
                      <c15:dlblFieldTableCache>
                        <c:ptCount val="1"/>
                        <c:pt idx="0">
                          <c:v>H28</c:v>
                        </c:pt>
                      </c15:dlblFieldTableCache>
                    </c15:dlblFTEntry>
                  </c15:dlblFieldTable>
                  <c15:showDataLabelsRange val="0"/>
                </c:ext>
                <c:ext xmlns:c16="http://schemas.microsoft.com/office/drawing/2014/chart" uri="{C3380CC4-5D6E-409C-BE32-E72D297353CC}">
                  <c16:uniqueId val="{0000000A-A168-4CF6-8B4C-CFDF2368909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{750497C3-C9AC-4833-88B3-4492FA9DF6E5}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168-4CF6-8B4C-CFDF2368909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{569AD037-9537-44EA-B3B2-8491C76A881B}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168-4CF6-8B4C-CFDF2368909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{E4D5A0AD-ECA5-4A96-A450-FA25883F0DCB}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168-4CF6-8B4C-CFDF2368909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{15545AF3-1F91-45E9-8146-B022F78CF15E}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168-4CF6-8B4C-CFDF2368909B}"/>
                </c:ext>
              </c:extLst>
            </c:dLbl>
            <c:dLbl>
              <c:idx val="8"/>
              <c:tx>
                <c:strRef>
                  <c:f>'公会計指標分析・財政指標組合せ分析表 '!$BX$50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{E81AE736-7A37-4BB0-8760-7FA7D04F0488}</c15:txfldGUID>
                      <c15:f>'公会計指標分析・財政指標組合せ分析表 '!$BX$50</c15:f>
                      <c15:dlblFieldTableCache>
                        <c:ptCount val="1"/>
                        <c:pt idx="0">
                          <c:v>H29</c:v>
                        </c:pt>
                      </c15:dlblFieldTableCache>
                    </c15:dlblFTEntry>
                  </c15:dlblFieldTable>
                  <c15:showDataLabelsRange val="0"/>
                </c:ext>
                <c:ext xmlns:c16="http://schemas.microsoft.com/office/drawing/2014/chart" uri="{C3380CC4-5D6E-409C-BE32-E72D297353CC}">
                  <c16:uniqueId val="{0000000F-A168-4CF6-8B4C-CFDF2368909B}"/>
                </c:ext>
              </c:extLst>
            </c:dLbl>
            <c:dLbl>
              <c:idx val="16"/>
              <c:tx>
                <c:strRef>
                  <c:f>'公会計指標分析・財政指標組合せ分析表 '!$CF$50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{A7686490-09C1-4C2C-8F79-12FE7775C044}</c15:txfldGUID>
                      <c15:f>'公会計指標分析・財政指標組合せ分析表 '!$CF$50</c15:f>
                      <c15:dlblFieldTableCache>
                        <c:ptCount val="1"/>
                        <c:pt idx="0">
                          <c:v>H30</c:v>
                        </c:pt>
                      </c15:dlblFieldTableCache>
                    </c15:dlblFTEntry>
                  </c15:dlblFieldTable>
                  <c15:showDataLabelsRange val="0"/>
                </c:ext>
                <c:ext xmlns:c16="http://schemas.microsoft.com/office/drawing/2014/chart" uri="{C3380CC4-5D6E-409C-BE32-E72D297353CC}">
                  <c16:uniqueId val="{00000010-A168-4CF6-8B4C-CFDF2368909B}"/>
                </c:ext>
              </c:extLst>
            </c:dLbl>
            <c:dLbl>
              <c:idx val="24"/>
              <c:tx>
                <c:strRef>
                  <c:f>'公会計指標分析・財政指標組合せ分析表 '!$CN$50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{04C9A822-6AE3-4B00-9EFA-B276743A51FD}</c15:txfldGUID>
                      <c15:f>'公会計指標分析・財政指標組合せ分析表 '!$CN$50</c15:f>
                      <c15:dlblFieldTableCache>
                        <c:ptCount val="1"/>
                        <c:pt idx="0">
                          <c:v>R01</c:v>
                        </c:pt>
                      </c15:dlblFieldTableCache>
                    </c15:dlblFTEntry>
                  </c15:dlblFieldTable>
                  <c15:showDataLabelsRange val="0"/>
                </c:ext>
                <c:ext xmlns:c16="http://schemas.microsoft.com/office/drawing/2014/chart" uri="{C3380CC4-5D6E-409C-BE32-E72D297353CC}">
                  <c16:uniqueId val="{00000011-A168-4CF6-8B4C-CFDF2368909B}"/>
                </c:ext>
              </c:extLst>
            </c:dLbl>
            <c:dLbl>
              <c:idx val="32"/>
              <c:tx>
                <c:strRef>
                  <c:f>'公会計指標分析・財政指標組合せ分析表 '!$CV$50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{53F01CE7-0BB7-4349-B8DC-0F91944D76E7}</c15:txfldGUID>
                      <c15:f>'公会計指標分析・財政指標組合せ分析表 '!$CV$50</c15:f>
                      <c15:dlblFieldTableCache>
                        <c:ptCount val="1"/>
                        <c:pt idx="0">
                          <c:v>R02</c:v>
                        </c:pt>
                      </c15:dlblFieldTableCache>
                    </c15:dlblFTEntry>
                  </c15:dlblFieldTable>
                  <c15:showDataLabelsRange val="0"/>
                </c:ext>
                <c:ext xmlns:c16="http://schemas.microsoft.com/office/drawing/2014/chart" uri="{C3380CC4-5D6E-409C-BE32-E72D297353CC}">
                  <c16:uniqueId val="{00000012-A168-4CF6-8B4C-CFDF236890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'!$BP$57:$DC$57</c:f>
              <c:numCache>
                <c:formatCode>#,##0.0;"▲ "#,##0.0</c:formatCode>
                <c:ptCount val="40"/>
                <c:pt idx="0">
                  <c:v>60.4</c:v>
                </c:pt>
                <c:pt idx="8">
                  <c:v>59.4</c:v>
                </c:pt>
                <c:pt idx="16">
                  <c:v>60.2</c:v>
                </c:pt>
                <c:pt idx="24">
                  <c:v>61.5</c:v>
                </c:pt>
                <c:pt idx="32">
                  <c:v>62.8</c:v>
                </c:pt>
              </c:numCache>
            </c:numRef>
          </c:xVal>
          <c:yVal>
            <c:numRef>
              <c:f>'公会計指標分析・財政指標組合せ分析表 '!$BP$55:$DC$55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A168-4CF6-8B4C-CFDF2368909B}"/>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 '!$AN$73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{B2EA499E-4176-4782-98E5-CD8564B7C391}</c15:txfldGUID>
                      <c15:f>'公会計指標分析・財政指標組合せ分析表 '!$BP$72</c15:f>
                      <c15:dlblFieldTableCache>
                        <c:ptCount val="1"/>
                        <c:pt idx="0">
                          <c:v>H28</c:v>
                        </c:pt>
                      </c15:dlblFieldTableCache>
                    </c15:dlblFTEntry>
                  </c15:dlblFieldTable>
                  <c15:showDataLabelsRange val="0"/>
                </c:ext>
                <c:ext xmlns:c16="http://schemas.microsoft.com/office/drawing/2014/chart" uri="{C3380CC4-5D6E-409C-BE32-E72D297353CC}">
                  <c16:uniqueId val="{00000000-9DB1-4411-B4CB-2AC4D6D1E9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{91C7385D-501A-4477-B021-3CB2B043657E}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B1-4411-B4CB-2AC4D6D1E9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{06B651DE-8915-406E-82AD-360288999D0A}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B1-4411-B4CB-2AC4D6D1E9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{3209FC37-4740-4435-B0B8-DD62FE30C704}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B1-4411-B4CB-2AC4D6D1E9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{083E6899-6272-4C70-9AFD-8B12046CC441}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B1-4411-B4CB-2AC4D6D1E97B}"/>
                </c:ext>
              </c:extLst>
            </c:dLbl>
            <c:dLbl>
              <c:idx val="8"/>
              <c:tx>
                <c:strRef>
                  <c:f>'公会計指標分析・財政指標組合せ分析表 '!$BX$72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{606C8FD9-4C39-4695-936F-DBCE02D7677A}</c15:txfldGUID>
                      <c15:f>'公会計指標分析・財政指標組合せ分析表 '!$BX$72</c15:f>
                      <c15:dlblFieldTableCache>
                        <c:ptCount val="1"/>
                        <c:pt idx="0">
                          <c:v>H29</c:v>
                        </c:pt>
                      </c15:dlblFieldTableCache>
                    </c15:dlblFTEntry>
                  </c15:dlblFieldTable>
                  <c15:showDataLabelsRange val="0"/>
                </c:ext>
                <c:ext xmlns:c16="http://schemas.microsoft.com/office/drawing/2014/chart" uri="{C3380CC4-5D6E-409C-BE32-E72D297353CC}">
                  <c16:uniqueId val="{00000005-9DB1-4411-B4CB-2AC4D6D1E97B}"/>
                </c:ext>
              </c:extLst>
            </c:dLbl>
            <c:dLbl>
              <c:idx val="16"/>
              <c:tx>
                <c:strRef>
                  <c:f>'公会計指標分析・財政指標組合せ分析表 '!$CF$72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{D4755AC1-FF8A-4B70-B778-822268F8D4C0}</c15:txfldGUID>
                      <c15:f>'公会計指標分析・財政指標組合せ分析表 '!$CF$72</c15:f>
                      <c15:dlblFieldTableCache>
                        <c:ptCount val="1"/>
                        <c:pt idx="0">
                          <c:v>H30</c:v>
                        </c:pt>
                      </c15:dlblFieldTableCache>
                    </c15:dlblFTEntry>
                  </c15:dlblFieldTable>
                  <c15:showDataLabelsRange val="0"/>
                </c:ext>
                <c:ext xmlns:c16="http://schemas.microsoft.com/office/drawing/2014/chart" uri="{C3380CC4-5D6E-409C-BE32-E72D297353CC}">
                  <c16:uniqueId val="{00000006-9DB1-4411-B4CB-2AC4D6D1E97B}"/>
                </c:ext>
              </c:extLst>
            </c:dLbl>
            <c:dLbl>
              <c:idx val="24"/>
              <c:tx>
                <c:strRef>
                  <c:f>'公会計指標分析・財政指標組合せ分析表 '!$CN$72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{949F889A-E664-4623-9B50-36F06744BF56}</c15:txfldGUID>
                      <c15:f>'公会計指標分析・財政指標組合せ分析表 '!$CN$72</c15:f>
                      <c15:dlblFieldTableCache>
                        <c:ptCount val="1"/>
                        <c:pt idx="0">
                          <c:v>R01</c:v>
                        </c:pt>
                      </c15:dlblFieldTableCache>
                    </c15:dlblFTEntry>
                  </c15:dlblFieldTable>
                  <c15:showDataLabelsRange val="0"/>
                </c:ext>
                <c:ext xmlns:c16="http://schemas.microsoft.com/office/drawing/2014/chart" uri="{C3380CC4-5D6E-409C-BE32-E72D297353CC}">
                  <c16:uniqueId val="{00000007-9DB1-4411-B4CB-2AC4D6D1E97B}"/>
                </c:ext>
              </c:extLst>
            </c:dLbl>
            <c:dLbl>
              <c:idx val="32"/>
              <c:tx>
                <c:strRef>
                  <c:f>'公会計指標分析・財政指標組合せ分析表 '!$CV$72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{3AED5F28-38EF-4BB2-9601-5BDE12BCE472}</c15:txfldGUID>
                      <c15:f>'公会計指標分析・財政指標組合せ分析表 '!$CV$72</c15:f>
                      <c15:dlblFieldTableCache>
                        <c:ptCount val="1"/>
                        <c:pt idx="0">
                          <c:v>R02</c:v>
                        </c:pt>
                      </c15:dlblFieldTableCache>
                    </c15:dlblFTEntry>
                  </c15:dlblFieldTable>
                  <c15:showDataLabelsRange val="0"/>
                </c:ext>
                <c:ext xmlns:c16="http://schemas.microsoft.com/office/drawing/2014/chart" uri="{C3380CC4-5D6E-409C-BE32-E72D297353CC}">
                  <c16:uniqueId val="{00000008-9DB1-4411-B4CB-2AC4D6D1E9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'!$BP$75:$DC$75</c:f>
              <c:numCache>
                <c:formatCode>#,##0.0;"▲ "#,##0.0</c:formatCode>
                <c:ptCount val="40"/>
                <c:pt idx="0">
                  <c:v>4.2</c:v>
                </c:pt>
                <c:pt idx="8">
                  <c:v>3.3</c:v>
                </c:pt>
                <c:pt idx="16">
                  <c:v>5.2</c:v>
                </c:pt>
                <c:pt idx="24">
                  <c:v>5.7</c:v>
                </c:pt>
                <c:pt idx="32">
                  <c:v>6.7</c:v>
                </c:pt>
              </c:numCache>
            </c:numRef>
          </c:xVal>
          <c:yVal>
            <c:numRef>
              <c:f>'公会計指標分析・財政指標組合せ分析表 '!$BP$73:$DC$73</c:f>
              <c:numCache>
                <c:formatCode>#,##0.0;"▲ "#,##0.0</c:formatCode>
                <c:ptCount val="40"/>
              </c:numCache>
            </c:numRef>
          </c:yVal>
          <c:smooth val="0"/>
          <c:extLst>
            <c:ext xmlns:c16="http://schemas.microsoft.com/office/drawing/2014/chart" uri="{C3380CC4-5D6E-409C-BE32-E72D297353CC}">
              <c16:uniqueId val="{00000009-9DB1-4411-B4CB-2AC4D6D1E97B}"/>
            </c:ext>
          </c:extLst>
        </c:ser>
        <c:ser>
          <c:idx val="1"/>
          <c:order val="1"/>
          <c:tx>
            <c:strRef>
              <c:f>'公会計指標分析・財政指標組合せ分析表 '!$AN$77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 '!$BP$72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{1B9B8E7C-F398-4DD1-B410-A47EBF719F1D}</c15:txfldGUID>
                      <c15:f>'公会計指標分析・財政指標組合せ分析表 '!$BP$72</c15:f>
                      <c15:dlblFieldTableCache>
                        <c:ptCount val="1"/>
                        <c:pt idx="0">
                          <c:v>H28</c:v>
                        </c:pt>
                      </c15:dlblFieldTableCache>
                    </c15:dlblFTEntry>
                  </c15:dlblFieldTable>
                  <c15:showDataLabelsRange val="0"/>
                </c:ext>
                <c:ext xmlns:c16="http://schemas.microsoft.com/office/drawing/2014/chart" uri="{C3380CC4-5D6E-409C-BE32-E72D297353CC}">
                  <c16:uniqueId val="{0000000A-9DB1-4411-B4CB-2AC4D6D1E97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{11797D00-518A-4B49-8D27-F9B3DC1E5E2B}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B1-4411-B4CB-2AC4D6D1E9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{737B3B8F-71F3-42EC-AA04-C9CDD19AC9F8}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B1-4411-B4CB-2AC4D6D1E9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{0B70A092-00CC-4930-BAF9-0DAA72A139D5}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B1-4411-B4CB-2AC4D6D1E9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{268BCF66-BDE5-4545-854A-4B780D5EB46A}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B1-4411-B4CB-2AC4D6D1E97B}"/>
                </c:ext>
              </c:extLst>
            </c:dLbl>
            <c:dLbl>
              <c:idx val="8"/>
              <c:tx>
                <c:strRef>
                  <c:f>'公会計指標分析・財政指標組合せ分析表 '!$BX$72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{F5359DDC-97D2-4358-83D1-398216F0D42F}</c15:txfldGUID>
                      <c15:f>'公会計指標分析・財政指標組合せ分析表 '!$BX$72</c15:f>
                      <c15:dlblFieldTableCache>
                        <c:ptCount val="1"/>
                        <c:pt idx="0">
                          <c:v>H29</c:v>
                        </c:pt>
                      </c15:dlblFieldTableCache>
                    </c15:dlblFTEntry>
                  </c15:dlblFieldTable>
                  <c15:showDataLabelsRange val="0"/>
                </c:ext>
                <c:ext xmlns:c16="http://schemas.microsoft.com/office/drawing/2014/chart" uri="{C3380CC4-5D6E-409C-BE32-E72D297353CC}">
                  <c16:uniqueId val="{0000000F-9DB1-4411-B4CB-2AC4D6D1E97B}"/>
                </c:ext>
              </c:extLst>
            </c:dLbl>
            <c:dLbl>
              <c:idx val="16"/>
              <c:tx>
                <c:strRef>
                  <c:f>'公会計指標分析・財政指標組合せ分析表 '!$CF$72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{12DB562A-EDC9-49E4-B84C-E668414F561C}</c15:txfldGUID>
                      <c15:f>'公会計指標分析・財政指標組合せ分析表 '!$CF$72</c15:f>
                      <c15:dlblFieldTableCache>
                        <c:ptCount val="1"/>
                        <c:pt idx="0">
                          <c:v>H30</c:v>
                        </c:pt>
                      </c15:dlblFieldTableCache>
                    </c15:dlblFTEntry>
                  </c15:dlblFieldTable>
                  <c15:showDataLabelsRange val="0"/>
                </c:ext>
                <c:ext xmlns:c16="http://schemas.microsoft.com/office/drawing/2014/chart" uri="{C3380CC4-5D6E-409C-BE32-E72D297353CC}">
                  <c16:uniqueId val="{00000010-9DB1-4411-B4CB-2AC4D6D1E97B}"/>
                </c:ext>
              </c:extLst>
            </c:dLbl>
            <c:dLbl>
              <c:idx val="24"/>
              <c:tx>
                <c:strRef>
                  <c:f>'公会計指標分析・財政指標組合せ分析表 '!$CN$72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{513F19FF-CAB8-44EB-B07E-C48949083971}</c15:txfldGUID>
                      <c15:f>'公会計指標分析・財政指標組合せ分析表 '!$CN$72</c15:f>
                      <c15:dlblFieldTableCache>
                        <c:ptCount val="1"/>
                        <c:pt idx="0">
                          <c:v>R01</c:v>
                        </c:pt>
                      </c15:dlblFieldTableCache>
                    </c15:dlblFTEntry>
                  </c15:dlblFieldTable>
                  <c15:showDataLabelsRange val="0"/>
                </c:ext>
                <c:ext xmlns:c16="http://schemas.microsoft.com/office/drawing/2014/chart" uri="{C3380CC4-5D6E-409C-BE32-E72D297353CC}">
                  <c16:uniqueId val="{00000011-9DB1-4411-B4CB-2AC4D6D1E97B}"/>
                </c:ext>
              </c:extLst>
            </c:dLbl>
            <c:dLbl>
              <c:idx val="32"/>
              <c:tx>
                <c:strRef>
                  <c:f>'公会計指標分析・財政指標組合せ分析表 '!$CV$72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{C764233D-D989-4E2D-81DE-13AD1382FB72}</c15:txfldGUID>
                      <c15:f>'公会計指標分析・財政指標組合せ分析表 '!$CV$72</c15:f>
                      <c15:dlblFieldTableCache>
                        <c:ptCount val="1"/>
                        <c:pt idx="0">
                          <c:v>R02</c:v>
                        </c:pt>
                      </c15:dlblFieldTableCache>
                    </c15:dlblFTEntry>
                  </c15:dlblFieldTable>
                  <c15:showDataLabelsRange val="0"/>
                </c:ext>
                <c:ext xmlns:c16="http://schemas.microsoft.com/office/drawing/2014/chart" uri="{C3380CC4-5D6E-409C-BE32-E72D297353CC}">
                  <c16:uniqueId val="{00000012-9DB1-4411-B4CB-2AC4D6D1E9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'!$BP$79:$DC$79</c:f>
              <c:numCache>
                <c:formatCode>#,##0.0;"▲ "#,##0.0</c:formatCode>
                <c:ptCount val="40"/>
                <c:pt idx="0">
                  <c:v>6.9</c:v>
                </c:pt>
                <c:pt idx="8">
                  <c:v>6.6</c:v>
                </c:pt>
                <c:pt idx="16">
                  <c:v>6.4</c:v>
                </c:pt>
                <c:pt idx="24">
                  <c:v>6.3</c:v>
                </c:pt>
                <c:pt idx="32">
                  <c:v>6.2</c:v>
                </c:pt>
              </c:numCache>
            </c:numRef>
          </c:xVal>
          <c:yVal>
            <c:numRef>
              <c:f>'公会計指標分析・財政指標組合せ分析表 '!$BP$77:$DC$77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9DB1-4411-B4CB-2AC4D6D1E97B}"/>
            </c:ext>
          </c:extLst>
        </c:ser>
        <c:dLbls>
          <c:showLegendKey val="0"/>
          <c:showVal val="1"/>
          <c:showCatName val="0"/>
          <c:showSerName val="0"/>
          <c:showPercent val="0"/>
          <c:showBubbleSize val="0"/>
        </c:dLbls>
        <c:axId val="84219776"/>
        <c:axId val="84234240"/>
      </c:scatterChart>
      <c:valAx>
        <c:axId val="84219776"/>
        <c:scaling>
          <c:orientation val="maxMin"/>
          <c:max val="7"/>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熊本県合志市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ここ数年、</a:t>
          </a:r>
          <a:r>
            <a:rPr kumimoji="1" lang="ja-JP" altLang="ja-JP" sz="1400">
              <a:solidFill>
                <a:schemeClr val="dk1"/>
              </a:solidFill>
              <a:effectLst/>
              <a:latin typeface="+mn-lt"/>
              <a:ea typeface="+mn-ea"/>
              <a:cs typeface="+mn-cs"/>
            </a:rPr>
            <a:t>元利償還金の数値はほぼ横ばい</a:t>
          </a:r>
          <a:r>
            <a:rPr kumimoji="1" lang="ja-JP" altLang="en-US" sz="1400">
              <a:solidFill>
                <a:schemeClr val="dk1"/>
              </a:solidFill>
              <a:effectLst/>
              <a:latin typeface="+mn-lt"/>
              <a:ea typeface="+mn-ea"/>
              <a:cs typeface="+mn-cs"/>
            </a:rPr>
            <a:t>だったが</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今回は</a:t>
          </a:r>
          <a:r>
            <a:rPr kumimoji="1" lang="en-US" altLang="ja-JP" sz="1400">
              <a:solidFill>
                <a:schemeClr val="dk1"/>
              </a:solidFill>
              <a:effectLst/>
              <a:latin typeface="+mn-lt"/>
              <a:ea typeface="+mn-ea"/>
              <a:cs typeface="+mn-cs"/>
            </a:rPr>
            <a:t>H28</a:t>
          </a:r>
          <a:r>
            <a:rPr kumimoji="1" lang="ja-JP" altLang="ja-JP" sz="1400">
              <a:solidFill>
                <a:schemeClr val="dk1"/>
              </a:solidFill>
              <a:effectLst/>
              <a:latin typeface="+mn-lt"/>
              <a:ea typeface="+mn-ea"/>
              <a:cs typeface="+mn-cs"/>
            </a:rPr>
            <a:t>熊本地震による災害復旧事業債の元利償還金の増</a:t>
          </a:r>
          <a:r>
            <a:rPr kumimoji="1" lang="ja-JP" altLang="en-US" sz="1400">
              <a:solidFill>
                <a:schemeClr val="dk1"/>
              </a:solidFill>
              <a:effectLst/>
              <a:latin typeface="+mn-lt"/>
              <a:ea typeface="+mn-ea"/>
              <a:cs typeface="+mn-cs"/>
            </a:rPr>
            <a:t>が要因と考えられる。今後は</a:t>
          </a:r>
          <a:r>
            <a:rPr kumimoji="1" lang="ja-JP" altLang="ja-JP" sz="1400">
              <a:solidFill>
                <a:schemeClr val="dk1"/>
              </a:solidFill>
              <a:effectLst/>
              <a:latin typeface="+mn-lt"/>
              <a:ea typeface="+mn-ea"/>
              <a:cs typeface="+mn-cs"/>
            </a:rPr>
            <a:t>大規模な普通建設事業の計画など多額の資金調達が必要な事業があり、</a:t>
          </a:r>
          <a:r>
            <a:rPr kumimoji="1" lang="ja-JP" altLang="en-US" sz="1400">
              <a:solidFill>
                <a:schemeClr val="dk1"/>
              </a:solidFill>
              <a:effectLst/>
              <a:latin typeface="+mn-lt"/>
              <a:ea typeface="+mn-ea"/>
              <a:cs typeface="+mn-cs"/>
            </a:rPr>
            <a:t>さらに</a:t>
          </a:r>
          <a:r>
            <a:rPr kumimoji="1" lang="ja-JP" altLang="ja-JP" sz="1400">
              <a:solidFill>
                <a:schemeClr val="dk1"/>
              </a:solidFill>
              <a:effectLst/>
              <a:latin typeface="+mn-lt"/>
              <a:ea typeface="+mn-ea"/>
              <a:cs typeface="+mn-cs"/>
            </a:rPr>
            <a:t>増加する見込みである。</a:t>
          </a:r>
          <a:endParaRPr lang="ja-JP" altLang="ja-JP" sz="18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熊本県合志市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昨年と比較し一般会計等に係る地方債の現在高が増となっている。これは</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年の熊本地震による災害復旧事業債</a:t>
          </a:r>
          <a:r>
            <a:rPr kumimoji="1" lang="ja-JP" altLang="en-US" sz="1100">
              <a:solidFill>
                <a:schemeClr val="dk1"/>
              </a:solidFill>
              <a:effectLst/>
              <a:latin typeface="+mn-lt"/>
              <a:ea typeface="+mn-ea"/>
              <a:cs typeface="+mn-cs"/>
            </a:rPr>
            <a:t>や小中学校分離新設校建設工事</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学校教育施設等整備事業債の</a:t>
          </a:r>
          <a:r>
            <a:rPr kumimoji="1" lang="ja-JP" altLang="ja-JP" sz="1100">
              <a:solidFill>
                <a:schemeClr val="dk1"/>
              </a:solidFill>
              <a:effectLst/>
              <a:latin typeface="+mn-lt"/>
              <a:ea typeface="+mn-ea"/>
              <a:cs typeface="+mn-cs"/>
            </a:rPr>
            <a:t>増が要因である。</a:t>
          </a:r>
          <a:endParaRPr lang="ja-JP" altLang="ja-JP" sz="1400">
            <a:effectLst/>
          </a:endParaRPr>
        </a:p>
        <a:p>
          <a:r>
            <a:rPr kumimoji="1" lang="ja-JP" altLang="ja-JP" sz="1100">
              <a:solidFill>
                <a:schemeClr val="dk1"/>
              </a:solidFill>
              <a:effectLst/>
              <a:latin typeface="+mn-lt"/>
              <a:ea typeface="+mn-ea"/>
              <a:cs typeface="+mn-cs"/>
            </a:rPr>
            <a:t>公営企業債等繰入見込額は、下水道事業会計への補助金の増が主な原因である。</a:t>
          </a:r>
          <a:endParaRPr lang="ja-JP" altLang="ja-JP" sz="1400">
            <a:effectLst/>
          </a:endParaRPr>
        </a:p>
        <a:p>
          <a:r>
            <a:rPr kumimoji="1" lang="ja-JP" altLang="ja-JP" sz="1100">
              <a:solidFill>
                <a:schemeClr val="dk1"/>
              </a:solidFill>
              <a:effectLst/>
              <a:latin typeface="+mn-lt"/>
              <a:ea typeface="+mn-ea"/>
              <a:cs typeface="+mn-cs"/>
            </a:rPr>
            <a:t>将来負担比率は、これらの要因により、令和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年度は指標はないが、今後、組合等負担額の増、充当可能基金の減が予想されることから、より一層健全な財政運営に努める。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熊本県合志市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mn-lt"/>
              <a:ea typeface="+mn-ea"/>
              <a:cs typeface="+mn-cs"/>
            </a:rPr>
            <a:t>財政調整基金については、</a:t>
          </a:r>
          <a:r>
            <a:rPr kumimoji="1" lang="en-US" altLang="ja-JP" sz="1600">
              <a:solidFill>
                <a:schemeClr val="dk1"/>
              </a:solidFill>
              <a:effectLst/>
              <a:latin typeface="+mn-lt"/>
              <a:ea typeface="+mn-ea"/>
              <a:cs typeface="+mn-cs"/>
            </a:rPr>
            <a:t>GIGA</a:t>
          </a:r>
          <a:r>
            <a:rPr kumimoji="1" lang="ja-JP" altLang="en-US" sz="1600">
              <a:solidFill>
                <a:schemeClr val="dk1"/>
              </a:solidFill>
              <a:effectLst/>
              <a:latin typeface="+mn-lt"/>
              <a:ea typeface="+mn-ea"/>
              <a:cs typeface="+mn-cs"/>
            </a:rPr>
            <a:t>スクール推進事業に係るタブレット端末購入費用、新型コロナウイルス感染症生活支援応援商品券事業等における財源調整のため取り崩したことで減となった。また、</a:t>
          </a:r>
          <a:r>
            <a:rPr kumimoji="1" lang="ja-JP" altLang="ja-JP" sz="1600">
              <a:solidFill>
                <a:schemeClr val="dk1"/>
              </a:solidFill>
              <a:effectLst/>
              <a:latin typeface="+mn-lt"/>
              <a:ea typeface="+mn-ea"/>
              <a:cs typeface="+mn-cs"/>
            </a:rPr>
            <a:t>公共施設整備基金について</a:t>
          </a:r>
          <a:r>
            <a:rPr kumimoji="1" lang="ja-JP" altLang="en-US" sz="1600">
              <a:solidFill>
                <a:schemeClr val="dk1"/>
              </a:solidFill>
              <a:effectLst/>
              <a:latin typeface="+mn-lt"/>
              <a:ea typeface="+mn-ea"/>
              <a:cs typeface="+mn-cs"/>
            </a:rPr>
            <a:t>も</a:t>
          </a:r>
          <a:r>
            <a:rPr kumimoji="1" lang="ja-JP" altLang="ja-JP" sz="1600">
              <a:solidFill>
                <a:schemeClr val="dk1"/>
              </a:solidFill>
              <a:effectLst/>
              <a:latin typeface="+mn-lt"/>
              <a:ea typeface="+mn-ea"/>
              <a:cs typeface="+mn-cs"/>
            </a:rPr>
            <a:t>、小中学校分離新設事業における財源の調整のため取り崩したことにより減と</a:t>
          </a:r>
          <a:r>
            <a:rPr kumimoji="1" lang="ja-JP" altLang="en-US" sz="1600">
              <a:solidFill>
                <a:schemeClr val="dk1"/>
              </a:solidFill>
              <a:effectLst/>
              <a:latin typeface="+mn-lt"/>
              <a:ea typeface="+mn-ea"/>
              <a:cs typeface="+mn-cs"/>
            </a:rPr>
            <a:t>なったため、全体的に減少することとなった。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mn-lt"/>
              <a:ea typeface="+mn-ea"/>
              <a:cs typeface="+mn-cs"/>
            </a:rPr>
            <a:t>今後は、「公共施設整備基金」を公共施設の建設や維持管理・更新費用に活用する予定のため、基金残高は減となる予定である。</a:t>
          </a:r>
          <a:endParaRPr lang="ja-JP" altLang="ja-JP" sz="20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・公共施設整備基金は、公共施設の整備に要する経費の財源に充てるための基金。</a:t>
          </a:r>
          <a:endParaRPr lang="ja-JP" altLang="ja-JP" sz="1200">
            <a:effectLst/>
          </a:endParaRPr>
        </a:p>
        <a:p>
          <a:r>
            <a:rPr kumimoji="1" lang="ja-JP" altLang="ja-JP" sz="1200">
              <a:solidFill>
                <a:schemeClr val="dk1"/>
              </a:solidFill>
              <a:effectLst/>
              <a:latin typeface="+mn-lt"/>
              <a:ea typeface="+mn-ea"/>
              <a:cs typeface="+mn-cs"/>
            </a:rPr>
            <a:t>・ふるさと創生基金は、市民が行う自主調査研究又は研修事業に参加するものの経費の一部を補助し、地域活性化、教育、福祉又は産業の振興を図るための基金。</a:t>
          </a:r>
          <a:endParaRPr lang="ja-JP" altLang="ja-JP" sz="1200">
            <a:effectLst/>
          </a:endParaRPr>
        </a:p>
        <a:p>
          <a:r>
            <a:rPr kumimoji="1" lang="ja-JP" altLang="ja-JP" sz="1200">
              <a:solidFill>
                <a:schemeClr val="dk1"/>
              </a:solidFill>
              <a:effectLst/>
              <a:latin typeface="+mn-lt"/>
              <a:ea typeface="+mn-ea"/>
              <a:cs typeface="+mn-cs"/>
            </a:rPr>
            <a:t>・地域福祉基金は、ボランティア活動の促進、高齢者の保健福祉の増進、障害者の社会参加の促進及び児童福祉の向上を目的とした民間団体及び住民組織の創意と工夫を凝らした自主的な活動を支援、促進及び調査研究等の経費に充て、地域福祉の促進を図るための基金。	</a:t>
          </a:r>
          <a:endParaRPr lang="ja-JP" altLang="ja-JP" sz="1200">
            <a:effectLst/>
          </a:endParaRPr>
        </a:p>
        <a:p>
          <a:r>
            <a:rPr kumimoji="1" lang="ja-JP" altLang="ja-JP" sz="1200">
              <a:solidFill>
                <a:schemeClr val="dk1"/>
              </a:solidFill>
              <a:effectLst/>
              <a:latin typeface="+mn-lt"/>
              <a:ea typeface="+mn-ea"/>
              <a:cs typeface="+mn-cs"/>
            </a:rPr>
            <a:t>・水と土保全基金は、市のため池、農業用排水路等土地改良施設の多面的機能を適正に発揮させるための集落共同活動の強化に対する支援事業を行うための基金。	</a:t>
          </a:r>
          <a:endParaRPr lang="ja-JP" altLang="ja-JP" sz="1200">
            <a:effectLst/>
          </a:endParaRPr>
        </a:p>
        <a:p>
          <a:r>
            <a:rPr kumimoji="1" lang="ja-JP" altLang="ja-JP" sz="1200">
              <a:solidFill>
                <a:schemeClr val="dk1"/>
              </a:solidFill>
              <a:effectLst/>
              <a:latin typeface="+mn-lt"/>
              <a:ea typeface="+mn-ea"/>
              <a:cs typeface="+mn-cs"/>
            </a:rPr>
            <a:t>・環境整備基金は、菊池環境保全組合廃棄物処理施設の周辺地域の環境整備に要する経費の財源に充てるための基金。</a:t>
          </a:r>
          <a:endParaRPr lang="ja-JP" altLang="ja-JP" sz="1200">
            <a:effectLst/>
          </a:endParaRPr>
        </a:p>
        <a:p>
          <a:r>
            <a:rPr kumimoji="1" lang="ja-JP" altLang="ja-JP" sz="1200">
              <a:solidFill>
                <a:schemeClr val="dk1"/>
              </a:solidFill>
              <a:effectLst/>
              <a:latin typeface="+mn-lt"/>
              <a:ea typeface="+mn-ea"/>
              <a:cs typeface="+mn-cs"/>
            </a:rPr>
            <a:t>・森林環境譲与税基金は、国からの森林環境譲与税を財源とし、本市における森林整備及びその促進に要する資金に充てるための基金。</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公共施設整備基金については、小中学校分離新設事業における財源の調整のため取り崩したことにより減となった</a:t>
          </a:r>
          <a:r>
            <a:rPr kumimoji="1" lang="ja-JP" altLang="en-US" sz="1200">
              <a:solidFill>
                <a:schemeClr val="dk1"/>
              </a:solidFill>
              <a:effectLst/>
              <a:latin typeface="+mn-lt"/>
              <a:ea typeface="+mn-ea"/>
              <a:cs typeface="+mn-cs"/>
            </a:rPr>
            <a:t>。</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公共施設整備基金は、今後の維持管理・更新費用が必要となる予定のため今後も積立をしていく予定</a:t>
          </a:r>
          <a:r>
            <a:rPr kumimoji="1" lang="ja-JP" altLang="en-US" sz="1200">
              <a:solidFill>
                <a:schemeClr val="dk1"/>
              </a:solidFill>
              <a:effectLst/>
              <a:latin typeface="+mn-lt"/>
              <a:ea typeface="+mn-ea"/>
              <a:cs typeface="+mn-cs"/>
            </a:rPr>
            <a:t>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600">
              <a:solidFill>
                <a:schemeClr val="dk1"/>
              </a:solidFill>
              <a:effectLst/>
              <a:latin typeface="+mn-lt"/>
              <a:ea typeface="+mn-ea"/>
              <a:cs typeface="+mn-cs"/>
            </a:rPr>
            <a:t>GIGA</a:t>
          </a:r>
          <a:r>
            <a:rPr kumimoji="1" lang="ja-JP" altLang="ja-JP" sz="1600">
              <a:solidFill>
                <a:schemeClr val="dk1"/>
              </a:solidFill>
              <a:effectLst/>
              <a:latin typeface="+mn-lt"/>
              <a:ea typeface="+mn-ea"/>
              <a:cs typeface="+mn-cs"/>
            </a:rPr>
            <a:t>スクール推進事業に係るタブレット端末購入費用、新型コロナウイルス感染症生活支援応援商品券事業等における財源調整のため取り崩したことで減となった。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mn-lt"/>
              <a:ea typeface="+mn-ea"/>
              <a:cs typeface="+mn-cs"/>
            </a:rPr>
            <a:t>今後は、人口増や建設事業等により支出が増え</a:t>
          </a:r>
          <a:r>
            <a:rPr kumimoji="1" lang="ja-JP" altLang="en-US" sz="1600">
              <a:solidFill>
                <a:schemeClr val="dk1"/>
              </a:solidFill>
              <a:effectLst/>
              <a:latin typeface="+mn-lt"/>
              <a:ea typeface="+mn-ea"/>
              <a:cs typeface="+mn-cs"/>
            </a:rPr>
            <a:t>るが、法人税制改正の影響により法人税の減が見込まれる。</a:t>
          </a:r>
          <a:r>
            <a:rPr kumimoji="1" lang="ja-JP" altLang="ja-JP" sz="1600">
              <a:solidFill>
                <a:schemeClr val="dk1"/>
              </a:solidFill>
              <a:effectLst/>
              <a:latin typeface="+mn-lt"/>
              <a:ea typeface="+mn-ea"/>
              <a:cs typeface="+mn-cs"/>
            </a:rPr>
            <a:t>見込みである。そのため、財政調整基金からの繰入れにより賄う必要があるため、基金残高は徐々に目減りしていく予定である。</a:t>
          </a:r>
          <a:endParaRPr lang="ja-JP" altLang="ja-JP" sz="20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a:solidFill>
                <a:schemeClr val="dk1"/>
              </a:solidFill>
              <a:effectLst/>
              <a:latin typeface="+mn-lt"/>
              <a:ea typeface="+mn-ea"/>
              <a:cs typeface="+mn-cs"/>
            </a:rPr>
            <a:t>利子積立分の増。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n-lt"/>
              <a:ea typeface="+mn-ea"/>
              <a:cs typeface="+mn-cs"/>
            </a:rPr>
            <a:t>今後は、償還額が増える見込みであるため基金の活用を増やしていく予定である。</a:t>
          </a:r>
          <a:endParaRPr lang="ja-JP" altLang="ja-JP" sz="2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473F0CB-AF05-43BA-A2DF-71401312B3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3692E68-DB27-42DF-9CD1-A838AC503C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695CA931-1EB5-487F-B254-AF9947213FA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4B2A4C6-31B0-482F-B8CA-DF06EF58830E}"/>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AC9B2CE0-9155-4198-A9D3-7B9E35D336BC}"/>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F4C4E49B-1333-441B-AA18-06E3D11713B1}"/>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91FFAB7F-B0CA-4CF8-92EE-09E9D0AD9464}"/>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CC8595DB-AECF-477F-B870-9848AAC4C49C}"/>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52FFAA76-B663-4A9E-BD28-3B4839960F89}"/>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19C4F559-15F6-423C-8684-90DFDF7407DD}"/>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29264348-B412-4A8A-869A-BCE959478AA7}"/>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79016967-5807-4CE8-8F28-CCE031A6EE03}"/>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3E1CA584-4925-4384-976F-CD6AB998D81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DF9476B8-B3FF-4DF3-B521-4A1C1A880C2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E4CF6BA9-930A-4A5F-8481-A3B1B048A23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19BBB4DB-8604-4EDF-BDD7-8880EDFD328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B125A579-40F7-49EC-8EF2-1667CF88E0B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40C6F711-C010-4B31-A30A-4F58DE19B9F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8DA6756-FF37-48B2-9D78-30D1C20603E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774DB40-FDD3-49AE-BE49-CC3F136D798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712881B1-D3AD-4842-9E53-5BADB606B40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D3014B5B-F173-468A-99D1-D1244001494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63,033
62,714
53.19
36,769,674
35,299,407
1,356,565
13,541,824
23,105,123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3F14CC8B-F1C2-4D73-8959-B54C63BE450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7AFFA3DB-E1E5-490C-9C68-507343117C3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2E6E7A53-FBFB-4125-930B-CAE84511476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78DBBF3-D573-4BEC-93A6-E0BCF4F51E4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B0E8D8CB-B21C-4079-BF59-8EC164002BD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FF372547-4871-4FED-A861-266E2D5C76E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A9C9F39D-EFCF-45EA-86F4-B201A0590EA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7F12FAE8-B1C9-433E-B44C-ABA21F8EA98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E74E3B1D-B68E-42D7-80C5-17F852A5F14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594ACC3F-B73D-476E-9627-9AA9363510C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8BF8682E-1F63-48BA-924B-FC6C3D7234C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CA501D51-9547-4B75-8E2C-8B528A99BA5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E44A4695-3B1F-4951-8473-EDB895272A0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AF64CB56-B8C7-4C52-836F-8A81E3A2EFE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D5849B35-1D99-4A6E-8E84-0FECB1041F8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E3F060BB-9DA3-4D4D-A35E-F3BBFE08466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80D9149A-E723-4816-B483-51C58A58135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6ACB24C3-F0C8-4A07-B2FA-713E954ACE6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EA52A04D-423B-4ED4-BA5D-B36EDD75184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A3261F09-DC32-46D8-9422-22CA8998DBD4}"/>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7095732A-7E0B-4E0B-A84E-3408BAFB588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5AB26E21-65E9-472C-84C2-C5281B8D877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AB46B27B-58E9-466E-B469-684E7B699AC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746D2F50-07B0-4DAF-9414-7B6D771C0E3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A1F6B713-2AA2-4A2D-B449-BB66B5A2FF7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90DA1EC1-6C51-4147-A3FD-0C597454BFD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98D4D5DB-25E1-403F-BCBC-A42DB155891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E1943687-380D-4EB1-AD66-D749FB25183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CD4BD3FF-D5EB-43C6-AB0A-B038ED289FD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CDFB44AD-E0B5-4546-86DA-31C77FCB7B0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AB159AA6-E144-4DF9-9A5A-9CE12E21B47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F0BDC75E-70E5-45B6-9F8A-01A39051F7C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C7968E53-F473-4522-A718-C2E3A06E059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AA28C7F-1924-4C36-9C3F-0952C152288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3EDD6BC7-E27E-486C-86D7-D62884B4486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年度策定、令和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年度改訂した公共施設等総合管理計画において、人口一人当たりの延床面積を</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以下に抑制することを目標として掲げ、公共施設の見直しを進めている。</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にかけて有形固定資産減価償却率が</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減少しているが合志楓の森小中学校の工事が行われたためである。類似団体と比較しても有形固定資産減価償却率が下回っている。人口増加に対応するための工事が増加する見込みだが、公共施設等総合管理計画に基づき適切に運用を進めていく必要があ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CB28C6C0-878D-4686-879A-2968B3BF970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D2ADA737-F0D1-42A5-93A1-95FB3F0A113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A425DE36-2269-4934-9F51-A655C99EB22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B73E09FE-36BE-4099-993F-1C99413E5D29}"/>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2C43EE63-A33A-4BBB-A5D7-0DCC4FF8C6E3}"/>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6B320F5B-210B-4681-BBF3-A55741DD6D9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D2F18537-1385-4727-B6F7-3BF4857ABD1F}"/>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44148840-0E22-4E41-B130-6AA8921AD77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866BE0F5-4B33-4F83-AD7C-7B52541DD944}"/>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B54CE61-FA0C-4100-8406-5E1DC106AD05}"/>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665EA12C-D2D3-4DBE-A951-53BDA1498653}"/>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8C1F72D7-37A4-433C-8C67-9DA7C2E8500A}"/>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609267D7-FC3A-47B1-B284-D664E4364507}"/>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83552B8-937C-4C7B-A2A2-1E8A13F78703}"/>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10D5A6B8-A575-440C-A60D-6798A4BE51A2}"/>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61A3A56-A81C-42F6-BD02-801FBBD38A8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B39B48DA-CD53-472A-9614-A28F720B55F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2445FB82-B45F-45AF-A621-B800CE384BB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77" name="直線コネクタ 76">
          <a:extLst>
            <a:ext uri="{FF2B5EF4-FFF2-40B4-BE49-F238E27FC236}">
              <a16:creationId xmlns:a16="http://schemas.microsoft.com/office/drawing/2014/main" id="{0994F91C-3999-4EDC-B861-0B8C306A2C1E}"/>
            </a:ext>
          </a:extLst>
        </xdr:cNvPr>
        <xdr:cNvCxnSpPr/>
      </xdr:nvCxnSpPr>
      <xdr:spPr>
        <a:xfrm flipV="1">
          <a:off x="4760595" y="5307693"/>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78" name="有形固定資産減価償却率最小値テキスト">
          <a:extLst>
            <a:ext uri="{FF2B5EF4-FFF2-40B4-BE49-F238E27FC236}">
              <a16:creationId xmlns:a16="http://schemas.microsoft.com/office/drawing/2014/main" id="{9BBF6491-00EB-47B5-BE15-9B47DA5AB0F4}"/>
            </a:ext>
          </a:extLst>
        </xdr:cNvPr>
        <xdr:cNvSpPr txBox="1"/>
      </xdr:nvSpPr>
      <xdr:spPr>
        <a:xfrm>
          <a:off x="4813300" y="683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79" name="直線コネクタ 78">
          <a:extLst>
            <a:ext uri="{FF2B5EF4-FFF2-40B4-BE49-F238E27FC236}">
              <a16:creationId xmlns:a16="http://schemas.microsoft.com/office/drawing/2014/main" id="{C393E048-5F5B-499F-A6A5-EEA7367C5E47}"/>
            </a:ext>
          </a:extLst>
        </xdr:cNvPr>
        <xdr:cNvCxnSpPr/>
      </xdr:nvCxnSpPr>
      <xdr:spPr>
        <a:xfrm>
          <a:off x="4673600" y="683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80" name="有形固定資産減価償却率最大値テキスト">
          <a:extLst>
            <a:ext uri="{FF2B5EF4-FFF2-40B4-BE49-F238E27FC236}">
              <a16:creationId xmlns:a16="http://schemas.microsoft.com/office/drawing/2014/main" id="{AAEDC118-348B-4EAA-8FC9-A370595F4AB3}"/>
            </a:ext>
          </a:extLst>
        </xdr:cNvPr>
        <xdr:cNvSpPr txBox="1"/>
      </xdr:nvSpPr>
      <xdr:spPr>
        <a:xfrm>
          <a:off x="4813300" y="508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81" name="直線コネクタ 80">
          <a:extLst>
            <a:ext uri="{FF2B5EF4-FFF2-40B4-BE49-F238E27FC236}">
              <a16:creationId xmlns:a16="http://schemas.microsoft.com/office/drawing/2014/main" id="{99F5D289-B998-4FC6-A479-653141D04C52}"/>
            </a:ext>
          </a:extLst>
        </xdr:cNvPr>
        <xdr:cNvCxnSpPr/>
      </xdr:nvCxnSpPr>
      <xdr:spPr>
        <a:xfrm>
          <a:off x="4673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82" name="有形固定資産減価償却率平均値テキスト">
          <a:extLst>
            <a:ext uri="{FF2B5EF4-FFF2-40B4-BE49-F238E27FC236}">
              <a16:creationId xmlns:a16="http://schemas.microsoft.com/office/drawing/2014/main" id="{A0F5E8DE-38BC-4031-8114-FDD1F8E2132F}"/>
            </a:ext>
          </a:extLst>
        </xdr:cNvPr>
        <xdr:cNvSpPr txBox="1"/>
      </xdr:nvSpPr>
      <xdr:spPr>
        <a:xfrm>
          <a:off x="4813300" y="6200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3" name="フローチャート: 判断 82">
          <a:extLst>
            <a:ext uri="{FF2B5EF4-FFF2-40B4-BE49-F238E27FC236}">
              <a16:creationId xmlns:a16="http://schemas.microsoft.com/office/drawing/2014/main" id="{18E4E14C-D60B-44B0-A324-445CB7F66CCC}"/>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84" name="フローチャート: 判断 83">
          <a:extLst>
            <a:ext uri="{FF2B5EF4-FFF2-40B4-BE49-F238E27FC236}">
              <a16:creationId xmlns:a16="http://schemas.microsoft.com/office/drawing/2014/main" id="{A28C0078-2C92-4FE1-AC1D-A7AA37C638AD}"/>
            </a:ext>
          </a:extLst>
        </xdr:cNvPr>
        <xdr:cNvSpPr/>
      </xdr:nvSpPr>
      <xdr:spPr>
        <a:xfrm>
          <a:off x="40005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85" name="フローチャート: 判断 84">
          <a:extLst>
            <a:ext uri="{FF2B5EF4-FFF2-40B4-BE49-F238E27FC236}">
              <a16:creationId xmlns:a16="http://schemas.microsoft.com/office/drawing/2014/main" id="{5DDE3F95-0E82-4752-AC7A-6E0AE233A48A}"/>
            </a:ext>
          </a:extLst>
        </xdr:cNvPr>
        <xdr:cNvSpPr/>
      </xdr:nvSpPr>
      <xdr:spPr>
        <a:xfrm>
          <a:off x="3238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86" name="フローチャート: 判断 85">
          <a:extLst>
            <a:ext uri="{FF2B5EF4-FFF2-40B4-BE49-F238E27FC236}">
              <a16:creationId xmlns:a16="http://schemas.microsoft.com/office/drawing/2014/main" id="{1ABBD966-A3CB-4401-9484-E4106761BD9E}"/>
            </a:ext>
          </a:extLst>
        </xdr:cNvPr>
        <xdr:cNvSpPr/>
      </xdr:nvSpPr>
      <xdr:spPr>
        <a:xfrm>
          <a:off x="2476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87" name="フローチャート: 判断 86">
          <a:extLst>
            <a:ext uri="{FF2B5EF4-FFF2-40B4-BE49-F238E27FC236}">
              <a16:creationId xmlns:a16="http://schemas.microsoft.com/office/drawing/2014/main" id="{A7568091-F527-49F5-82B7-1EF9F1B78BB6}"/>
            </a:ext>
          </a:extLst>
        </xdr:cNvPr>
        <xdr:cNvSpPr/>
      </xdr:nvSpPr>
      <xdr:spPr>
        <a:xfrm>
          <a:off x="1714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66690977-3122-4C57-AE21-4C74AE3C44B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A41121AB-B3CB-41CD-B287-57B74173C7D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A51B4986-74A1-4BA8-8F04-CE6D53C0A0D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1237B666-BB85-4509-ACBD-FD8A6E0603F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1A494975-D0A4-49FA-AA40-A9BD84E6067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122192</xdr:rowOff>
    </xdr:from>
    <xdr:to>
      <xdr:col>23</xdr:col>
      <xdr:colOff>136525</xdr:colOff>
      <xdr:row>31</xdr:row>
      <xdr:rowOff>52342</xdr:rowOff>
    </xdr:to>
    <xdr:sp macro="" textlink="">
      <xdr:nvSpPr>
        <xdr:cNvPr id="93" name="楕円 92">
          <a:extLst>
            <a:ext uri="{FF2B5EF4-FFF2-40B4-BE49-F238E27FC236}">
              <a16:creationId xmlns:a16="http://schemas.microsoft.com/office/drawing/2014/main" id="{6AC3E30A-E936-4E58-9492-6C2FDA403E71}"/>
            </a:ext>
          </a:extLst>
        </xdr:cNvPr>
        <xdr:cNvSpPr/>
      </xdr:nvSpPr>
      <xdr:spPr>
        <a:xfrm>
          <a:off x="4711700" y="60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145069</xdr:rowOff>
    </xdr:from>
    <xdr:ext cx="405111" cy="259045"/>
    <xdr:sp macro="" textlink="">
      <xdr:nvSpPr>
        <xdr:cNvPr id="94" name="有形固定資産減価償却率該当値テキスト">
          <a:extLst>
            <a:ext uri="{FF2B5EF4-FFF2-40B4-BE49-F238E27FC236}">
              <a16:creationId xmlns:a16="http://schemas.microsoft.com/office/drawing/2014/main" id="{3964D0E5-DC78-4477-9A8E-CF4D36E2BE8B}"/>
            </a:ext>
          </a:extLst>
        </xdr:cNvPr>
        <xdr:cNvSpPr txBox="1"/>
      </xdr:nvSpPr>
      <xdr:spPr>
        <a:xfrm>
          <a:off x="4813300" y="5888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37102</xdr:rowOff>
    </xdr:from>
    <xdr:to>
      <xdr:col>19</xdr:col>
      <xdr:colOff>187325</xdr:colOff>
      <xdr:row>31</xdr:row>
      <xdr:rowOff>138702</xdr:rowOff>
    </xdr:to>
    <xdr:sp macro="" textlink="">
      <xdr:nvSpPr>
        <xdr:cNvPr id="95" name="楕円 94">
          <a:extLst>
            <a:ext uri="{FF2B5EF4-FFF2-40B4-BE49-F238E27FC236}">
              <a16:creationId xmlns:a16="http://schemas.microsoft.com/office/drawing/2014/main" id="{7491C8AC-51F5-454C-B868-377166C80750}"/>
            </a:ext>
          </a:extLst>
        </xdr:cNvPr>
        <xdr:cNvSpPr/>
      </xdr:nvSpPr>
      <xdr:spPr>
        <a:xfrm>
          <a:off x="4000500" y="612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1542</xdr:rowOff>
    </xdr:from>
    <xdr:to>
      <xdr:col>23</xdr:col>
      <xdr:colOff>85725</xdr:colOff>
      <xdr:row>31</xdr:row>
      <xdr:rowOff>87902</xdr:rowOff>
    </xdr:to>
    <xdr:cxnSp macro="">
      <xdr:nvCxnSpPr>
        <xdr:cNvPr id="96" name="直線コネクタ 95">
          <a:extLst>
            <a:ext uri="{FF2B5EF4-FFF2-40B4-BE49-F238E27FC236}">
              <a16:creationId xmlns:a16="http://schemas.microsoft.com/office/drawing/2014/main" id="{D2536497-33E8-4F8D-ACEE-197501FB8B1E}"/>
            </a:ext>
          </a:extLst>
        </xdr:cNvPr>
        <xdr:cNvCxnSpPr/>
      </xdr:nvCxnSpPr>
      <xdr:spPr>
        <a:xfrm flipV="1">
          <a:off x="4051300" y="6088017"/>
          <a:ext cx="7112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91</xdr:rowOff>
    </xdr:from>
    <xdr:to>
      <xdr:col>15</xdr:col>
      <xdr:colOff>187325</xdr:colOff>
      <xdr:row>31</xdr:row>
      <xdr:rowOff>101691</xdr:rowOff>
    </xdr:to>
    <xdr:sp macro="" textlink="">
      <xdr:nvSpPr>
        <xdr:cNvPr id="97" name="楕円 96">
          <a:extLst>
            <a:ext uri="{FF2B5EF4-FFF2-40B4-BE49-F238E27FC236}">
              <a16:creationId xmlns:a16="http://schemas.microsoft.com/office/drawing/2014/main" id="{4277B3FB-E808-4205-A007-F501180DADAF}"/>
            </a:ext>
          </a:extLst>
        </xdr:cNvPr>
        <xdr:cNvSpPr/>
      </xdr:nvSpPr>
      <xdr:spPr>
        <a:xfrm>
          <a:off x="3238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50891</xdr:rowOff>
    </xdr:from>
    <xdr:to>
      <xdr:col>19</xdr:col>
      <xdr:colOff>136525</xdr:colOff>
      <xdr:row>31</xdr:row>
      <xdr:rowOff>87902</xdr:rowOff>
    </xdr:to>
    <xdr:cxnSp macro="">
      <xdr:nvCxnSpPr>
        <xdr:cNvPr id="98" name="直線コネクタ 97">
          <a:extLst>
            <a:ext uri="{FF2B5EF4-FFF2-40B4-BE49-F238E27FC236}">
              <a16:creationId xmlns:a16="http://schemas.microsoft.com/office/drawing/2014/main" id="{1323F9C2-A053-4707-A52B-855A7404B14D}"/>
            </a:ext>
          </a:extLst>
        </xdr:cNvPr>
        <xdr:cNvCxnSpPr/>
      </xdr:nvCxnSpPr>
      <xdr:spPr>
        <a:xfrm>
          <a:off x="3289300" y="6137366"/>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137614</xdr:rowOff>
    </xdr:from>
    <xdr:to>
      <xdr:col>11</xdr:col>
      <xdr:colOff>187325</xdr:colOff>
      <xdr:row>31</xdr:row>
      <xdr:rowOff>67764</xdr:rowOff>
    </xdr:to>
    <xdr:sp macro="" textlink="">
      <xdr:nvSpPr>
        <xdr:cNvPr id="99" name="楕円 98">
          <a:extLst>
            <a:ext uri="{FF2B5EF4-FFF2-40B4-BE49-F238E27FC236}">
              <a16:creationId xmlns:a16="http://schemas.microsoft.com/office/drawing/2014/main" id="{EDA53237-61A4-41FC-B059-41DFA5B6FDA4}"/>
            </a:ext>
          </a:extLst>
        </xdr:cNvPr>
        <xdr:cNvSpPr/>
      </xdr:nvSpPr>
      <xdr:spPr>
        <a:xfrm>
          <a:off x="2476500" y="60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16964</xdr:rowOff>
    </xdr:from>
    <xdr:to>
      <xdr:col>15</xdr:col>
      <xdr:colOff>136525</xdr:colOff>
      <xdr:row>31</xdr:row>
      <xdr:rowOff>50891</xdr:rowOff>
    </xdr:to>
    <xdr:cxnSp macro="">
      <xdr:nvCxnSpPr>
        <xdr:cNvPr id="100" name="直線コネクタ 99">
          <a:extLst>
            <a:ext uri="{FF2B5EF4-FFF2-40B4-BE49-F238E27FC236}">
              <a16:creationId xmlns:a16="http://schemas.microsoft.com/office/drawing/2014/main" id="{81E7ADEB-99F0-453F-89E9-F976536DEB23}"/>
            </a:ext>
          </a:extLst>
        </xdr:cNvPr>
        <xdr:cNvCxnSpPr/>
      </xdr:nvCxnSpPr>
      <xdr:spPr>
        <a:xfrm>
          <a:off x="2527300" y="6103439"/>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112939</xdr:rowOff>
    </xdr:from>
    <xdr:to>
      <xdr:col>7</xdr:col>
      <xdr:colOff>187325</xdr:colOff>
      <xdr:row>31</xdr:row>
      <xdr:rowOff>43089</xdr:rowOff>
    </xdr:to>
    <xdr:sp macro="" textlink="">
      <xdr:nvSpPr>
        <xdr:cNvPr id="101" name="楕円 100">
          <a:extLst>
            <a:ext uri="{FF2B5EF4-FFF2-40B4-BE49-F238E27FC236}">
              <a16:creationId xmlns:a16="http://schemas.microsoft.com/office/drawing/2014/main" id="{E4E3583D-E2D4-47B2-9092-851ED4C9EF8A}"/>
            </a:ext>
          </a:extLst>
        </xdr:cNvPr>
        <xdr:cNvSpPr/>
      </xdr:nvSpPr>
      <xdr:spPr>
        <a:xfrm>
          <a:off x="1714500" y="602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163739</xdr:rowOff>
    </xdr:from>
    <xdr:to>
      <xdr:col>11</xdr:col>
      <xdr:colOff>136525</xdr:colOff>
      <xdr:row>31</xdr:row>
      <xdr:rowOff>16964</xdr:rowOff>
    </xdr:to>
    <xdr:cxnSp macro="">
      <xdr:nvCxnSpPr>
        <xdr:cNvPr id="102" name="直線コネクタ 101">
          <a:extLst>
            <a:ext uri="{FF2B5EF4-FFF2-40B4-BE49-F238E27FC236}">
              <a16:creationId xmlns:a16="http://schemas.microsoft.com/office/drawing/2014/main" id="{0C827CEE-1BC0-4300-9870-4AEA90A27512}"/>
            </a:ext>
          </a:extLst>
        </xdr:cNvPr>
        <xdr:cNvCxnSpPr/>
      </xdr:nvCxnSpPr>
      <xdr:spPr>
        <a:xfrm>
          <a:off x="1765300" y="6078764"/>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16980</xdr:rowOff>
    </xdr:from>
    <xdr:ext cx="405111" cy="259045"/>
    <xdr:sp macro="" textlink="">
      <xdr:nvSpPr>
        <xdr:cNvPr id="103" name="n_1aveValue有形固定資産減価償却率">
          <a:extLst>
            <a:ext uri="{FF2B5EF4-FFF2-40B4-BE49-F238E27FC236}">
              <a16:creationId xmlns:a16="http://schemas.microsoft.com/office/drawing/2014/main" id="{4ED8F8E1-73D1-4B58-86F2-D7C4E142876D}"/>
            </a:ext>
          </a:extLst>
        </xdr:cNvPr>
        <xdr:cNvSpPr txBox="1"/>
      </xdr:nvSpPr>
      <xdr:spPr>
        <a:xfrm>
          <a:off x="383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148335</xdr:rowOff>
    </xdr:from>
    <xdr:ext cx="405111" cy="259045"/>
    <xdr:sp macro="" textlink="">
      <xdr:nvSpPr>
        <xdr:cNvPr id="104" name="n_2aveValue有形固定資産減価償却率">
          <a:extLst>
            <a:ext uri="{FF2B5EF4-FFF2-40B4-BE49-F238E27FC236}">
              <a16:creationId xmlns:a16="http://schemas.microsoft.com/office/drawing/2014/main" id="{C5F387BF-0F37-4C39-B58E-64E0D6C7A030}"/>
            </a:ext>
          </a:extLst>
        </xdr:cNvPr>
        <xdr:cNvSpPr txBox="1"/>
      </xdr:nvSpPr>
      <xdr:spPr>
        <a:xfrm>
          <a:off x="3086744" y="6234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123660</xdr:rowOff>
    </xdr:from>
    <xdr:ext cx="405111" cy="259045"/>
    <xdr:sp macro="" textlink="">
      <xdr:nvSpPr>
        <xdr:cNvPr id="105" name="n_3aveValue有形固定資産減価償却率">
          <a:extLst>
            <a:ext uri="{FF2B5EF4-FFF2-40B4-BE49-F238E27FC236}">
              <a16:creationId xmlns:a16="http://schemas.microsoft.com/office/drawing/2014/main" id="{21053E83-4595-4B6B-A15C-5BE7F3317258}"/>
            </a:ext>
          </a:extLst>
        </xdr:cNvPr>
        <xdr:cNvSpPr txBox="1"/>
      </xdr:nvSpPr>
      <xdr:spPr>
        <a:xfrm>
          <a:off x="2324744" y="621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154503</xdr:rowOff>
    </xdr:from>
    <xdr:ext cx="405111" cy="259045"/>
    <xdr:sp macro="" textlink="">
      <xdr:nvSpPr>
        <xdr:cNvPr id="106" name="n_4aveValue有形固定資産減価償却率">
          <a:extLst>
            <a:ext uri="{FF2B5EF4-FFF2-40B4-BE49-F238E27FC236}">
              <a16:creationId xmlns:a16="http://schemas.microsoft.com/office/drawing/2014/main" id="{B64C59E9-C79B-4ABD-99EE-BFD76AD29106}"/>
            </a:ext>
          </a:extLst>
        </xdr:cNvPr>
        <xdr:cNvSpPr txBox="1"/>
      </xdr:nvSpPr>
      <xdr:spPr>
        <a:xfrm>
          <a:off x="1562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155229</xdr:rowOff>
    </xdr:from>
    <xdr:ext cx="405111" cy="259045"/>
    <xdr:sp macro="" textlink="">
      <xdr:nvSpPr>
        <xdr:cNvPr id="107" name="n_1mainValue有形固定資産減価償却率">
          <a:extLst>
            <a:ext uri="{FF2B5EF4-FFF2-40B4-BE49-F238E27FC236}">
              <a16:creationId xmlns:a16="http://schemas.microsoft.com/office/drawing/2014/main" id="{91CB7B55-BE76-426F-BB14-65EDA2E72DCB}"/>
            </a:ext>
          </a:extLst>
        </xdr:cNvPr>
        <xdr:cNvSpPr txBox="1"/>
      </xdr:nvSpPr>
      <xdr:spPr>
        <a:xfrm>
          <a:off x="3836044" y="589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118218</xdr:rowOff>
    </xdr:from>
    <xdr:ext cx="405111" cy="259045"/>
    <xdr:sp macro="" textlink="">
      <xdr:nvSpPr>
        <xdr:cNvPr id="108" name="n_2mainValue有形固定資産減価償却率">
          <a:extLst>
            <a:ext uri="{FF2B5EF4-FFF2-40B4-BE49-F238E27FC236}">
              <a16:creationId xmlns:a16="http://schemas.microsoft.com/office/drawing/2014/main" id="{2C284F59-FC7C-467D-BA32-354A7A12C9D6}"/>
            </a:ext>
          </a:extLst>
        </xdr:cNvPr>
        <xdr:cNvSpPr txBox="1"/>
      </xdr:nvSpPr>
      <xdr:spPr>
        <a:xfrm>
          <a:off x="3086744"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84291</xdr:rowOff>
    </xdr:from>
    <xdr:ext cx="405111" cy="259045"/>
    <xdr:sp macro="" textlink="">
      <xdr:nvSpPr>
        <xdr:cNvPr id="109" name="n_3mainValue有形固定資産減価償却率">
          <a:extLst>
            <a:ext uri="{FF2B5EF4-FFF2-40B4-BE49-F238E27FC236}">
              <a16:creationId xmlns:a16="http://schemas.microsoft.com/office/drawing/2014/main" id="{C3BE905E-CD66-4735-83DD-3A8679EB8692}"/>
            </a:ext>
          </a:extLst>
        </xdr:cNvPr>
        <xdr:cNvSpPr txBox="1"/>
      </xdr:nvSpPr>
      <xdr:spPr>
        <a:xfrm>
          <a:off x="2324744" y="582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59616</xdr:rowOff>
    </xdr:from>
    <xdr:ext cx="405111" cy="259045"/>
    <xdr:sp macro="" textlink="">
      <xdr:nvSpPr>
        <xdr:cNvPr id="110" name="n_4mainValue有形固定資産減価償却率">
          <a:extLst>
            <a:ext uri="{FF2B5EF4-FFF2-40B4-BE49-F238E27FC236}">
              <a16:creationId xmlns:a16="http://schemas.microsoft.com/office/drawing/2014/main" id="{B30EF302-2BCC-488D-9553-FD0315B3E737}"/>
            </a:ext>
          </a:extLst>
        </xdr:cNvPr>
        <xdr:cNvSpPr txBox="1"/>
      </xdr:nvSpPr>
      <xdr:spPr>
        <a:xfrm>
          <a:off x="1562744" y="580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34D9F840-AB5A-4452-9999-5D7DC618D92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46BA6476-02B0-4BF9-AA42-9FF3D771A13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49D3D108-0FD3-4ED2-99E9-66B2092F6CB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FD6D40DC-2904-4ACF-8811-B71B3BC512E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B111061B-19DC-4EBD-9BB3-C84959DD45C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BEB287E1-A709-447A-9505-43301965A1E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E076E3FC-7B89-499E-9E6B-936F4499036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87D8D2F1-EECE-4B95-9571-162AF8AA909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65674F49-0847-42E0-AEA1-93122D4E2FD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EB728DF3-9685-40F3-9187-ED4AD966261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EFAAB9E7-8355-40FC-984D-BF1920690B0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1FCDB968-C9A2-4FB1-9C87-68E8886B5B4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957A05D2-EF33-4DAB-B96E-0187EDBAE60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にかけて債務償還比率が</a:t>
          </a:r>
          <a:r>
            <a:rPr kumimoji="1" lang="en-US" altLang="ja-JP" sz="1100">
              <a:latin typeface="ＭＳ Ｐゴシック" panose="020B0600070205080204" pitchFamily="50" charset="-128"/>
              <a:ea typeface="ＭＳ Ｐゴシック" panose="020B0600070205080204" pitchFamily="50" charset="-128"/>
            </a:rPr>
            <a:t>71.5%</a:t>
          </a:r>
          <a:r>
            <a:rPr kumimoji="1" lang="ja-JP" altLang="en-US" sz="1100">
              <a:latin typeface="ＭＳ Ｐゴシック" panose="020B0600070205080204" pitchFamily="50" charset="-128"/>
              <a:ea typeface="ＭＳ Ｐゴシック" panose="020B0600070205080204" pitchFamily="50" charset="-128"/>
            </a:rPr>
            <a:t>増加している。災害復旧事業債や学校教育施設等整備事業債の発行による地方債残高の増加や一部事務組合の新規施設建設に伴う一部事務組合負担金増加、充当可能基金の取り崩しによる残高の減少等が要因として挙げられる。より一層健全な財政運営に努めていく。</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E4F336D6-0B02-4677-949C-CDA9B65AF8C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6D5757D9-48F0-4E16-AA0C-FA224C18F42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267BD0A-4E07-4F39-9F81-3D92EBA9672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C5D8E1A6-DFDF-405E-969C-0BD7AB1AF35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BB5E7EE7-F20A-4046-AE26-AB4664CB9D98}"/>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8D7CECC9-ADBF-4185-984C-D05B84A91BE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878CB0FE-3301-4369-83F3-714F9E92A2A3}"/>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84DE50B6-E4A4-4062-8437-67BBBEADDAB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7AB0196D-4104-4078-BAF8-DC6D3E362DE9}"/>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9D66AF39-B87E-40AE-8C5C-FC395F8E21D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EE1EDEC6-8F00-4C91-9D98-4ABBFC9B83D6}"/>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87950D44-1EFF-4AEB-A199-2065FFA25FF5}"/>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2BE08267-7C79-4B4B-BD7C-FA84E46DE567}"/>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CAA27F07-418C-4E1E-980F-46F5A1DBE96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52CD5676-1ECF-40DE-9F25-7C51B363AE9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39" name="直線コネクタ 138">
          <a:extLst>
            <a:ext uri="{FF2B5EF4-FFF2-40B4-BE49-F238E27FC236}">
              <a16:creationId xmlns:a16="http://schemas.microsoft.com/office/drawing/2014/main" id="{69AEB01D-7D2F-4E4B-95C0-F596891E6684}"/>
            </a:ext>
          </a:extLst>
        </xdr:cNvPr>
        <xdr:cNvCxnSpPr/>
      </xdr:nvCxnSpPr>
      <xdr:spPr>
        <a:xfrm flipV="1">
          <a:off x="14793595" y="5312833"/>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40" name="債務償還比率最小値テキスト">
          <a:extLst>
            <a:ext uri="{FF2B5EF4-FFF2-40B4-BE49-F238E27FC236}">
              <a16:creationId xmlns:a16="http://schemas.microsoft.com/office/drawing/2014/main" id="{41B05CE1-7476-4F52-83A0-0B6B23347F8B}"/>
            </a:ext>
          </a:extLst>
        </xdr:cNvPr>
        <xdr:cNvSpPr txBox="1"/>
      </xdr:nvSpPr>
      <xdr:spPr>
        <a:xfrm>
          <a:off x="14846300" y="66939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41" name="直線コネクタ 140">
          <a:extLst>
            <a:ext uri="{FF2B5EF4-FFF2-40B4-BE49-F238E27FC236}">
              <a16:creationId xmlns:a16="http://schemas.microsoft.com/office/drawing/2014/main" id="{FE0E83FA-D5DE-4DA5-B0F7-1910C46A80E1}"/>
            </a:ext>
          </a:extLst>
        </xdr:cNvPr>
        <xdr:cNvCxnSpPr/>
      </xdr:nvCxnSpPr>
      <xdr:spPr>
        <a:xfrm>
          <a:off x="14706600" y="669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70C5E822-A2DC-4CEF-8066-6D220D8A2DFE}"/>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7501611C-16DE-4AE0-84F5-5451C701A048}"/>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77487</xdr:rowOff>
    </xdr:from>
    <xdr:ext cx="469744" cy="259045"/>
    <xdr:sp macro="" textlink="">
      <xdr:nvSpPr>
        <xdr:cNvPr id="144" name="債務償還比率平均値テキスト">
          <a:extLst>
            <a:ext uri="{FF2B5EF4-FFF2-40B4-BE49-F238E27FC236}">
              <a16:creationId xmlns:a16="http://schemas.microsoft.com/office/drawing/2014/main" id="{CE77EB5E-71E5-40A4-8C09-EB304D29BDE7}"/>
            </a:ext>
          </a:extLst>
        </xdr:cNvPr>
        <xdr:cNvSpPr txBox="1"/>
      </xdr:nvSpPr>
      <xdr:spPr>
        <a:xfrm>
          <a:off x="14846300" y="5992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45" name="フローチャート: 判断 144">
          <a:extLst>
            <a:ext uri="{FF2B5EF4-FFF2-40B4-BE49-F238E27FC236}">
              <a16:creationId xmlns:a16="http://schemas.microsoft.com/office/drawing/2014/main" id="{F63E1277-E7C2-4A2F-9AA4-284A320B5951}"/>
            </a:ext>
          </a:extLst>
        </xdr:cNvPr>
        <xdr:cNvSpPr/>
      </xdr:nvSpPr>
      <xdr:spPr>
        <a:xfrm>
          <a:off x="14744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46" name="フローチャート: 判断 145">
          <a:extLst>
            <a:ext uri="{FF2B5EF4-FFF2-40B4-BE49-F238E27FC236}">
              <a16:creationId xmlns:a16="http://schemas.microsoft.com/office/drawing/2014/main" id="{4AEFB5FB-E91B-4601-9D5B-71A7BD9C80BF}"/>
            </a:ext>
          </a:extLst>
        </xdr:cNvPr>
        <xdr:cNvSpPr/>
      </xdr:nvSpPr>
      <xdr:spPr>
        <a:xfrm>
          <a:off x="14033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47" name="フローチャート: 判断 146">
          <a:extLst>
            <a:ext uri="{FF2B5EF4-FFF2-40B4-BE49-F238E27FC236}">
              <a16:creationId xmlns:a16="http://schemas.microsoft.com/office/drawing/2014/main" id="{AF7AC022-CD01-4A30-85C1-55897F6C3364}"/>
            </a:ext>
          </a:extLst>
        </xdr:cNvPr>
        <xdr:cNvSpPr/>
      </xdr:nvSpPr>
      <xdr:spPr>
        <a:xfrm>
          <a:off x="13271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48" name="フローチャート: 判断 147">
          <a:extLst>
            <a:ext uri="{FF2B5EF4-FFF2-40B4-BE49-F238E27FC236}">
              <a16:creationId xmlns:a16="http://schemas.microsoft.com/office/drawing/2014/main" id="{AC3BB8FE-2C29-41B3-8166-038D1AE932B2}"/>
            </a:ext>
          </a:extLst>
        </xdr:cNvPr>
        <xdr:cNvSpPr/>
      </xdr:nvSpPr>
      <xdr:spPr>
        <a:xfrm>
          <a:off x="12509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49" name="フローチャート: 判断 148">
          <a:extLst>
            <a:ext uri="{FF2B5EF4-FFF2-40B4-BE49-F238E27FC236}">
              <a16:creationId xmlns:a16="http://schemas.microsoft.com/office/drawing/2014/main" id="{6130CB02-4B8E-4BE9-81BE-83771295D030}"/>
            </a:ext>
          </a:extLst>
        </xdr:cNvPr>
        <xdr:cNvSpPr/>
      </xdr:nvSpPr>
      <xdr:spPr>
        <a:xfrm>
          <a:off x="11747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D221AF69-A875-46EB-8668-E1A8FE882D8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7742265A-10FC-4944-AA09-FB5E4E99200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37379C6-E970-4187-854B-C54A519065D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F0AF903F-9BFA-4C80-AB73-F32035E7BF3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4A544DAC-5CFD-4657-8526-97E5766327B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7303</xdr:rowOff>
    </xdr:from>
    <xdr:to>
      <xdr:col>76</xdr:col>
      <xdr:colOff>73025</xdr:colOff>
      <xdr:row>30</xdr:row>
      <xdr:rowOff>108903</xdr:rowOff>
    </xdr:to>
    <xdr:sp macro="" textlink="">
      <xdr:nvSpPr>
        <xdr:cNvPr id="155" name="楕円 154">
          <a:extLst>
            <a:ext uri="{FF2B5EF4-FFF2-40B4-BE49-F238E27FC236}">
              <a16:creationId xmlns:a16="http://schemas.microsoft.com/office/drawing/2014/main" id="{6B7FF638-4583-4179-9EFF-9A7852D8B713}"/>
            </a:ext>
          </a:extLst>
        </xdr:cNvPr>
        <xdr:cNvSpPr/>
      </xdr:nvSpPr>
      <xdr:spPr>
        <a:xfrm>
          <a:off x="14744700" y="5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30180</xdr:rowOff>
    </xdr:from>
    <xdr:ext cx="469744" cy="259045"/>
    <xdr:sp macro="" textlink="">
      <xdr:nvSpPr>
        <xdr:cNvPr id="156" name="債務償還比率該当値テキスト">
          <a:extLst>
            <a:ext uri="{FF2B5EF4-FFF2-40B4-BE49-F238E27FC236}">
              <a16:creationId xmlns:a16="http://schemas.microsoft.com/office/drawing/2014/main" id="{81070428-2E8A-4417-857D-C9DCEEF1E9E1}"/>
            </a:ext>
          </a:extLst>
        </xdr:cNvPr>
        <xdr:cNvSpPr txBox="1"/>
      </xdr:nvSpPr>
      <xdr:spPr>
        <a:xfrm>
          <a:off x="14846300" y="577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92992</xdr:rowOff>
    </xdr:from>
    <xdr:to>
      <xdr:col>72</xdr:col>
      <xdr:colOff>123825</xdr:colOff>
      <xdr:row>30</xdr:row>
      <xdr:rowOff>23142</xdr:rowOff>
    </xdr:to>
    <xdr:sp macro="" textlink="">
      <xdr:nvSpPr>
        <xdr:cNvPr id="157" name="楕円 156">
          <a:extLst>
            <a:ext uri="{FF2B5EF4-FFF2-40B4-BE49-F238E27FC236}">
              <a16:creationId xmlns:a16="http://schemas.microsoft.com/office/drawing/2014/main" id="{3F19FFCE-39B2-4DAB-B0A3-2B929AF92C73}"/>
            </a:ext>
          </a:extLst>
        </xdr:cNvPr>
        <xdr:cNvSpPr/>
      </xdr:nvSpPr>
      <xdr:spPr>
        <a:xfrm>
          <a:off x="14033500" y="583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143792</xdr:rowOff>
    </xdr:from>
    <xdr:to>
      <xdr:col>76</xdr:col>
      <xdr:colOff>22225</xdr:colOff>
      <xdr:row>30</xdr:row>
      <xdr:rowOff>58103</xdr:rowOff>
    </xdr:to>
    <xdr:cxnSp macro="">
      <xdr:nvCxnSpPr>
        <xdr:cNvPr id="158" name="直線コネクタ 157">
          <a:extLst>
            <a:ext uri="{FF2B5EF4-FFF2-40B4-BE49-F238E27FC236}">
              <a16:creationId xmlns:a16="http://schemas.microsoft.com/office/drawing/2014/main" id="{A9483783-B0FA-49E7-8703-3EDDE08C5C8B}"/>
            </a:ext>
          </a:extLst>
        </xdr:cNvPr>
        <xdr:cNvCxnSpPr/>
      </xdr:nvCxnSpPr>
      <xdr:spPr>
        <a:xfrm>
          <a:off x="14084300" y="5887367"/>
          <a:ext cx="711200" cy="8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138980</xdr:rowOff>
    </xdr:from>
    <xdr:to>
      <xdr:col>68</xdr:col>
      <xdr:colOff>123825</xdr:colOff>
      <xdr:row>29</xdr:row>
      <xdr:rowOff>69130</xdr:rowOff>
    </xdr:to>
    <xdr:sp macro="" textlink="">
      <xdr:nvSpPr>
        <xdr:cNvPr id="159" name="楕円 158">
          <a:extLst>
            <a:ext uri="{FF2B5EF4-FFF2-40B4-BE49-F238E27FC236}">
              <a16:creationId xmlns:a16="http://schemas.microsoft.com/office/drawing/2014/main" id="{54278967-BA6C-4F19-A882-9512965DD3A4}"/>
            </a:ext>
          </a:extLst>
        </xdr:cNvPr>
        <xdr:cNvSpPr/>
      </xdr:nvSpPr>
      <xdr:spPr>
        <a:xfrm>
          <a:off x="13271500" y="571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18330</xdr:rowOff>
    </xdr:from>
    <xdr:to>
      <xdr:col>72</xdr:col>
      <xdr:colOff>73025</xdr:colOff>
      <xdr:row>29</xdr:row>
      <xdr:rowOff>143792</xdr:rowOff>
    </xdr:to>
    <xdr:cxnSp macro="">
      <xdr:nvCxnSpPr>
        <xdr:cNvPr id="160" name="直線コネクタ 159">
          <a:extLst>
            <a:ext uri="{FF2B5EF4-FFF2-40B4-BE49-F238E27FC236}">
              <a16:creationId xmlns:a16="http://schemas.microsoft.com/office/drawing/2014/main" id="{86ACBCEF-0D1F-4A72-8A9A-EFC4862CD484}"/>
            </a:ext>
          </a:extLst>
        </xdr:cNvPr>
        <xdr:cNvCxnSpPr/>
      </xdr:nvCxnSpPr>
      <xdr:spPr>
        <a:xfrm>
          <a:off x="13322300" y="5761905"/>
          <a:ext cx="762000" cy="12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165269</xdr:rowOff>
    </xdr:from>
    <xdr:to>
      <xdr:col>64</xdr:col>
      <xdr:colOff>123825</xdr:colOff>
      <xdr:row>31</xdr:row>
      <xdr:rowOff>95419</xdr:rowOff>
    </xdr:to>
    <xdr:sp macro="" textlink="">
      <xdr:nvSpPr>
        <xdr:cNvPr id="161" name="楕円 160">
          <a:extLst>
            <a:ext uri="{FF2B5EF4-FFF2-40B4-BE49-F238E27FC236}">
              <a16:creationId xmlns:a16="http://schemas.microsoft.com/office/drawing/2014/main" id="{E75AD410-4C9E-470C-84B0-3BC386C52A8D}"/>
            </a:ext>
          </a:extLst>
        </xdr:cNvPr>
        <xdr:cNvSpPr/>
      </xdr:nvSpPr>
      <xdr:spPr>
        <a:xfrm>
          <a:off x="12509500" y="60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18330</xdr:rowOff>
    </xdr:from>
    <xdr:to>
      <xdr:col>68</xdr:col>
      <xdr:colOff>73025</xdr:colOff>
      <xdr:row>31</xdr:row>
      <xdr:rowOff>44619</xdr:rowOff>
    </xdr:to>
    <xdr:cxnSp macro="">
      <xdr:nvCxnSpPr>
        <xdr:cNvPr id="162" name="直線コネクタ 161">
          <a:extLst>
            <a:ext uri="{FF2B5EF4-FFF2-40B4-BE49-F238E27FC236}">
              <a16:creationId xmlns:a16="http://schemas.microsoft.com/office/drawing/2014/main" id="{37B5292B-A6DC-4B36-9076-F8CFD71AC095}"/>
            </a:ext>
          </a:extLst>
        </xdr:cNvPr>
        <xdr:cNvCxnSpPr/>
      </xdr:nvCxnSpPr>
      <xdr:spPr>
        <a:xfrm flipV="1">
          <a:off x="12560300" y="5761905"/>
          <a:ext cx="762000" cy="36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73512</xdr:rowOff>
    </xdr:from>
    <xdr:to>
      <xdr:col>60</xdr:col>
      <xdr:colOff>123825</xdr:colOff>
      <xdr:row>31</xdr:row>
      <xdr:rowOff>3662</xdr:rowOff>
    </xdr:to>
    <xdr:sp macro="" textlink="">
      <xdr:nvSpPr>
        <xdr:cNvPr id="163" name="楕円 162">
          <a:extLst>
            <a:ext uri="{FF2B5EF4-FFF2-40B4-BE49-F238E27FC236}">
              <a16:creationId xmlns:a16="http://schemas.microsoft.com/office/drawing/2014/main" id="{DA505677-C05C-409C-963E-09F11788FE98}"/>
            </a:ext>
          </a:extLst>
        </xdr:cNvPr>
        <xdr:cNvSpPr/>
      </xdr:nvSpPr>
      <xdr:spPr>
        <a:xfrm>
          <a:off x="11747500" y="598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124312</xdr:rowOff>
    </xdr:from>
    <xdr:to>
      <xdr:col>64</xdr:col>
      <xdr:colOff>73025</xdr:colOff>
      <xdr:row>31</xdr:row>
      <xdr:rowOff>44619</xdr:rowOff>
    </xdr:to>
    <xdr:cxnSp macro="">
      <xdr:nvCxnSpPr>
        <xdr:cNvPr id="164" name="直線コネクタ 163">
          <a:extLst>
            <a:ext uri="{FF2B5EF4-FFF2-40B4-BE49-F238E27FC236}">
              <a16:creationId xmlns:a16="http://schemas.microsoft.com/office/drawing/2014/main" id="{4BBB1C51-CF49-42E6-A767-72FCF22D0E8B}"/>
            </a:ext>
          </a:extLst>
        </xdr:cNvPr>
        <xdr:cNvCxnSpPr/>
      </xdr:nvCxnSpPr>
      <xdr:spPr>
        <a:xfrm>
          <a:off x="11798300" y="6039337"/>
          <a:ext cx="762000" cy="9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32811</xdr:rowOff>
    </xdr:from>
    <xdr:ext cx="469744" cy="259045"/>
    <xdr:sp macro="" textlink="">
      <xdr:nvSpPr>
        <xdr:cNvPr id="165" name="n_1aveValue債務償還比率">
          <a:extLst>
            <a:ext uri="{FF2B5EF4-FFF2-40B4-BE49-F238E27FC236}">
              <a16:creationId xmlns:a16="http://schemas.microsoft.com/office/drawing/2014/main" id="{04C92762-B40D-4610-AC99-7FF6F29205D0}"/>
            </a:ext>
          </a:extLst>
        </xdr:cNvPr>
        <xdr:cNvSpPr txBox="1"/>
      </xdr:nvSpPr>
      <xdr:spPr>
        <a:xfrm>
          <a:off x="13836727" y="611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40248</xdr:rowOff>
    </xdr:from>
    <xdr:ext cx="469744" cy="259045"/>
    <xdr:sp macro="" textlink="">
      <xdr:nvSpPr>
        <xdr:cNvPr id="166" name="n_2aveValue債務償還比率">
          <a:extLst>
            <a:ext uri="{FF2B5EF4-FFF2-40B4-BE49-F238E27FC236}">
              <a16:creationId xmlns:a16="http://schemas.microsoft.com/office/drawing/2014/main" id="{CBD5E834-39C5-4C22-938C-ADF0DC90F3BB}"/>
            </a:ext>
          </a:extLst>
        </xdr:cNvPr>
        <xdr:cNvSpPr txBox="1"/>
      </xdr:nvSpPr>
      <xdr:spPr>
        <a:xfrm>
          <a:off x="130874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108948</xdr:rowOff>
    </xdr:from>
    <xdr:ext cx="469744" cy="259045"/>
    <xdr:sp macro="" textlink="">
      <xdr:nvSpPr>
        <xdr:cNvPr id="167" name="n_3aveValue債務償還比率">
          <a:extLst>
            <a:ext uri="{FF2B5EF4-FFF2-40B4-BE49-F238E27FC236}">
              <a16:creationId xmlns:a16="http://schemas.microsoft.com/office/drawing/2014/main" id="{2A90ABE6-75D5-4F01-B529-A41AD9BB14CA}"/>
            </a:ext>
          </a:extLst>
        </xdr:cNvPr>
        <xdr:cNvSpPr txBox="1"/>
      </xdr:nvSpPr>
      <xdr:spPr>
        <a:xfrm>
          <a:off x="12325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105618</xdr:rowOff>
    </xdr:from>
    <xdr:ext cx="469744" cy="259045"/>
    <xdr:sp macro="" textlink="">
      <xdr:nvSpPr>
        <xdr:cNvPr id="168" name="n_4aveValue債務償還比率">
          <a:extLst>
            <a:ext uri="{FF2B5EF4-FFF2-40B4-BE49-F238E27FC236}">
              <a16:creationId xmlns:a16="http://schemas.microsoft.com/office/drawing/2014/main" id="{7D7A905A-18A5-472A-84F6-8644A53A9A27}"/>
            </a:ext>
          </a:extLst>
        </xdr:cNvPr>
        <xdr:cNvSpPr txBox="1"/>
      </xdr:nvSpPr>
      <xdr:spPr>
        <a:xfrm>
          <a:off x="11563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39669</xdr:rowOff>
    </xdr:from>
    <xdr:ext cx="469744" cy="259045"/>
    <xdr:sp macro="" textlink="">
      <xdr:nvSpPr>
        <xdr:cNvPr id="169" name="n_1mainValue債務償還比率">
          <a:extLst>
            <a:ext uri="{FF2B5EF4-FFF2-40B4-BE49-F238E27FC236}">
              <a16:creationId xmlns:a16="http://schemas.microsoft.com/office/drawing/2014/main" id="{18B96DBE-9A7A-49B6-B96B-074387D2F3EA}"/>
            </a:ext>
          </a:extLst>
        </xdr:cNvPr>
        <xdr:cNvSpPr txBox="1"/>
      </xdr:nvSpPr>
      <xdr:spPr>
        <a:xfrm>
          <a:off x="13836727" y="561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85657</xdr:rowOff>
    </xdr:from>
    <xdr:ext cx="469744" cy="259045"/>
    <xdr:sp macro="" textlink="">
      <xdr:nvSpPr>
        <xdr:cNvPr id="170" name="n_2mainValue債務償還比率">
          <a:extLst>
            <a:ext uri="{FF2B5EF4-FFF2-40B4-BE49-F238E27FC236}">
              <a16:creationId xmlns:a16="http://schemas.microsoft.com/office/drawing/2014/main" id="{43019390-D168-4F63-9B5C-59E191CB5DB1}"/>
            </a:ext>
          </a:extLst>
        </xdr:cNvPr>
        <xdr:cNvSpPr txBox="1"/>
      </xdr:nvSpPr>
      <xdr:spPr>
        <a:xfrm>
          <a:off x="13087427" y="548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86546</xdr:rowOff>
    </xdr:from>
    <xdr:ext cx="469744" cy="259045"/>
    <xdr:sp macro="" textlink="">
      <xdr:nvSpPr>
        <xdr:cNvPr id="171" name="n_3mainValue債務償還比率">
          <a:extLst>
            <a:ext uri="{FF2B5EF4-FFF2-40B4-BE49-F238E27FC236}">
              <a16:creationId xmlns:a16="http://schemas.microsoft.com/office/drawing/2014/main" id="{53793966-DE55-47F5-A77E-B3ACEC54B53D}"/>
            </a:ext>
          </a:extLst>
        </xdr:cNvPr>
        <xdr:cNvSpPr txBox="1"/>
      </xdr:nvSpPr>
      <xdr:spPr>
        <a:xfrm>
          <a:off x="12325427" y="617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20189</xdr:rowOff>
    </xdr:from>
    <xdr:ext cx="469744" cy="259045"/>
    <xdr:sp macro="" textlink="">
      <xdr:nvSpPr>
        <xdr:cNvPr id="172" name="n_4mainValue債務償還比率">
          <a:extLst>
            <a:ext uri="{FF2B5EF4-FFF2-40B4-BE49-F238E27FC236}">
              <a16:creationId xmlns:a16="http://schemas.microsoft.com/office/drawing/2014/main" id="{89C065B1-8C39-4CD0-A4E2-3B9AA1C02FF6}"/>
            </a:ext>
          </a:extLst>
        </xdr:cNvPr>
        <xdr:cNvSpPr txBox="1"/>
      </xdr:nvSpPr>
      <xdr:spPr>
        <a:xfrm>
          <a:off x="11563427" y="576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98C87262-957D-440B-87FB-F4448E0D150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FA62DC70-69C1-4F4C-9728-EEBB6481837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69865A4E-6F2F-40EB-8C64-93A65227D0B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7249B03E-E9A0-4146-BF1E-650A30DD8FD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A3080A17-B31E-4131-BF1E-EA20867FB55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C9175159-0ACA-480C-9D5B-6CE744E9A25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94D1D3D-E962-4EEE-BCBA-0D96BFED5AD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43DCC95-F236-414A-8595-6929846031B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A4B0373-B315-4DEF-8A01-C54A3C006F6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D086CD2-F780-48F0-9DD5-F2810C1916E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6CE4E02-DE46-4090-8536-2F3848270C2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381D1B0-A908-4C31-9993-CE5B5FA452F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79A8BAE-C839-4328-9A98-7F39DB163E8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CD1B4DB-F235-4551-896E-D6664AA7E16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8B16E1F-21B3-4AE5-BFF6-903D7967B19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FC633BC-EEAB-4157-965A-D9DB502F34E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63,033
62,714
53.19
36,769,674
35,299,407
1,356,565
13,541,824
23,105,123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A1D70ED-A915-4249-8921-55A92D02EF6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D281F48-5CF6-4D9E-BEA5-9CC71A7CF62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639F1F7-15EC-49A6-9502-A5083828F62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1887413-9EF4-48CC-9B59-30765D37524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DBA0AF0-0C42-42CF-94B3-A70B4F42DF7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9CB870C-AB8A-4698-ACE8-5FBD6C647A9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4E77E31-20F1-4111-9087-FC37E3C2107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40EE88E-19DF-47ED-A91D-11839DB1C73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F33FBE5-7A35-4526-93AA-6E0AEEB48C8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A4A0202-D3AE-4CCE-82C9-E01765B54EE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066A5E0-B7B4-4423-9800-14B318DB8AA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41A3255-8EED-410C-BA9B-EF98C850C3C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D628403-7887-4D9C-A2C7-4E24D93E6F9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4117C86-92BF-4456-8154-2495745BD6D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BDBBD3B-4A11-433F-8CC7-6885F4985B1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015BD04-69FC-4B21-B08F-D5FC0DC1D1D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26698F3-88D7-45A7-BBCC-982E4432386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A5A38C8-324E-423E-AC5D-6DED12BDA6D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F0ED001-E731-47FB-BC67-B14F2514539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BA1B84E-6E6E-4EFD-B129-7EB6B781461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0ECD73C-C2E7-4235-867D-6BA1F67F452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EAA54C7-D747-4CB2-A7F1-4380F55E603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46F913F-6F48-4473-A6B8-50EBEF0B060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15B46CA-A6FC-45F3-B295-D07D607909B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E0E8576-FFE6-49C8-84DC-9D8C2DD8822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D69E005-FE5B-4DA9-A597-5383CC47F17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0569401-0E89-40FC-9B39-1ADD7A15337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1353BAB-6BA5-42C2-A357-EAEFB612184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8797859-130E-4A2C-B71F-EF5F81BE8D6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5264DEF-42F1-46B5-97CD-DBC5586058C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48FB793-1963-4252-B9D5-F036D79297F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0B2F4BD-47E8-4F9D-89BC-D0A8CE7A751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E15D50E-E413-43EB-899C-E59D192EF04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A83ECB6-B761-44B0-BE12-B78C5687A4E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FFB53F7-1ED5-49F3-8099-D6BFF67AA7D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75FB046-EFE2-4E46-A3B8-F98674EA932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26C610A-EA2F-4B8A-A7F3-7E46C461EC7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09F5969-1B90-4244-9A46-12DF5F74080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D62A287-AB1E-475C-B0D7-E82F17E3C8C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0F7FDDF-F239-403E-83C0-C83DF8CE12F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5694E5E-7742-442D-8157-99880529D57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30D25CC-10BF-4E33-9DB2-A29ED983E75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A80292B-D0AD-4A92-8BB6-0D687083451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94742E8-ECDC-40B1-A72A-6E70A83A742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9D22C6C-E884-4D64-8FD3-2DD9B5F03E8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C8202436-385C-43DE-82AC-574E66D09BC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a:extLst>
            <a:ext uri="{FF2B5EF4-FFF2-40B4-BE49-F238E27FC236}">
              <a16:creationId xmlns:a16="http://schemas.microsoft.com/office/drawing/2014/main" id="{891E96FC-4F23-4BEF-A17B-C3E7515C2FD9}"/>
            </a:ext>
          </a:extLst>
        </xdr:cNvPr>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a:extLst>
            <a:ext uri="{FF2B5EF4-FFF2-40B4-BE49-F238E27FC236}">
              <a16:creationId xmlns:a16="http://schemas.microsoft.com/office/drawing/2014/main" id="{90F15892-560B-4918-B66D-A5123E3BF536}"/>
            </a:ext>
          </a:extLst>
        </xdr:cNvPr>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a:extLst>
            <a:ext uri="{FF2B5EF4-FFF2-40B4-BE49-F238E27FC236}">
              <a16:creationId xmlns:a16="http://schemas.microsoft.com/office/drawing/2014/main" id="{420A2D94-E18A-421B-B49D-96C5E298FF43}"/>
            </a:ext>
          </a:extLst>
        </xdr:cNvPr>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C1015C65-C013-4FBD-9E0F-062FE8C849AB}"/>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65015312-9CB4-4C84-85E3-08730F995906}"/>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159311</xdr:rowOff>
    </xdr:from>
    <xdr:ext cx="405111" cy="259045"/>
    <xdr:sp macro="" textlink="">
      <xdr:nvSpPr>
        <xdr:cNvPr id="63" name="【道路】&#10;有形固定資産減価償却率平均値テキスト">
          <a:extLst>
            <a:ext uri="{FF2B5EF4-FFF2-40B4-BE49-F238E27FC236}">
              <a16:creationId xmlns:a16="http://schemas.microsoft.com/office/drawing/2014/main" id="{9CE83920-EDCC-4DCB-9A00-00043340AD7A}"/>
            </a:ext>
          </a:extLst>
        </xdr:cNvPr>
        <xdr:cNvSpPr txBox="1"/>
      </xdr:nvSpPr>
      <xdr:spPr>
        <a:xfrm>
          <a:off x="4673600" y="650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a:extLst>
            <a:ext uri="{FF2B5EF4-FFF2-40B4-BE49-F238E27FC236}">
              <a16:creationId xmlns:a16="http://schemas.microsoft.com/office/drawing/2014/main" id="{DED9833B-65F6-4825-B91C-6B69588BA417}"/>
            </a:ext>
          </a:extLst>
        </xdr:cNvPr>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a:extLst>
            <a:ext uri="{FF2B5EF4-FFF2-40B4-BE49-F238E27FC236}">
              <a16:creationId xmlns:a16="http://schemas.microsoft.com/office/drawing/2014/main" id="{BA6DEFBB-E774-4247-9244-F9F6B0FEB065}"/>
            </a:ext>
          </a:extLst>
        </xdr:cNvPr>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a:extLst>
            <a:ext uri="{FF2B5EF4-FFF2-40B4-BE49-F238E27FC236}">
              <a16:creationId xmlns:a16="http://schemas.microsoft.com/office/drawing/2014/main" id="{701EAB19-B6A4-4253-8FF0-64FE6C20FDB0}"/>
            </a:ext>
          </a:extLst>
        </xdr:cNvPr>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a:extLst>
            <a:ext uri="{FF2B5EF4-FFF2-40B4-BE49-F238E27FC236}">
              <a16:creationId xmlns:a16="http://schemas.microsoft.com/office/drawing/2014/main" id="{49CD7F49-B1AF-4219-86EA-3AB3BF0638BB}"/>
            </a:ext>
          </a:extLst>
        </xdr:cNvPr>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A112AB99-222A-491D-A1A8-1CE314C10FF0}"/>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808E49D-BE50-43F2-9BEC-B0544524FE7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1913028-9F53-4E5F-81F0-821205029C3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771593B-16AC-4758-BFDC-2A35D2DAFFC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4275DE8-11F4-4D6F-A81D-385B25C238E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0A24E74-1254-4291-BF25-371455B80E4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142966</xdr:rowOff>
    </xdr:from>
    <xdr:to>
      <xdr:col>24</xdr:col>
      <xdr:colOff>114300</xdr:colOff>
      <xdr:row>39</xdr:row>
      <xdr:rowOff>73116</xdr:rowOff>
    </xdr:to>
    <xdr:sp macro="" textlink="">
      <xdr:nvSpPr>
        <xdr:cNvPr id="74" name="楕円 73">
          <a:extLst>
            <a:ext uri="{FF2B5EF4-FFF2-40B4-BE49-F238E27FC236}">
              <a16:creationId xmlns:a16="http://schemas.microsoft.com/office/drawing/2014/main" id="{39C3A877-EA08-469E-8F5A-409D5248C65A}"/>
            </a:ext>
          </a:extLst>
        </xdr:cNvPr>
        <xdr:cNvSpPr/>
      </xdr:nvSpPr>
      <xdr:spPr>
        <a:xfrm>
          <a:off x="45847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121393</xdr:rowOff>
    </xdr:from>
    <xdr:ext cx="405111" cy="259045"/>
    <xdr:sp macro="" textlink="">
      <xdr:nvSpPr>
        <xdr:cNvPr id="75" name="【道路】&#10;有形固定資産減価償却率該当値テキスト">
          <a:extLst>
            <a:ext uri="{FF2B5EF4-FFF2-40B4-BE49-F238E27FC236}">
              <a16:creationId xmlns:a16="http://schemas.microsoft.com/office/drawing/2014/main" id="{90C87898-0B38-4F35-B8B5-EE8AA2A19E9E}"/>
            </a:ext>
          </a:extLst>
        </xdr:cNvPr>
        <xdr:cNvSpPr txBox="1"/>
      </xdr:nvSpPr>
      <xdr:spPr>
        <a:xfrm>
          <a:off x="4673600"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123372</xdr:rowOff>
    </xdr:from>
    <xdr:to>
      <xdr:col>20</xdr:col>
      <xdr:colOff>38100</xdr:colOff>
      <xdr:row>39</xdr:row>
      <xdr:rowOff>53522</xdr:rowOff>
    </xdr:to>
    <xdr:sp macro="" textlink="">
      <xdr:nvSpPr>
        <xdr:cNvPr id="76" name="楕円 75">
          <a:extLst>
            <a:ext uri="{FF2B5EF4-FFF2-40B4-BE49-F238E27FC236}">
              <a16:creationId xmlns:a16="http://schemas.microsoft.com/office/drawing/2014/main" id="{4739A842-6138-42FF-8A4A-FB0893330D9F}"/>
            </a:ext>
          </a:extLst>
        </xdr:cNvPr>
        <xdr:cNvSpPr/>
      </xdr:nvSpPr>
      <xdr:spPr>
        <a:xfrm>
          <a:off x="3746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2722</xdr:rowOff>
    </xdr:from>
    <xdr:to>
      <xdr:col>24</xdr:col>
      <xdr:colOff>63500</xdr:colOff>
      <xdr:row>39</xdr:row>
      <xdr:rowOff>22316</xdr:rowOff>
    </xdr:to>
    <xdr:cxnSp macro="">
      <xdr:nvCxnSpPr>
        <xdr:cNvPr id="77" name="直線コネクタ 76">
          <a:extLst>
            <a:ext uri="{FF2B5EF4-FFF2-40B4-BE49-F238E27FC236}">
              <a16:creationId xmlns:a16="http://schemas.microsoft.com/office/drawing/2014/main" id="{F5422B55-312D-4F5B-BBF4-CD286B103F36}"/>
            </a:ext>
          </a:extLst>
        </xdr:cNvPr>
        <xdr:cNvCxnSpPr/>
      </xdr:nvCxnSpPr>
      <xdr:spPr>
        <a:xfrm>
          <a:off x="3797300" y="668927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102144</xdr:rowOff>
    </xdr:from>
    <xdr:to>
      <xdr:col>15</xdr:col>
      <xdr:colOff>101600</xdr:colOff>
      <xdr:row>39</xdr:row>
      <xdr:rowOff>32294</xdr:rowOff>
    </xdr:to>
    <xdr:sp macro="" textlink="">
      <xdr:nvSpPr>
        <xdr:cNvPr id="78" name="楕円 77">
          <a:extLst>
            <a:ext uri="{FF2B5EF4-FFF2-40B4-BE49-F238E27FC236}">
              <a16:creationId xmlns:a16="http://schemas.microsoft.com/office/drawing/2014/main" id="{3E7EB48D-A3F6-4844-8C9B-FCF15855A2E4}"/>
            </a:ext>
          </a:extLst>
        </xdr:cNvPr>
        <xdr:cNvSpPr/>
      </xdr:nvSpPr>
      <xdr:spPr>
        <a:xfrm>
          <a:off x="2857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152944</xdr:rowOff>
    </xdr:from>
    <xdr:to>
      <xdr:col>19</xdr:col>
      <xdr:colOff>177800</xdr:colOff>
      <xdr:row>39</xdr:row>
      <xdr:rowOff>2722</xdr:rowOff>
    </xdr:to>
    <xdr:cxnSp macro="">
      <xdr:nvCxnSpPr>
        <xdr:cNvPr id="79" name="直線コネクタ 78">
          <a:extLst>
            <a:ext uri="{FF2B5EF4-FFF2-40B4-BE49-F238E27FC236}">
              <a16:creationId xmlns:a16="http://schemas.microsoft.com/office/drawing/2014/main" id="{3EB1B961-7308-41B6-B49B-E1054A213C79}"/>
            </a:ext>
          </a:extLst>
        </xdr:cNvPr>
        <xdr:cNvCxnSpPr/>
      </xdr:nvCxnSpPr>
      <xdr:spPr>
        <a:xfrm>
          <a:off x="2908300" y="666804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74385</xdr:rowOff>
    </xdr:from>
    <xdr:to>
      <xdr:col>10</xdr:col>
      <xdr:colOff>165100</xdr:colOff>
      <xdr:row>39</xdr:row>
      <xdr:rowOff>4535</xdr:rowOff>
    </xdr:to>
    <xdr:sp macro="" textlink="">
      <xdr:nvSpPr>
        <xdr:cNvPr id="80" name="楕円 79">
          <a:extLst>
            <a:ext uri="{FF2B5EF4-FFF2-40B4-BE49-F238E27FC236}">
              <a16:creationId xmlns:a16="http://schemas.microsoft.com/office/drawing/2014/main" id="{23737628-415D-4129-A527-53ED21CCF5D7}"/>
            </a:ext>
          </a:extLst>
        </xdr:cNvPr>
        <xdr:cNvSpPr/>
      </xdr:nvSpPr>
      <xdr:spPr>
        <a:xfrm>
          <a:off x="1968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125185</xdr:rowOff>
    </xdr:from>
    <xdr:to>
      <xdr:col>15</xdr:col>
      <xdr:colOff>50800</xdr:colOff>
      <xdr:row>38</xdr:row>
      <xdr:rowOff>152944</xdr:rowOff>
    </xdr:to>
    <xdr:cxnSp macro="">
      <xdr:nvCxnSpPr>
        <xdr:cNvPr id="81" name="直線コネクタ 80">
          <a:extLst>
            <a:ext uri="{FF2B5EF4-FFF2-40B4-BE49-F238E27FC236}">
              <a16:creationId xmlns:a16="http://schemas.microsoft.com/office/drawing/2014/main" id="{384FF47B-45DB-4B8C-A341-2290538E574D}"/>
            </a:ext>
          </a:extLst>
        </xdr:cNvPr>
        <xdr:cNvCxnSpPr/>
      </xdr:nvCxnSpPr>
      <xdr:spPr>
        <a:xfrm>
          <a:off x="2019300" y="664028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44994</xdr:rowOff>
    </xdr:from>
    <xdr:to>
      <xdr:col>6</xdr:col>
      <xdr:colOff>38100</xdr:colOff>
      <xdr:row>38</xdr:row>
      <xdr:rowOff>146594</xdr:rowOff>
    </xdr:to>
    <xdr:sp macro="" textlink="">
      <xdr:nvSpPr>
        <xdr:cNvPr id="82" name="楕円 81">
          <a:extLst>
            <a:ext uri="{FF2B5EF4-FFF2-40B4-BE49-F238E27FC236}">
              <a16:creationId xmlns:a16="http://schemas.microsoft.com/office/drawing/2014/main" id="{F58E8161-CE03-41CB-83A9-245A703E4FCF}"/>
            </a:ext>
          </a:extLst>
        </xdr:cNvPr>
        <xdr:cNvSpPr/>
      </xdr:nvSpPr>
      <xdr:spPr>
        <a:xfrm>
          <a:off x="1079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95794</xdr:rowOff>
    </xdr:from>
    <xdr:to>
      <xdr:col>10</xdr:col>
      <xdr:colOff>114300</xdr:colOff>
      <xdr:row>38</xdr:row>
      <xdr:rowOff>125185</xdr:rowOff>
    </xdr:to>
    <xdr:cxnSp macro="">
      <xdr:nvCxnSpPr>
        <xdr:cNvPr id="83" name="直線コネクタ 82">
          <a:extLst>
            <a:ext uri="{FF2B5EF4-FFF2-40B4-BE49-F238E27FC236}">
              <a16:creationId xmlns:a16="http://schemas.microsoft.com/office/drawing/2014/main" id="{BAFBCDEF-965D-49EB-94C4-121C5CDA184A}"/>
            </a:ext>
          </a:extLst>
        </xdr:cNvPr>
        <xdr:cNvCxnSpPr/>
      </xdr:nvCxnSpPr>
      <xdr:spPr>
        <a:xfrm>
          <a:off x="1130300" y="6610894"/>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63517</xdr:rowOff>
    </xdr:from>
    <xdr:ext cx="405111" cy="259045"/>
    <xdr:sp macro="" textlink="">
      <xdr:nvSpPr>
        <xdr:cNvPr id="84" name="n_1aveValue【道路】&#10;有形固定資産減価償却率">
          <a:extLst>
            <a:ext uri="{FF2B5EF4-FFF2-40B4-BE49-F238E27FC236}">
              <a16:creationId xmlns:a16="http://schemas.microsoft.com/office/drawing/2014/main" id="{3E509913-9000-4725-A900-F448974ACC2F}"/>
            </a:ext>
          </a:extLst>
        </xdr:cNvPr>
        <xdr:cNvSpPr txBox="1"/>
      </xdr:nvSpPr>
      <xdr:spPr>
        <a:xfrm>
          <a:off x="3582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42290</xdr:rowOff>
    </xdr:from>
    <xdr:ext cx="405111" cy="259045"/>
    <xdr:sp macro="" textlink="">
      <xdr:nvSpPr>
        <xdr:cNvPr id="85" name="n_2aveValue【道路】&#10;有形固定資産減価償却率">
          <a:extLst>
            <a:ext uri="{FF2B5EF4-FFF2-40B4-BE49-F238E27FC236}">
              <a16:creationId xmlns:a16="http://schemas.microsoft.com/office/drawing/2014/main" id="{6B576466-2D21-402D-B65D-72217B6D48CF}"/>
            </a:ext>
          </a:extLst>
        </xdr:cNvPr>
        <xdr:cNvSpPr txBox="1"/>
      </xdr:nvSpPr>
      <xdr:spPr>
        <a:xfrm>
          <a:off x="2705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19430</xdr:rowOff>
    </xdr:from>
    <xdr:ext cx="405111" cy="259045"/>
    <xdr:sp macro="" textlink="">
      <xdr:nvSpPr>
        <xdr:cNvPr id="86" name="n_3aveValue【道路】&#10;有形固定資産減価償却率">
          <a:extLst>
            <a:ext uri="{FF2B5EF4-FFF2-40B4-BE49-F238E27FC236}">
              <a16:creationId xmlns:a16="http://schemas.microsoft.com/office/drawing/2014/main" id="{DC57353C-7E5E-4F43-A215-8D9858CD7CE7}"/>
            </a:ext>
          </a:extLst>
        </xdr:cNvPr>
        <xdr:cNvSpPr txBox="1"/>
      </xdr:nvSpPr>
      <xdr:spPr>
        <a:xfrm>
          <a:off x="1816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a:extLst>
            <a:ext uri="{FF2B5EF4-FFF2-40B4-BE49-F238E27FC236}">
              <a16:creationId xmlns:a16="http://schemas.microsoft.com/office/drawing/2014/main" id="{2833D920-E494-4A5A-BB24-4D6B5E6C8852}"/>
            </a:ext>
          </a:extLst>
        </xdr:cNvPr>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44649</xdr:rowOff>
    </xdr:from>
    <xdr:ext cx="405111" cy="259045"/>
    <xdr:sp macro="" textlink="">
      <xdr:nvSpPr>
        <xdr:cNvPr id="88" name="n_1mainValue【道路】&#10;有形固定資産減価償却率">
          <a:extLst>
            <a:ext uri="{FF2B5EF4-FFF2-40B4-BE49-F238E27FC236}">
              <a16:creationId xmlns:a16="http://schemas.microsoft.com/office/drawing/2014/main" id="{24D0F316-8547-4D62-BF46-C07D0D254EB1}"/>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23421</xdr:rowOff>
    </xdr:from>
    <xdr:ext cx="405111" cy="259045"/>
    <xdr:sp macro="" textlink="">
      <xdr:nvSpPr>
        <xdr:cNvPr id="89" name="n_2mainValue【道路】&#10;有形固定資産減価償却率">
          <a:extLst>
            <a:ext uri="{FF2B5EF4-FFF2-40B4-BE49-F238E27FC236}">
              <a16:creationId xmlns:a16="http://schemas.microsoft.com/office/drawing/2014/main" id="{57C8DA1D-0717-4740-8948-7305E45C83A0}"/>
            </a:ext>
          </a:extLst>
        </xdr:cNvPr>
        <xdr:cNvSpPr txBox="1"/>
      </xdr:nvSpPr>
      <xdr:spPr>
        <a:xfrm>
          <a:off x="2705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167112</xdr:rowOff>
    </xdr:from>
    <xdr:ext cx="405111" cy="259045"/>
    <xdr:sp macro="" textlink="">
      <xdr:nvSpPr>
        <xdr:cNvPr id="90" name="n_3mainValue【道路】&#10;有形固定資産減価償却率">
          <a:extLst>
            <a:ext uri="{FF2B5EF4-FFF2-40B4-BE49-F238E27FC236}">
              <a16:creationId xmlns:a16="http://schemas.microsoft.com/office/drawing/2014/main" id="{8B1FD8DF-1A9D-49F9-BDA7-0ACBDA3BE3BB}"/>
            </a:ext>
          </a:extLst>
        </xdr:cNvPr>
        <xdr:cNvSpPr txBox="1"/>
      </xdr:nvSpPr>
      <xdr:spPr>
        <a:xfrm>
          <a:off x="1816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163121</xdr:rowOff>
    </xdr:from>
    <xdr:ext cx="405111" cy="259045"/>
    <xdr:sp macro="" textlink="">
      <xdr:nvSpPr>
        <xdr:cNvPr id="91" name="n_4mainValue【道路】&#10;有形固定資産減価償却率">
          <a:extLst>
            <a:ext uri="{FF2B5EF4-FFF2-40B4-BE49-F238E27FC236}">
              <a16:creationId xmlns:a16="http://schemas.microsoft.com/office/drawing/2014/main" id="{32D79F81-EA69-4145-B7D5-9A5DE9D4E6F1}"/>
            </a:ext>
          </a:extLst>
        </xdr:cNvPr>
        <xdr:cNvSpPr txBox="1"/>
      </xdr:nvSpPr>
      <xdr:spPr>
        <a:xfrm>
          <a:off x="927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A15CB544-4507-420E-B276-D57B5CC2B49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6BE0B3F-76FF-41C9-89C3-F50C0EE3D8C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92732B1-2D98-4EB7-A64B-DB099A36BE6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15DD5CE-2F49-4358-81BA-87658C6D2BF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5810661-AC87-4FB2-961F-A95DAFD1E03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41D21BCF-2893-4550-B33D-08C9AF72DA1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1D84059-7316-441D-98BE-0DC8F891D11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7830B8E-33BB-458B-93D8-EBDBDD5B449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E3662880-4055-4C97-B98A-4BF93BF1B3E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B52E76D0-9D4B-4FA5-BDB6-71C8F4B39E6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1A215A4C-73E2-4440-B919-F4C96FC894C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6C4102A6-1044-48B2-B376-1D864A8775B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4733DBF7-ED10-4E93-A5C9-11A5C250DE8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A6A649D4-8792-494A-96F7-BBEE0E05C2D4}"/>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4A9229C-DC29-4EA7-906D-AF090C69E5C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236417BE-02C8-4E6E-A894-24DA1DF1462B}"/>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CF2D857D-3207-4CEE-9CC3-034F18E82BF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AC3CA099-676F-4479-A5AD-7163E67A1941}"/>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554EC61A-4549-4D44-84FB-C53F6441823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EFD35E23-FE57-42D2-AA17-EF7571FDE834}"/>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47E8F35-C397-4ED0-8175-EDD75D19D9F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B7CC3C77-2DFE-4C90-852E-6B5333DB83B2}"/>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3E1E0799-C32F-4802-9C24-9AF8F6D790F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a:extLst>
            <a:ext uri="{FF2B5EF4-FFF2-40B4-BE49-F238E27FC236}">
              <a16:creationId xmlns:a16="http://schemas.microsoft.com/office/drawing/2014/main" id="{B707EE1F-C4C0-406C-85B5-976E1631452E}"/>
            </a:ext>
          </a:extLst>
        </xdr:cNvPr>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a:extLst>
            <a:ext uri="{FF2B5EF4-FFF2-40B4-BE49-F238E27FC236}">
              <a16:creationId xmlns:a16="http://schemas.microsoft.com/office/drawing/2014/main" id="{B6A0F5FF-CE36-4AC1-B482-DF1C502A5451}"/>
            </a:ext>
          </a:extLst>
        </xdr:cNvPr>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a:extLst>
            <a:ext uri="{FF2B5EF4-FFF2-40B4-BE49-F238E27FC236}">
              <a16:creationId xmlns:a16="http://schemas.microsoft.com/office/drawing/2014/main" id="{16AE71BD-B390-446F-8D81-48AE25695CF0}"/>
            </a:ext>
          </a:extLst>
        </xdr:cNvPr>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a:extLst>
            <a:ext uri="{FF2B5EF4-FFF2-40B4-BE49-F238E27FC236}">
              <a16:creationId xmlns:a16="http://schemas.microsoft.com/office/drawing/2014/main" id="{6CF00672-DFE9-4F43-88AE-C095081A59AB}"/>
            </a:ext>
          </a:extLst>
        </xdr:cNvPr>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a:extLst>
            <a:ext uri="{FF2B5EF4-FFF2-40B4-BE49-F238E27FC236}">
              <a16:creationId xmlns:a16="http://schemas.microsoft.com/office/drawing/2014/main" id="{58317FA8-BA7C-4255-A965-E88479FC1813}"/>
            </a:ext>
          </a:extLst>
        </xdr:cNvPr>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69156</xdr:rowOff>
    </xdr:from>
    <xdr:ext cx="469744" cy="259045"/>
    <xdr:sp macro="" textlink="">
      <xdr:nvSpPr>
        <xdr:cNvPr id="120" name="【道路】&#10;一人当たり延長平均値テキスト">
          <a:extLst>
            <a:ext uri="{FF2B5EF4-FFF2-40B4-BE49-F238E27FC236}">
              <a16:creationId xmlns:a16="http://schemas.microsoft.com/office/drawing/2014/main" id="{0C27E3B9-541A-458D-A6E8-C3031DE7A6CE}"/>
            </a:ext>
          </a:extLst>
        </xdr:cNvPr>
        <xdr:cNvSpPr txBox="1"/>
      </xdr:nvSpPr>
      <xdr:spPr>
        <a:xfrm>
          <a:off x="10515600" y="6755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a:extLst>
            <a:ext uri="{FF2B5EF4-FFF2-40B4-BE49-F238E27FC236}">
              <a16:creationId xmlns:a16="http://schemas.microsoft.com/office/drawing/2014/main" id="{2206770A-C2E0-4A49-980C-388BDB7A8F4B}"/>
            </a:ext>
          </a:extLst>
        </xdr:cNvPr>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a:extLst>
            <a:ext uri="{FF2B5EF4-FFF2-40B4-BE49-F238E27FC236}">
              <a16:creationId xmlns:a16="http://schemas.microsoft.com/office/drawing/2014/main" id="{E92E0AA4-CDA3-4FFB-837F-5266BA080E70}"/>
            </a:ext>
          </a:extLst>
        </xdr:cNvPr>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a:extLst>
            <a:ext uri="{FF2B5EF4-FFF2-40B4-BE49-F238E27FC236}">
              <a16:creationId xmlns:a16="http://schemas.microsoft.com/office/drawing/2014/main" id="{9E61D81F-99AB-4898-ABCA-E1BC2B5F9CE9}"/>
            </a:ext>
          </a:extLst>
        </xdr:cNvPr>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a:extLst>
            <a:ext uri="{FF2B5EF4-FFF2-40B4-BE49-F238E27FC236}">
              <a16:creationId xmlns:a16="http://schemas.microsoft.com/office/drawing/2014/main" id="{78483D03-483C-439C-980D-4D94E722B18A}"/>
            </a:ext>
          </a:extLst>
        </xdr:cNvPr>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a:extLst>
            <a:ext uri="{FF2B5EF4-FFF2-40B4-BE49-F238E27FC236}">
              <a16:creationId xmlns:a16="http://schemas.microsoft.com/office/drawing/2014/main" id="{3453F1B4-2AC8-4A9A-BD7C-F919E3763DD6}"/>
            </a:ext>
          </a:extLst>
        </xdr:cNvPr>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F38420B-16C8-4A75-90D2-207AFCB3AD9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19F9658-FBC0-4EB9-A6EB-80EF05151D8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6DF4DD2-4E4F-47C2-ADE4-240E550A4EE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18B534A-FFBF-4C93-BABC-B3CCD05630E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7753E918-3BC0-4C8B-BCC9-EB4ED3627F8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72416</xdr:rowOff>
    </xdr:from>
    <xdr:to>
      <xdr:col>55</xdr:col>
      <xdr:colOff>50800</xdr:colOff>
      <xdr:row>41</xdr:row>
      <xdr:rowOff>2566</xdr:rowOff>
    </xdr:to>
    <xdr:sp macro="" textlink="">
      <xdr:nvSpPr>
        <xdr:cNvPr id="131" name="楕円 130">
          <a:extLst>
            <a:ext uri="{FF2B5EF4-FFF2-40B4-BE49-F238E27FC236}">
              <a16:creationId xmlns:a16="http://schemas.microsoft.com/office/drawing/2014/main" id="{921027E9-1BCF-4830-B6C6-66B94CA43E2A}"/>
            </a:ext>
          </a:extLst>
        </xdr:cNvPr>
        <xdr:cNvSpPr/>
      </xdr:nvSpPr>
      <xdr:spPr>
        <a:xfrm>
          <a:off x="10426700" y="693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50843</xdr:rowOff>
    </xdr:from>
    <xdr:ext cx="469744" cy="259045"/>
    <xdr:sp macro="" textlink="">
      <xdr:nvSpPr>
        <xdr:cNvPr id="132" name="【道路】&#10;一人当たり延長該当値テキスト">
          <a:extLst>
            <a:ext uri="{FF2B5EF4-FFF2-40B4-BE49-F238E27FC236}">
              <a16:creationId xmlns:a16="http://schemas.microsoft.com/office/drawing/2014/main" id="{37D11DF1-1E27-4100-9BE9-84BF1498594C}"/>
            </a:ext>
          </a:extLst>
        </xdr:cNvPr>
        <xdr:cNvSpPr txBox="1"/>
      </xdr:nvSpPr>
      <xdr:spPr>
        <a:xfrm>
          <a:off x="10515600" y="69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71120</xdr:rowOff>
    </xdr:from>
    <xdr:to>
      <xdr:col>50</xdr:col>
      <xdr:colOff>165100</xdr:colOff>
      <xdr:row>41</xdr:row>
      <xdr:rowOff>1270</xdr:rowOff>
    </xdr:to>
    <xdr:sp macro="" textlink="">
      <xdr:nvSpPr>
        <xdr:cNvPr id="133" name="楕円 132">
          <a:extLst>
            <a:ext uri="{FF2B5EF4-FFF2-40B4-BE49-F238E27FC236}">
              <a16:creationId xmlns:a16="http://schemas.microsoft.com/office/drawing/2014/main" id="{C95F4A69-26C5-457E-9E7A-052EBC492E80}"/>
            </a:ext>
          </a:extLst>
        </xdr:cNvPr>
        <xdr:cNvSpPr/>
      </xdr:nvSpPr>
      <xdr:spPr>
        <a:xfrm>
          <a:off x="9588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121920</xdr:rowOff>
    </xdr:from>
    <xdr:to>
      <xdr:col>55</xdr:col>
      <xdr:colOff>0</xdr:colOff>
      <xdr:row>40</xdr:row>
      <xdr:rowOff>123216</xdr:rowOff>
    </xdr:to>
    <xdr:cxnSp macro="">
      <xdr:nvCxnSpPr>
        <xdr:cNvPr id="134" name="直線コネクタ 133">
          <a:extLst>
            <a:ext uri="{FF2B5EF4-FFF2-40B4-BE49-F238E27FC236}">
              <a16:creationId xmlns:a16="http://schemas.microsoft.com/office/drawing/2014/main" id="{1D6046A7-889A-41E1-A726-6E98BED3C0C0}"/>
            </a:ext>
          </a:extLst>
        </xdr:cNvPr>
        <xdr:cNvCxnSpPr/>
      </xdr:nvCxnSpPr>
      <xdr:spPr>
        <a:xfrm>
          <a:off x="9639300" y="6979920"/>
          <a:ext cx="8382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48451</xdr:rowOff>
    </xdr:from>
    <xdr:to>
      <xdr:col>46</xdr:col>
      <xdr:colOff>38100</xdr:colOff>
      <xdr:row>40</xdr:row>
      <xdr:rowOff>150051</xdr:rowOff>
    </xdr:to>
    <xdr:sp macro="" textlink="">
      <xdr:nvSpPr>
        <xdr:cNvPr id="135" name="楕円 134">
          <a:extLst>
            <a:ext uri="{FF2B5EF4-FFF2-40B4-BE49-F238E27FC236}">
              <a16:creationId xmlns:a16="http://schemas.microsoft.com/office/drawing/2014/main" id="{7F08F400-0975-4E29-BF41-497C3A1CC202}"/>
            </a:ext>
          </a:extLst>
        </xdr:cNvPr>
        <xdr:cNvSpPr/>
      </xdr:nvSpPr>
      <xdr:spPr>
        <a:xfrm>
          <a:off x="8699500" y="690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99251</xdr:rowOff>
    </xdr:from>
    <xdr:to>
      <xdr:col>50</xdr:col>
      <xdr:colOff>114300</xdr:colOff>
      <xdr:row>40</xdr:row>
      <xdr:rowOff>121920</xdr:rowOff>
    </xdr:to>
    <xdr:cxnSp macro="">
      <xdr:nvCxnSpPr>
        <xdr:cNvPr id="136" name="直線コネクタ 135">
          <a:extLst>
            <a:ext uri="{FF2B5EF4-FFF2-40B4-BE49-F238E27FC236}">
              <a16:creationId xmlns:a16="http://schemas.microsoft.com/office/drawing/2014/main" id="{ECF6BAAA-C048-45F8-A203-A01CABA15833}"/>
            </a:ext>
          </a:extLst>
        </xdr:cNvPr>
        <xdr:cNvCxnSpPr/>
      </xdr:nvCxnSpPr>
      <xdr:spPr>
        <a:xfrm>
          <a:off x="8750300" y="6957251"/>
          <a:ext cx="889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45441</xdr:rowOff>
    </xdr:from>
    <xdr:to>
      <xdr:col>41</xdr:col>
      <xdr:colOff>101600</xdr:colOff>
      <xdr:row>40</xdr:row>
      <xdr:rowOff>147041</xdr:rowOff>
    </xdr:to>
    <xdr:sp macro="" textlink="">
      <xdr:nvSpPr>
        <xdr:cNvPr id="137" name="楕円 136">
          <a:extLst>
            <a:ext uri="{FF2B5EF4-FFF2-40B4-BE49-F238E27FC236}">
              <a16:creationId xmlns:a16="http://schemas.microsoft.com/office/drawing/2014/main" id="{E2D566AB-35DB-41A4-B0F7-6BAA17CC7E42}"/>
            </a:ext>
          </a:extLst>
        </xdr:cNvPr>
        <xdr:cNvSpPr/>
      </xdr:nvSpPr>
      <xdr:spPr>
        <a:xfrm>
          <a:off x="7810500" y="690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96241</xdr:rowOff>
    </xdr:from>
    <xdr:to>
      <xdr:col>45</xdr:col>
      <xdr:colOff>177800</xdr:colOff>
      <xdr:row>40</xdr:row>
      <xdr:rowOff>99251</xdr:rowOff>
    </xdr:to>
    <xdr:cxnSp macro="">
      <xdr:nvCxnSpPr>
        <xdr:cNvPr id="138" name="直線コネクタ 137">
          <a:extLst>
            <a:ext uri="{FF2B5EF4-FFF2-40B4-BE49-F238E27FC236}">
              <a16:creationId xmlns:a16="http://schemas.microsoft.com/office/drawing/2014/main" id="{ADC0924F-D076-45C8-8937-F76321FAD136}"/>
            </a:ext>
          </a:extLst>
        </xdr:cNvPr>
        <xdr:cNvCxnSpPr/>
      </xdr:nvCxnSpPr>
      <xdr:spPr>
        <a:xfrm>
          <a:off x="7861300" y="6954241"/>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41440</xdr:rowOff>
    </xdr:from>
    <xdr:to>
      <xdr:col>36</xdr:col>
      <xdr:colOff>165100</xdr:colOff>
      <xdr:row>40</xdr:row>
      <xdr:rowOff>143040</xdr:rowOff>
    </xdr:to>
    <xdr:sp macro="" textlink="">
      <xdr:nvSpPr>
        <xdr:cNvPr id="139" name="楕円 138">
          <a:extLst>
            <a:ext uri="{FF2B5EF4-FFF2-40B4-BE49-F238E27FC236}">
              <a16:creationId xmlns:a16="http://schemas.microsoft.com/office/drawing/2014/main" id="{2BB1B465-4157-4FCD-B52A-2A223B9A5EF6}"/>
            </a:ext>
          </a:extLst>
        </xdr:cNvPr>
        <xdr:cNvSpPr/>
      </xdr:nvSpPr>
      <xdr:spPr>
        <a:xfrm>
          <a:off x="6921500" y="689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92240</xdr:rowOff>
    </xdr:from>
    <xdr:to>
      <xdr:col>41</xdr:col>
      <xdr:colOff>50800</xdr:colOff>
      <xdr:row>40</xdr:row>
      <xdr:rowOff>96241</xdr:rowOff>
    </xdr:to>
    <xdr:cxnSp macro="">
      <xdr:nvCxnSpPr>
        <xdr:cNvPr id="140" name="直線コネクタ 139">
          <a:extLst>
            <a:ext uri="{FF2B5EF4-FFF2-40B4-BE49-F238E27FC236}">
              <a16:creationId xmlns:a16="http://schemas.microsoft.com/office/drawing/2014/main" id="{651E2A1A-756E-440E-9E68-AC031B7775F8}"/>
            </a:ext>
          </a:extLst>
        </xdr:cNvPr>
        <xdr:cNvCxnSpPr/>
      </xdr:nvCxnSpPr>
      <xdr:spPr>
        <a:xfrm>
          <a:off x="6972300" y="6950240"/>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166578</xdr:rowOff>
    </xdr:from>
    <xdr:ext cx="469744" cy="259045"/>
    <xdr:sp macro="" textlink="">
      <xdr:nvSpPr>
        <xdr:cNvPr id="141" name="n_1aveValue【道路】&#10;一人当たり延長">
          <a:extLst>
            <a:ext uri="{FF2B5EF4-FFF2-40B4-BE49-F238E27FC236}">
              <a16:creationId xmlns:a16="http://schemas.microsoft.com/office/drawing/2014/main" id="{E23C1B56-3DCA-4D7E-935B-1CBA90832B3C}"/>
            </a:ext>
          </a:extLst>
        </xdr:cNvPr>
        <xdr:cNvSpPr txBox="1"/>
      </xdr:nvSpPr>
      <xdr:spPr>
        <a:xfrm>
          <a:off x="9391727" y="668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146816</xdr:rowOff>
    </xdr:from>
    <xdr:ext cx="469744" cy="259045"/>
    <xdr:sp macro="" textlink="">
      <xdr:nvSpPr>
        <xdr:cNvPr id="142" name="n_2aveValue【道路】&#10;一人当たり延長">
          <a:extLst>
            <a:ext uri="{FF2B5EF4-FFF2-40B4-BE49-F238E27FC236}">
              <a16:creationId xmlns:a16="http://schemas.microsoft.com/office/drawing/2014/main" id="{48114070-784F-4D7B-9A97-EB1F2AB4FAAF}"/>
            </a:ext>
          </a:extLst>
        </xdr:cNvPr>
        <xdr:cNvSpPr txBox="1"/>
      </xdr:nvSpPr>
      <xdr:spPr>
        <a:xfrm>
          <a:off x="8515427" y="700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43" name="n_3aveValue【道路】&#10;一人当たり延長">
          <a:extLst>
            <a:ext uri="{FF2B5EF4-FFF2-40B4-BE49-F238E27FC236}">
              <a16:creationId xmlns:a16="http://schemas.microsoft.com/office/drawing/2014/main" id="{990B77F1-C0F7-4719-A1B6-FC032251721B}"/>
            </a:ext>
          </a:extLst>
        </xdr:cNvPr>
        <xdr:cNvSpPr txBox="1"/>
      </xdr:nvSpPr>
      <xdr:spPr>
        <a:xfrm>
          <a:off x="7626427"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128173</xdr:rowOff>
    </xdr:from>
    <xdr:ext cx="469744" cy="259045"/>
    <xdr:sp macro="" textlink="">
      <xdr:nvSpPr>
        <xdr:cNvPr id="144" name="n_4aveValue【道路】&#10;一人当たり延長">
          <a:extLst>
            <a:ext uri="{FF2B5EF4-FFF2-40B4-BE49-F238E27FC236}">
              <a16:creationId xmlns:a16="http://schemas.microsoft.com/office/drawing/2014/main" id="{C6050686-F8D1-4189-8F7C-67D4AD86F745}"/>
            </a:ext>
          </a:extLst>
        </xdr:cNvPr>
        <xdr:cNvSpPr txBox="1"/>
      </xdr:nvSpPr>
      <xdr:spPr>
        <a:xfrm>
          <a:off x="6737427" y="66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163847</xdr:rowOff>
    </xdr:from>
    <xdr:ext cx="469744" cy="259045"/>
    <xdr:sp macro="" textlink="">
      <xdr:nvSpPr>
        <xdr:cNvPr id="145" name="n_1mainValue【道路】&#10;一人当たり延長">
          <a:extLst>
            <a:ext uri="{FF2B5EF4-FFF2-40B4-BE49-F238E27FC236}">
              <a16:creationId xmlns:a16="http://schemas.microsoft.com/office/drawing/2014/main" id="{5B96F2AC-5CFD-49C0-B827-2E4C598DB3F0}"/>
            </a:ext>
          </a:extLst>
        </xdr:cNvPr>
        <xdr:cNvSpPr txBox="1"/>
      </xdr:nvSpPr>
      <xdr:spPr>
        <a:xfrm>
          <a:off x="9391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166578</xdr:rowOff>
    </xdr:from>
    <xdr:ext cx="469744" cy="259045"/>
    <xdr:sp macro="" textlink="">
      <xdr:nvSpPr>
        <xdr:cNvPr id="146" name="n_2mainValue【道路】&#10;一人当たり延長">
          <a:extLst>
            <a:ext uri="{FF2B5EF4-FFF2-40B4-BE49-F238E27FC236}">
              <a16:creationId xmlns:a16="http://schemas.microsoft.com/office/drawing/2014/main" id="{4D60565A-914D-4157-B16B-BD63BB7BD972}"/>
            </a:ext>
          </a:extLst>
        </xdr:cNvPr>
        <xdr:cNvSpPr txBox="1"/>
      </xdr:nvSpPr>
      <xdr:spPr>
        <a:xfrm>
          <a:off x="8515427" y="668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138168</xdr:rowOff>
    </xdr:from>
    <xdr:ext cx="469744" cy="259045"/>
    <xdr:sp macro="" textlink="">
      <xdr:nvSpPr>
        <xdr:cNvPr id="147" name="n_3mainValue【道路】&#10;一人当たり延長">
          <a:extLst>
            <a:ext uri="{FF2B5EF4-FFF2-40B4-BE49-F238E27FC236}">
              <a16:creationId xmlns:a16="http://schemas.microsoft.com/office/drawing/2014/main" id="{5F77C29C-449D-4A6C-ADE7-9A90FB640E72}"/>
            </a:ext>
          </a:extLst>
        </xdr:cNvPr>
        <xdr:cNvSpPr txBox="1"/>
      </xdr:nvSpPr>
      <xdr:spPr>
        <a:xfrm>
          <a:off x="7626427" y="699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134167</xdr:rowOff>
    </xdr:from>
    <xdr:ext cx="469744" cy="259045"/>
    <xdr:sp macro="" textlink="">
      <xdr:nvSpPr>
        <xdr:cNvPr id="148" name="n_4mainValue【道路】&#10;一人当たり延長">
          <a:extLst>
            <a:ext uri="{FF2B5EF4-FFF2-40B4-BE49-F238E27FC236}">
              <a16:creationId xmlns:a16="http://schemas.microsoft.com/office/drawing/2014/main" id="{A613F954-EDB7-4EB2-B354-6133E7FA6F6F}"/>
            </a:ext>
          </a:extLst>
        </xdr:cNvPr>
        <xdr:cNvSpPr txBox="1"/>
      </xdr:nvSpPr>
      <xdr:spPr>
        <a:xfrm>
          <a:off x="6737427" y="699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7CCE2776-F4B3-4762-BBEA-4A4D60E160D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6C5BB177-DEF5-4F30-BC82-F2801E5D131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EA924C4B-C218-49D6-82C8-3B946F0702D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4E63E9A3-7B34-4779-BD25-F3C9651C4AE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4299F6F-6EA2-472D-ACF6-91F8716248B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3276CF0-CA2F-46AB-91B8-6C3B520DF13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DC2EC12E-1658-4E61-AD98-F184F29854C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6CA29494-A139-4F5A-8923-EE8098148A5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1E942DBD-FB23-43DE-B660-DAFAA4BB7C9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D5C5F868-9033-41A0-A1AF-F3B8DEA4A0F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F9A39DC4-0135-43AC-8554-E89A99FB724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E99AEAF5-59EB-4D89-980B-D9D33EF6DD4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1E7D1F2E-9E33-4CC7-BAA8-DA3C46EC12A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FAE6F51E-9702-405E-AC69-DB312722BAD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43A9A012-A355-4784-95D4-976221D46D3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790774EC-DB61-42EA-B13F-884539B4C3D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F2C4821C-159A-4CE6-BDAB-151083C43D7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DE42C415-E567-42A1-AEA3-9060A7C3424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B2B3A511-EB81-476A-B953-70C2C40360A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FC9AD038-2E48-432C-9FAB-2E7E6A7D4E8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55DE1D0F-3D7F-4427-9BA6-E738532E0F9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AE39938D-2435-478E-A5F5-08E023F2808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74711F86-4408-4694-8050-96A3C153B9E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8F44D90C-4BA3-4E8B-BBCA-932B35869ED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5E5D03B3-858B-4A90-BDB4-EC7D7486F57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a:extLst>
            <a:ext uri="{FF2B5EF4-FFF2-40B4-BE49-F238E27FC236}">
              <a16:creationId xmlns:a16="http://schemas.microsoft.com/office/drawing/2014/main" id="{E1DF2A71-4FED-4FC4-824A-38F4CFAEB245}"/>
            </a:ext>
          </a:extLst>
        </xdr:cNvPr>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97BC93E2-A3FD-4212-AE43-2A617945C3BB}"/>
            </a:ext>
          </a:extLst>
        </xdr:cNvPr>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a:extLst>
            <a:ext uri="{FF2B5EF4-FFF2-40B4-BE49-F238E27FC236}">
              <a16:creationId xmlns:a16="http://schemas.microsoft.com/office/drawing/2014/main" id="{43D88DD1-0546-4901-97B6-BDB1078F7E3A}"/>
            </a:ext>
          </a:extLst>
        </xdr:cNvPr>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A73508EF-41EC-4E47-94C4-777313912C43}"/>
            </a:ext>
          </a:extLst>
        </xdr:cNvPr>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a:extLst>
            <a:ext uri="{FF2B5EF4-FFF2-40B4-BE49-F238E27FC236}">
              <a16:creationId xmlns:a16="http://schemas.microsoft.com/office/drawing/2014/main" id="{CCAE9E0B-6879-4B33-84B4-1EDD1244EDFB}"/>
            </a:ext>
          </a:extLst>
        </xdr:cNvPr>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546FFE74-B718-41ED-AD37-F83ECF28B5BB}"/>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2D5E0218-58C7-4D39-A3E6-46722D8F76F2}"/>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a:extLst>
            <a:ext uri="{FF2B5EF4-FFF2-40B4-BE49-F238E27FC236}">
              <a16:creationId xmlns:a16="http://schemas.microsoft.com/office/drawing/2014/main" id="{996814FE-9EFB-4D49-B9F2-D53AC81EF36B}"/>
            </a:ext>
          </a:extLst>
        </xdr:cNvPr>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a:extLst>
            <a:ext uri="{FF2B5EF4-FFF2-40B4-BE49-F238E27FC236}">
              <a16:creationId xmlns:a16="http://schemas.microsoft.com/office/drawing/2014/main" id="{9589B8C5-2A09-4D5F-8096-4030846995AC}"/>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a:extLst>
            <a:ext uri="{FF2B5EF4-FFF2-40B4-BE49-F238E27FC236}">
              <a16:creationId xmlns:a16="http://schemas.microsoft.com/office/drawing/2014/main" id="{FABA94C5-75AD-4F82-9164-11234DA75634}"/>
            </a:ext>
          </a:extLst>
        </xdr:cNvPr>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8CB8392C-0E9A-4D29-9466-8248E60A10B2}"/>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1F3083D-8A74-4F15-935C-EDDD25D2C56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CF1B5AF-06CC-4D89-9020-8A042958C3F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CDD6AD7-02A6-4A9B-92AC-3E2211A0C87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DE60918-1D85-499C-8E3B-8006B3BB8EC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424320D-C87F-422D-97B8-C3024121A10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56969</xdr:rowOff>
    </xdr:from>
    <xdr:to>
      <xdr:col>24</xdr:col>
      <xdr:colOff>114300</xdr:colOff>
      <xdr:row>60</xdr:row>
      <xdr:rowOff>158569</xdr:rowOff>
    </xdr:to>
    <xdr:sp macro="" textlink="">
      <xdr:nvSpPr>
        <xdr:cNvPr id="190" name="楕円 189">
          <a:extLst>
            <a:ext uri="{FF2B5EF4-FFF2-40B4-BE49-F238E27FC236}">
              <a16:creationId xmlns:a16="http://schemas.microsoft.com/office/drawing/2014/main" id="{E84E9A18-AB87-46BD-8688-AFB042881414}"/>
            </a:ext>
          </a:extLst>
        </xdr:cNvPr>
        <xdr:cNvSpPr/>
      </xdr:nvSpPr>
      <xdr:spPr>
        <a:xfrm>
          <a:off x="45847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79846</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A6326DAE-9FB4-4460-B7C7-1725D762338D}"/>
            </a:ext>
          </a:extLst>
        </xdr:cNvPr>
        <xdr:cNvSpPr txBox="1"/>
      </xdr:nvSpPr>
      <xdr:spPr>
        <a:xfrm>
          <a:off x="4673600" y="10195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30843</xdr:rowOff>
    </xdr:from>
    <xdr:to>
      <xdr:col>20</xdr:col>
      <xdr:colOff>38100</xdr:colOff>
      <xdr:row>60</xdr:row>
      <xdr:rowOff>132443</xdr:rowOff>
    </xdr:to>
    <xdr:sp macro="" textlink="">
      <xdr:nvSpPr>
        <xdr:cNvPr id="192" name="楕円 191">
          <a:extLst>
            <a:ext uri="{FF2B5EF4-FFF2-40B4-BE49-F238E27FC236}">
              <a16:creationId xmlns:a16="http://schemas.microsoft.com/office/drawing/2014/main" id="{67B7CEA2-93AA-4739-B8C1-E87D92C33004}"/>
            </a:ext>
          </a:extLst>
        </xdr:cNvPr>
        <xdr:cNvSpPr/>
      </xdr:nvSpPr>
      <xdr:spPr>
        <a:xfrm>
          <a:off x="3746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81643</xdr:rowOff>
    </xdr:from>
    <xdr:to>
      <xdr:col>24</xdr:col>
      <xdr:colOff>63500</xdr:colOff>
      <xdr:row>60</xdr:row>
      <xdr:rowOff>107769</xdr:rowOff>
    </xdr:to>
    <xdr:cxnSp macro="">
      <xdr:nvCxnSpPr>
        <xdr:cNvPr id="193" name="直線コネクタ 192">
          <a:extLst>
            <a:ext uri="{FF2B5EF4-FFF2-40B4-BE49-F238E27FC236}">
              <a16:creationId xmlns:a16="http://schemas.microsoft.com/office/drawing/2014/main" id="{DEAC092D-C2F7-42D5-A803-622010A61A75}"/>
            </a:ext>
          </a:extLst>
        </xdr:cNvPr>
        <xdr:cNvCxnSpPr/>
      </xdr:nvCxnSpPr>
      <xdr:spPr>
        <a:xfrm>
          <a:off x="3797300" y="1036864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6350</xdr:rowOff>
    </xdr:from>
    <xdr:to>
      <xdr:col>15</xdr:col>
      <xdr:colOff>101600</xdr:colOff>
      <xdr:row>60</xdr:row>
      <xdr:rowOff>107950</xdr:rowOff>
    </xdr:to>
    <xdr:sp macro="" textlink="">
      <xdr:nvSpPr>
        <xdr:cNvPr id="194" name="楕円 193">
          <a:extLst>
            <a:ext uri="{FF2B5EF4-FFF2-40B4-BE49-F238E27FC236}">
              <a16:creationId xmlns:a16="http://schemas.microsoft.com/office/drawing/2014/main" id="{1B348E86-9FDA-44CC-93F3-64CD7165D7F1}"/>
            </a:ext>
          </a:extLst>
        </xdr:cNvPr>
        <xdr:cNvSpPr/>
      </xdr:nvSpPr>
      <xdr:spPr>
        <a:xfrm>
          <a:off x="2857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57150</xdr:rowOff>
    </xdr:from>
    <xdr:to>
      <xdr:col>19</xdr:col>
      <xdr:colOff>177800</xdr:colOff>
      <xdr:row>60</xdr:row>
      <xdr:rowOff>81643</xdr:rowOff>
    </xdr:to>
    <xdr:cxnSp macro="">
      <xdr:nvCxnSpPr>
        <xdr:cNvPr id="195" name="直線コネクタ 194">
          <a:extLst>
            <a:ext uri="{FF2B5EF4-FFF2-40B4-BE49-F238E27FC236}">
              <a16:creationId xmlns:a16="http://schemas.microsoft.com/office/drawing/2014/main" id="{55830E85-38B0-4C9D-B746-577B708AF312}"/>
            </a:ext>
          </a:extLst>
        </xdr:cNvPr>
        <xdr:cNvCxnSpPr/>
      </xdr:nvCxnSpPr>
      <xdr:spPr>
        <a:xfrm>
          <a:off x="2908300" y="1034415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96" name="楕円 195">
          <a:extLst>
            <a:ext uri="{FF2B5EF4-FFF2-40B4-BE49-F238E27FC236}">
              <a16:creationId xmlns:a16="http://schemas.microsoft.com/office/drawing/2014/main" id="{BFC4DF2D-AC5B-4BDA-B274-1E994FCFCE85}"/>
            </a:ext>
          </a:extLst>
        </xdr:cNvPr>
        <xdr:cNvSpPr/>
      </xdr:nvSpPr>
      <xdr:spPr>
        <a:xfrm>
          <a:off x="1968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32657</xdr:rowOff>
    </xdr:from>
    <xdr:to>
      <xdr:col>15</xdr:col>
      <xdr:colOff>50800</xdr:colOff>
      <xdr:row>60</xdr:row>
      <xdr:rowOff>57150</xdr:rowOff>
    </xdr:to>
    <xdr:cxnSp macro="">
      <xdr:nvCxnSpPr>
        <xdr:cNvPr id="197" name="直線コネクタ 196">
          <a:extLst>
            <a:ext uri="{FF2B5EF4-FFF2-40B4-BE49-F238E27FC236}">
              <a16:creationId xmlns:a16="http://schemas.microsoft.com/office/drawing/2014/main" id="{1F740A7E-0A3C-4016-B431-4024B1581330}"/>
            </a:ext>
          </a:extLst>
        </xdr:cNvPr>
        <xdr:cNvCxnSpPr/>
      </xdr:nvCxnSpPr>
      <xdr:spPr>
        <a:xfrm>
          <a:off x="2019300" y="1031965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128815</xdr:rowOff>
    </xdr:from>
    <xdr:to>
      <xdr:col>6</xdr:col>
      <xdr:colOff>38100</xdr:colOff>
      <xdr:row>60</xdr:row>
      <xdr:rowOff>58965</xdr:rowOff>
    </xdr:to>
    <xdr:sp macro="" textlink="">
      <xdr:nvSpPr>
        <xdr:cNvPr id="198" name="楕円 197">
          <a:extLst>
            <a:ext uri="{FF2B5EF4-FFF2-40B4-BE49-F238E27FC236}">
              <a16:creationId xmlns:a16="http://schemas.microsoft.com/office/drawing/2014/main" id="{AACFF9AE-532D-4AE5-B836-6669CE4A4E34}"/>
            </a:ext>
          </a:extLst>
        </xdr:cNvPr>
        <xdr:cNvSpPr/>
      </xdr:nvSpPr>
      <xdr:spPr>
        <a:xfrm>
          <a:off x="10795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8165</xdr:rowOff>
    </xdr:from>
    <xdr:to>
      <xdr:col>10</xdr:col>
      <xdr:colOff>114300</xdr:colOff>
      <xdr:row>60</xdr:row>
      <xdr:rowOff>32657</xdr:rowOff>
    </xdr:to>
    <xdr:cxnSp macro="">
      <xdr:nvCxnSpPr>
        <xdr:cNvPr id="199" name="直線コネクタ 198">
          <a:extLst>
            <a:ext uri="{FF2B5EF4-FFF2-40B4-BE49-F238E27FC236}">
              <a16:creationId xmlns:a16="http://schemas.microsoft.com/office/drawing/2014/main" id="{C0811EC8-DB38-47E6-BF07-825596D57094}"/>
            </a:ext>
          </a:extLst>
        </xdr:cNvPr>
        <xdr:cNvCxnSpPr/>
      </xdr:nvCxnSpPr>
      <xdr:spPr>
        <a:xfrm>
          <a:off x="1130300" y="10295165"/>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7637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C6BC0E78-0C57-45AA-8105-B9EE9E195A0C}"/>
            </a:ext>
          </a:extLst>
        </xdr:cNvPr>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4960470B-9C12-4740-8501-3117C9769DC1}"/>
            </a:ext>
          </a:extLst>
        </xdr:cNvPr>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128468</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A16DD2C9-9E49-4092-B844-673D1864FFA2}"/>
            </a:ext>
          </a:extLst>
        </xdr:cNvPr>
        <xdr:cNvSpPr txBox="1"/>
      </xdr:nvSpPr>
      <xdr:spPr>
        <a:xfrm>
          <a:off x="1816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F6C8FEB7-8F5C-49CA-9107-C4EB748EAF95}"/>
            </a:ext>
          </a:extLst>
        </xdr:cNvPr>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148970</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1F58F4BD-5714-437E-9DD4-62FA570F7117}"/>
            </a:ext>
          </a:extLst>
        </xdr:cNvPr>
        <xdr:cNvSpPr txBox="1"/>
      </xdr:nvSpPr>
      <xdr:spPr>
        <a:xfrm>
          <a:off x="35820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124477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F4D1F0F8-E142-4738-B81C-EB0799BECE37}"/>
            </a:ext>
          </a:extLst>
        </xdr:cNvPr>
        <xdr:cNvSpPr txBox="1"/>
      </xdr:nvSpPr>
      <xdr:spPr>
        <a:xfrm>
          <a:off x="2705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E6997B3-8939-44C1-B1AF-E8E814046402}"/>
            </a:ext>
          </a:extLst>
        </xdr:cNvPr>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75492</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FEF881CB-A1A6-4C28-B94D-D3913C00181E}"/>
            </a:ext>
          </a:extLst>
        </xdr:cNvPr>
        <xdr:cNvSpPr txBox="1"/>
      </xdr:nvSpPr>
      <xdr:spPr>
        <a:xfrm>
          <a:off x="92774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7BC1B3BF-C775-44F5-82D0-F083737ED80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8EE56C7D-8469-4AE5-9F52-2709E410284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34BB1132-1A1C-4ADF-83D2-F0FC9824F28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66B349DF-9241-4A9D-865A-B36BCED7706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98BA235-A334-4660-A6C4-C8BC13DEF3A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31626EAE-CF84-4BEB-B359-A0CE83A635F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27210B62-DCF6-438F-8F58-07B889B9182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B6466E22-76D1-43A8-AAB3-BAEDA0625E9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5F0BF4E6-A5B3-42DD-8EFA-7DEA44C1836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814B2EED-9707-4E04-B5AE-086CC5CB872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C054A14A-9A7F-40DE-93A2-0A47E30D6A9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F6D933DB-C5DB-4E5B-9FEE-584A6576FA4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20037652-344A-431B-8E31-173BF9DCDC0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890C06E3-6C7B-42EA-B77D-34D3D6E2E89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F8EA9BC3-7E85-4751-B46B-5BE10B218EC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4FDE6E83-6A57-4E7B-A3DE-413F9E29A5C5}"/>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2B90934-055B-4281-9AA3-244CBC841CF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32028B29-498D-4774-AE4B-3163287610F1}"/>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360416E5-BEA5-4147-B1FB-C12EB276462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471E1CB3-A657-4B7C-87BE-43E7A3D46CD3}"/>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36EE6B44-977A-45AF-8AFA-F1A2826D35B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B232A894-6C45-47BB-849D-E6FFD69EDBF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8AC755C2-8F85-4A35-A742-0C529657314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a:extLst>
            <a:ext uri="{FF2B5EF4-FFF2-40B4-BE49-F238E27FC236}">
              <a16:creationId xmlns:a16="http://schemas.microsoft.com/office/drawing/2014/main" id="{15BE7DC1-8ECD-4698-BB28-4C2494D0665C}"/>
            </a:ext>
          </a:extLst>
        </xdr:cNvPr>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D82162B3-C4B8-454B-B051-2A5A038D9BDD}"/>
            </a:ext>
          </a:extLst>
        </xdr:cNvPr>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a:extLst>
            <a:ext uri="{FF2B5EF4-FFF2-40B4-BE49-F238E27FC236}">
              <a16:creationId xmlns:a16="http://schemas.microsoft.com/office/drawing/2014/main" id="{3D38B608-ADD8-4753-824F-61C50D27FE92}"/>
            </a:ext>
          </a:extLst>
        </xdr:cNvPr>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FD4E5D85-AB25-4E25-9794-8E0A542B7CD5}"/>
            </a:ext>
          </a:extLst>
        </xdr:cNvPr>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a:extLst>
            <a:ext uri="{FF2B5EF4-FFF2-40B4-BE49-F238E27FC236}">
              <a16:creationId xmlns:a16="http://schemas.microsoft.com/office/drawing/2014/main" id="{8E686389-C9C3-4EB5-AC88-A2B1EC6D4FBA}"/>
            </a:ext>
          </a:extLst>
        </xdr:cNvPr>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82263</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956F8CE8-75B5-4FDE-A150-2839DA77E4DC}"/>
            </a:ext>
          </a:extLst>
        </xdr:cNvPr>
        <xdr:cNvSpPr txBox="1"/>
      </xdr:nvSpPr>
      <xdr:spPr>
        <a:xfrm>
          <a:off x="10515600" y="10712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a:extLst>
            <a:ext uri="{FF2B5EF4-FFF2-40B4-BE49-F238E27FC236}">
              <a16:creationId xmlns:a16="http://schemas.microsoft.com/office/drawing/2014/main" id="{97ED1D72-E25E-479A-AF93-F65F407BBF51}"/>
            </a:ext>
          </a:extLst>
        </xdr:cNvPr>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a:extLst>
            <a:ext uri="{FF2B5EF4-FFF2-40B4-BE49-F238E27FC236}">
              <a16:creationId xmlns:a16="http://schemas.microsoft.com/office/drawing/2014/main" id="{69A47B83-AEFF-47B1-9AD8-98488B6B70BA}"/>
            </a:ext>
          </a:extLst>
        </xdr:cNvPr>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a:extLst>
            <a:ext uri="{FF2B5EF4-FFF2-40B4-BE49-F238E27FC236}">
              <a16:creationId xmlns:a16="http://schemas.microsoft.com/office/drawing/2014/main" id="{7F025453-24E3-457F-9B38-8A3271937F0E}"/>
            </a:ext>
          </a:extLst>
        </xdr:cNvPr>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a:extLst>
            <a:ext uri="{FF2B5EF4-FFF2-40B4-BE49-F238E27FC236}">
              <a16:creationId xmlns:a16="http://schemas.microsoft.com/office/drawing/2014/main" id="{0B471F73-5297-4CA0-A89E-3EBBB40A9046}"/>
            </a:ext>
          </a:extLst>
        </xdr:cNvPr>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a:extLst>
            <a:ext uri="{FF2B5EF4-FFF2-40B4-BE49-F238E27FC236}">
              <a16:creationId xmlns:a16="http://schemas.microsoft.com/office/drawing/2014/main" id="{AC0BD8E9-4D4D-4D89-AAD4-02C445D65CBF}"/>
            </a:ext>
          </a:extLst>
        </xdr:cNvPr>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F20BD88-21CA-487A-A294-E0E418B04F8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6DD9A08-DBAF-4D5F-8524-19F9EC386BD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E721043-0711-47DC-A6D0-2C17A4AB44A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D59A63EE-2757-49E9-90D7-3CCF0BC4D87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11075FBD-5405-4E86-8516-E6A646F4A2B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162427</xdr:rowOff>
    </xdr:from>
    <xdr:to>
      <xdr:col>55</xdr:col>
      <xdr:colOff>50800</xdr:colOff>
      <xdr:row>64</xdr:row>
      <xdr:rowOff>92577</xdr:rowOff>
    </xdr:to>
    <xdr:sp macro="" textlink="">
      <xdr:nvSpPr>
        <xdr:cNvPr id="247" name="楕円 246">
          <a:extLst>
            <a:ext uri="{FF2B5EF4-FFF2-40B4-BE49-F238E27FC236}">
              <a16:creationId xmlns:a16="http://schemas.microsoft.com/office/drawing/2014/main" id="{48304F06-681B-438D-8C51-C9529603D9E1}"/>
            </a:ext>
          </a:extLst>
        </xdr:cNvPr>
        <xdr:cNvSpPr/>
      </xdr:nvSpPr>
      <xdr:spPr>
        <a:xfrm>
          <a:off x="10426700" y="1096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77354</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CAECAAAB-FCBE-4FC7-BDF4-102D61C479B9}"/>
            </a:ext>
          </a:extLst>
        </xdr:cNvPr>
        <xdr:cNvSpPr txBox="1"/>
      </xdr:nvSpPr>
      <xdr:spPr>
        <a:xfrm>
          <a:off x="10515600" y="1087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162382</xdr:rowOff>
    </xdr:from>
    <xdr:to>
      <xdr:col>50</xdr:col>
      <xdr:colOff>165100</xdr:colOff>
      <xdr:row>64</xdr:row>
      <xdr:rowOff>92532</xdr:rowOff>
    </xdr:to>
    <xdr:sp macro="" textlink="">
      <xdr:nvSpPr>
        <xdr:cNvPr id="249" name="楕円 248">
          <a:extLst>
            <a:ext uri="{FF2B5EF4-FFF2-40B4-BE49-F238E27FC236}">
              <a16:creationId xmlns:a16="http://schemas.microsoft.com/office/drawing/2014/main" id="{F4F2F195-9D31-4EDA-920A-7CA200DE85CD}"/>
            </a:ext>
          </a:extLst>
        </xdr:cNvPr>
        <xdr:cNvSpPr/>
      </xdr:nvSpPr>
      <xdr:spPr>
        <a:xfrm>
          <a:off x="9588500" y="1096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41732</xdr:rowOff>
    </xdr:from>
    <xdr:to>
      <xdr:col>55</xdr:col>
      <xdr:colOff>0</xdr:colOff>
      <xdr:row>64</xdr:row>
      <xdr:rowOff>41777</xdr:rowOff>
    </xdr:to>
    <xdr:cxnSp macro="">
      <xdr:nvCxnSpPr>
        <xdr:cNvPr id="250" name="直線コネクタ 249">
          <a:extLst>
            <a:ext uri="{FF2B5EF4-FFF2-40B4-BE49-F238E27FC236}">
              <a16:creationId xmlns:a16="http://schemas.microsoft.com/office/drawing/2014/main" id="{6B7D2E8F-72CC-4B46-A484-EA22C2DFD95E}"/>
            </a:ext>
          </a:extLst>
        </xdr:cNvPr>
        <xdr:cNvCxnSpPr/>
      </xdr:nvCxnSpPr>
      <xdr:spPr>
        <a:xfrm>
          <a:off x="9639300" y="11014532"/>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162323</xdr:rowOff>
    </xdr:from>
    <xdr:to>
      <xdr:col>46</xdr:col>
      <xdr:colOff>38100</xdr:colOff>
      <xdr:row>64</xdr:row>
      <xdr:rowOff>92473</xdr:rowOff>
    </xdr:to>
    <xdr:sp macro="" textlink="">
      <xdr:nvSpPr>
        <xdr:cNvPr id="251" name="楕円 250">
          <a:extLst>
            <a:ext uri="{FF2B5EF4-FFF2-40B4-BE49-F238E27FC236}">
              <a16:creationId xmlns:a16="http://schemas.microsoft.com/office/drawing/2014/main" id="{9E24DCA0-73C9-4733-A971-59F60B6715C6}"/>
            </a:ext>
          </a:extLst>
        </xdr:cNvPr>
        <xdr:cNvSpPr/>
      </xdr:nvSpPr>
      <xdr:spPr>
        <a:xfrm>
          <a:off x="8699500" y="1096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41673</xdr:rowOff>
    </xdr:from>
    <xdr:to>
      <xdr:col>50</xdr:col>
      <xdr:colOff>114300</xdr:colOff>
      <xdr:row>64</xdr:row>
      <xdr:rowOff>41732</xdr:rowOff>
    </xdr:to>
    <xdr:cxnSp macro="">
      <xdr:nvCxnSpPr>
        <xdr:cNvPr id="252" name="直線コネクタ 251">
          <a:extLst>
            <a:ext uri="{FF2B5EF4-FFF2-40B4-BE49-F238E27FC236}">
              <a16:creationId xmlns:a16="http://schemas.microsoft.com/office/drawing/2014/main" id="{325DA13B-26BE-4588-BCD2-67453202AD18}"/>
            </a:ext>
          </a:extLst>
        </xdr:cNvPr>
        <xdr:cNvCxnSpPr/>
      </xdr:nvCxnSpPr>
      <xdr:spPr>
        <a:xfrm>
          <a:off x="8750300" y="11014473"/>
          <a:ext cx="8890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162147</xdr:rowOff>
    </xdr:from>
    <xdr:to>
      <xdr:col>41</xdr:col>
      <xdr:colOff>101600</xdr:colOff>
      <xdr:row>64</xdr:row>
      <xdr:rowOff>92297</xdr:rowOff>
    </xdr:to>
    <xdr:sp macro="" textlink="">
      <xdr:nvSpPr>
        <xdr:cNvPr id="253" name="楕円 252">
          <a:extLst>
            <a:ext uri="{FF2B5EF4-FFF2-40B4-BE49-F238E27FC236}">
              <a16:creationId xmlns:a16="http://schemas.microsoft.com/office/drawing/2014/main" id="{C7DE0572-1EF4-4232-97FF-22CF328BD0D9}"/>
            </a:ext>
          </a:extLst>
        </xdr:cNvPr>
        <xdr:cNvSpPr/>
      </xdr:nvSpPr>
      <xdr:spPr>
        <a:xfrm>
          <a:off x="7810500" y="1096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41497</xdr:rowOff>
    </xdr:from>
    <xdr:to>
      <xdr:col>45</xdr:col>
      <xdr:colOff>177800</xdr:colOff>
      <xdr:row>64</xdr:row>
      <xdr:rowOff>41673</xdr:rowOff>
    </xdr:to>
    <xdr:cxnSp macro="">
      <xdr:nvCxnSpPr>
        <xdr:cNvPr id="254" name="直線コネクタ 253">
          <a:extLst>
            <a:ext uri="{FF2B5EF4-FFF2-40B4-BE49-F238E27FC236}">
              <a16:creationId xmlns:a16="http://schemas.microsoft.com/office/drawing/2014/main" id="{24C19E10-1D14-4A13-ACA6-406A3B48F62E}"/>
            </a:ext>
          </a:extLst>
        </xdr:cNvPr>
        <xdr:cNvCxnSpPr/>
      </xdr:nvCxnSpPr>
      <xdr:spPr>
        <a:xfrm>
          <a:off x="7861300" y="11014297"/>
          <a:ext cx="889000" cy="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161853</xdr:rowOff>
    </xdr:from>
    <xdr:to>
      <xdr:col>36</xdr:col>
      <xdr:colOff>165100</xdr:colOff>
      <xdr:row>64</xdr:row>
      <xdr:rowOff>92003</xdr:rowOff>
    </xdr:to>
    <xdr:sp macro="" textlink="">
      <xdr:nvSpPr>
        <xdr:cNvPr id="255" name="楕円 254">
          <a:extLst>
            <a:ext uri="{FF2B5EF4-FFF2-40B4-BE49-F238E27FC236}">
              <a16:creationId xmlns:a16="http://schemas.microsoft.com/office/drawing/2014/main" id="{B63A9F81-273C-41AF-9077-5FF352B721AA}"/>
            </a:ext>
          </a:extLst>
        </xdr:cNvPr>
        <xdr:cNvSpPr/>
      </xdr:nvSpPr>
      <xdr:spPr>
        <a:xfrm>
          <a:off x="6921500" y="1096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41203</xdr:rowOff>
    </xdr:from>
    <xdr:to>
      <xdr:col>41</xdr:col>
      <xdr:colOff>50800</xdr:colOff>
      <xdr:row>64</xdr:row>
      <xdr:rowOff>41497</xdr:rowOff>
    </xdr:to>
    <xdr:cxnSp macro="">
      <xdr:nvCxnSpPr>
        <xdr:cNvPr id="256" name="直線コネクタ 255">
          <a:extLst>
            <a:ext uri="{FF2B5EF4-FFF2-40B4-BE49-F238E27FC236}">
              <a16:creationId xmlns:a16="http://schemas.microsoft.com/office/drawing/2014/main" id="{C5A4AAD3-FFB5-4A34-B0BF-FA6D05718FFD}"/>
            </a:ext>
          </a:extLst>
        </xdr:cNvPr>
        <xdr:cNvCxnSpPr/>
      </xdr:nvCxnSpPr>
      <xdr:spPr>
        <a:xfrm>
          <a:off x="6972300" y="11014003"/>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7935</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E88F3E02-5D96-4DEA-96E1-C25CA1A1C2CC}"/>
            </a:ext>
          </a:extLst>
        </xdr:cNvPr>
        <xdr:cNvSpPr txBox="1"/>
      </xdr:nvSpPr>
      <xdr:spPr>
        <a:xfrm>
          <a:off x="9327095" y="1063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D6C9DD4E-2D7D-4E33-9644-38A9518A3BAD}"/>
            </a:ext>
          </a:extLst>
        </xdr:cNvPr>
        <xdr:cNvSpPr txBox="1"/>
      </xdr:nvSpPr>
      <xdr:spPr>
        <a:xfrm>
          <a:off x="8450795" y="1063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6502A93D-EE74-4B58-A62C-F3DF735E044D}"/>
            </a:ext>
          </a:extLst>
        </xdr:cNvPr>
        <xdr:cNvSpPr txBox="1"/>
      </xdr:nvSpPr>
      <xdr:spPr>
        <a:xfrm>
          <a:off x="7561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B956F382-5BD0-45D1-A728-89146B381247}"/>
            </a:ext>
          </a:extLst>
        </xdr:cNvPr>
        <xdr:cNvSpPr txBox="1"/>
      </xdr:nvSpPr>
      <xdr:spPr>
        <a:xfrm>
          <a:off x="6672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83659</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AD7B11AC-1C1F-4C95-906A-303DFE4AD84F}"/>
            </a:ext>
          </a:extLst>
        </xdr:cNvPr>
        <xdr:cNvSpPr txBox="1"/>
      </xdr:nvSpPr>
      <xdr:spPr>
        <a:xfrm>
          <a:off x="9359411" y="1105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83600</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BDED8EDD-423C-4799-9C84-17DA5E679718}"/>
            </a:ext>
          </a:extLst>
        </xdr:cNvPr>
        <xdr:cNvSpPr txBox="1"/>
      </xdr:nvSpPr>
      <xdr:spPr>
        <a:xfrm>
          <a:off x="8483111" y="1105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83424</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FCEA2772-2145-47D2-92DA-BC41D5C35F29}"/>
            </a:ext>
          </a:extLst>
        </xdr:cNvPr>
        <xdr:cNvSpPr txBox="1"/>
      </xdr:nvSpPr>
      <xdr:spPr>
        <a:xfrm>
          <a:off x="7594111" y="1105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83130</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76557E41-2301-4B44-B094-6A96E7FE5B48}"/>
            </a:ext>
          </a:extLst>
        </xdr:cNvPr>
        <xdr:cNvSpPr txBox="1"/>
      </xdr:nvSpPr>
      <xdr:spPr>
        <a:xfrm>
          <a:off x="6705111" y="1105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91E65C90-5242-4CEA-9E9C-3D62D827F1F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54ECB99B-7812-44A3-B40B-4CDD120601F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75837F30-0C8A-4D78-A679-906DFB8ACE0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5007F95F-CBB9-4AB3-929D-91EDE04A600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1F391F9B-7EA2-4CC0-903C-AD7720217DE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6AA5EDF3-731E-4688-9391-51C3192B0A5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8B8AB331-3E9B-46CA-AB14-E4091C27578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CA26C0F0-3EAE-431F-8F5A-46F19A37E66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1560091C-C0F4-42AD-B5EF-838D2254991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7A7BCFB1-AADB-4144-82EE-DE01A83DA0E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2D2113F-F55D-4CC4-AF82-6AF7B1884B1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E237685E-6077-4F1B-B8CA-078F8608247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9E0E2DBE-A7EA-47B5-AF04-08FBD0A9C08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34773F38-027D-42E9-95EB-3AB629CAE60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CADCC870-6DDD-4ADE-A77F-428C0A334F7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6438B258-3CD4-4041-B2CE-E92C0AD7D86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C6F28CC3-BD2C-4F8C-AB87-6E2BF9EAAFC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C0464A85-63C7-4E8D-8BCA-D0BD1F73A97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77781E36-F103-4909-9956-228FA0CF6EA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36900E58-A7D6-4D35-B557-A01F2D1967D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894EBF20-AFB3-46E1-8EBB-EC763C56B27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D48B095E-576A-46DB-93F9-96E1B83C555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9B86D412-7635-4316-83E4-918C6458138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F4142D32-C6D5-4954-888A-72F5B7A1088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7D27B2A8-8987-48E2-9850-F7E07D8E3A34}"/>
            </a:ext>
          </a:extLst>
        </xdr:cNvPr>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A15AA70C-30DF-442B-A5BC-493BD28A736F}"/>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13299815-7B1F-4FAF-8F73-E3CE1DBDAE02}"/>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EA7F126F-C663-4598-AD2C-C1AC88EAA8C3}"/>
            </a:ext>
          </a:extLst>
        </xdr:cNvPr>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a:extLst>
            <a:ext uri="{FF2B5EF4-FFF2-40B4-BE49-F238E27FC236}">
              <a16:creationId xmlns:a16="http://schemas.microsoft.com/office/drawing/2014/main" id="{1A400135-13EF-4C10-B57E-09329261A0F7}"/>
            </a:ext>
          </a:extLst>
        </xdr:cNvPr>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19066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B105A9DD-7AE9-42A1-85CB-496AE4950CB3}"/>
            </a:ext>
          </a:extLst>
        </xdr:cNvPr>
        <xdr:cNvSpPr txBox="1"/>
      </xdr:nvSpPr>
      <xdr:spPr>
        <a:xfrm>
          <a:off x="4673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a:extLst>
            <a:ext uri="{FF2B5EF4-FFF2-40B4-BE49-F238E27FC236}">
              <a16:creationId xmlns:a16="http://schemas.microsoft.com/office/drawing/2014/main" id="{767D180A-AE76-4BC1-8F89-C1E618921275}"/>
            </a:ext>
          </a:extLst>
        </xdr:cNvPr>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B640AA3B-C7FC-40A6-B3F3-B47CB09FA6C3}"/>
            </a:ext>
          </a:extLst>
        </xdr:cNvPr>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a:extLst>
            <a:ext uri="{FF2B5EF4-FFF2-40B4-BE49-F238E27FC236}">
              <a16:creationId xmlns:a16="http://schemas.microsoft.com/office/drawing/2014/main" id="{6D4DA630-B5FC-40C9-9603-D9317DEA5B28}"/>
            </a:ext>
          </a:extLst>
        </xdr:cNvPr>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a:extLst>
            <a:ext uri="{FF2B5EF4-FFF2-40B4-BE49-F238E27FC236}">
              <a16:creationId xmlns:a16="http://schemas.microsoft.com/office/drawing/2014/main" id="{7B529280-B8CB-4B3A-A49A-7EE008DF2043}"/>
            </a:ext>
          </a:extLst>
        </xdr:cNvPr>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a:extLst>
            <a:ext uri="{FF2B5EF4-FFF2-40B4-BE49-F238E27FC236}">
              <a16:creationId xmlns:a16="http://schemas.microsoft.com/office/drawing/2014/main" id="{7DA8B443-9655-427C-BAB6-B9DCF4ECABB3}"/>
            </a:ext>
          </a:extLst>
        </xdr:cNvPr>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3F43DBAD-993B-4038-B5F3-B5BD1EAE6E4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4781FC4-EE16-4CBD-97EF-D8338189115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41EA779-612F-40AE-A886-7AEE4E5430D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46BD139-3D02-49AF-9B2E-247A50AB7ED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C89E956-0EF6-45F8-BEED-B4B4916BA96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305" name="楕円 304">
          <a:extLst>
            <a:ext uri="{FF2B5EF4-FFF2-40B4-BE49-F238E27FC236}">
              <a16:creationId xmlns:a16="http://schemas.microsoft.com/office/drawing/2014/main" id="{C3FC0348-18B3-44FA-BCC1-16BB82935C0A}"/>
            </a:ext>
          </a:extLst>
        </xdr:cNvPr>
        <xdr:cNvSpPr/>
      </xdr:nvSpPr>
      <xdr:spPr>
        <a:xfrm>
          <a:off x="45847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82566</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7EAF2FC4-114D-4309-BAE9-05D35E12EEA0}"/>
            </a:ext>
          </a:extLst>
        </xdr:cNvPr>
        <xdr:cNvSpPr txBox="1"/>
      </xdr:nvSpPr>
      <xdr:spPr>
        <a:xfrm>
          <a:off x="4673600"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19686</xdr:rowOff>
    </xdr:from>
    <xdr:to>
      <xdr:col>20</xdr:col>
      <xdr:colOff>38100</xdr:colOff>
      <xdr:row>81</xdr:row>
      <xdr:rowOff>121286</xdr:rowOff>
    </xdr:to>
    <xdr:sp macro="" textlink="">
      <xdr:nvSpPr>
        <xdr:cNvPr id="307" name="楕円 306">
          <a:extLst>
            <a:ext uri="{FF2B5EF4-FFF2-40B4-BE49-F238E27FC236}">
              <a16:creationId xmlns:a16="http://schemas.microsoft.com/office/drawing/2014/main" id="{2FDD7D50-F8E4-4532-8796-F5E9462C8141}"/>
            </a:ext>
          </a:extLst>
        </xdr:cNvPr>
        <xdr:cNvSpPr/>
      </xdr:nvSpPr>
      <xdr:spPr>
        <a:xfrm>
          <a:off x="3746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70486</xdr:rowOff>
    </xdr:from>
    <xdr:to>
      <xdr:col>24</xdr:col>
      <xdr:colOff>63500</xdr:colOff>
      <xdr:row>81</xdr:row>
      <xdr:rowOff>110489</xdr:rowOff>
    </xdr:to>
    <xdr:cxnSp macro="">
      <xdr:nvCxnSpPr>
        <xdr:cNvPr id="308" name="直線コネクタ 307">
          <a:extLst>
            <a:ext uri="{FF2B5EF4-FFF2-40B4-BE49-F238E27FC236}">
              <a16:creationId xmlns:a16="http://schemas.microsoft.com/office/drawing/2014/main" id="{3872D36E-2A14-4F6F-A7DD-B676D51398E9}"/>
            </a:ext>
          </a:extLst>
        </xdr:cNvPr>
        <xdr:cNvCxnSpPr/>
      </xdr:nvCxnSpPr>
      <xdr:spPr>
        <a:xfrm>
          <a:off x="3797300" y="1395793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154939</xdr:rowOff>
    </xdr:from>
    <xdr:to>
      <xdr:col>15</xdr:col>
      <xdr:colOff>101600</xdr:colOff>
      <xdr:row>81</xdr:row>
      <xdr:rowOff>85089</xdr:rowOff>
    </xdr:to>
    <xdr:sp macro="" textlink="">
      <xdr:nvSpPr>
        <xdr:cNvPr id="309" name="楕円 308">
          <a:extLst>
            <a:ext uri="{FF2B5EF4-FFF2-40B4-BE49-F238E27FC236}">
              <a16:creationId xmlns:a16="http://schemas.microsoft.com/office/drawing/2014/main" id="{1871C6B9-3B1E-400C-927C-FEE7A0078EDC}"/>
            </a:ext>
          </a:extLst>
        </xdr:cNvPr>
        <xdr:cNvSpPr/>
      </xdr:nvSpPr>
      <xdr:spPr>
        <a:xfrm>
          <a:off x="2857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34289</xdr:rowOff>
    </xdr:from>
    <xdr:to>
      <xdr:col>19</xdr:col>
      <xdr:colOff>177800</xdr:colOff>
      <xdr:row>81</xdr:row>
      <xdr:rowOff>70486</xdr:rowOff>
    </xdr:to>
    <xdr:cxnSp macro="">
      <xdr:nvCxnSpPr>
        <xdr:cNvPr id="310" name="直線コネクタ 309">
          <a:extLst>
            <a:ext uri="{FF2B5EF4-FFF2-40B4-BE49-F238E27FC236}">
              <a16:creationId xmlns:a16="http://schemas.microsoft.com/office/drawing/2014/main" id="{E6E88B4E-8F7B-4B3C-9DB1-B5BD5107226A}"/>
            </a:ext>
          </a:extLst>
        </xdr:cNvPr>
        <xdr:cNvCxnSpPr/>
      </xdr:nvCxnSpPr>
      <xdr:spPr>
        <a:xfrm>
          <a:off x="2908300" y="139217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90170</xdr:rowOff>
    </xdr:from>
    <xdr:to>
      <xdr:col>10</xdr:col>
      <xdr:colOff>165100</xdr:colOff>
      <xdr:row>81</xdr:row>
      <xdr:rowOff>20320</xdr:rowOff>
    </xdr:to>
    <xdr:sp macro="" textlink="">
      <xdr:nvSpPr>
        <xdr:cNvPr id="311" name="楕円 310">
          <a:extLst>
            <a:ext uri="{FF2B5EF4-FFF2-40B4-BE49-F238E27FC236}">
              <a16:creationId xmlns:a16="http://schemas.microsoft.com/office/drawing/2014/main" id="{DC004257-002A-4D14-B14A-A4AC9E6A4160}"/>
            </a:ext>
          </a:extLst>
        </xdr:cNvPr>
        <xdr:cNvSpPr/>
      </xdr:nvSpPr>
      <xdr:spPr>
        <a:xfrm>
          <a:off x="1968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140970</xdr:rowOff>
    </xdr:from>
    <xdr:to>
      <xdr:col>15</xdr:col>
      <xdr:colOff>50800</xdr:colOff>
      <xdr:row>81</xdr:row>
      <xdr:rowOff>34289</xdr:rowOff>
    </xdr:to>
    <xdr:cxnSp macro="">
      <xdr:nvCxnSpPr>
        <xdr:cNvPr id="312" name="直線コネクタ 311">
          <a:extLst>
            <a:ext uri="{FF2B5EF4-FFF2-40B4-BE49-F238E27FC236}">
              <a16:creationId xmlns:a16="http://schemas.microsoft.com/office/drawing/2014/main" id="{1F5FA72A-284C-47F4-B408-59A8950D8793}"/>
            </a:ext>
          </a:extLst>
        </xdr:cNvPr>
        <xdr:cNvCxnSpPr/>
      </xdr:nvCxnSpPr>
      <xdr:spPr>
        <a:xfrm>
          <a:off x="2019300" y="138569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52070</xdr:rowOff>
    </xdr:from>
    <xdr:to>
      <xdr:col>6</xdr:col>
      <xdr:colOff>38100</xdr:colOff>
      <xdr:row>80</xdr:row>
      <xdr:rowOff>153670</xdr:rowOff>
    </xdr:to>
    <xdr:sp macro="" textlink="">
      <xdr:nvSpPr>
        <xdr:cNvPr id="313" name="楕円 312">
          <a:extLst>
            <a:ext uri="{FF2B5EF4-FFF2-40B4-BE49-F238E27FC236}">
              <a16:creationId xmlns:a16="http://schemas.microsoft.com/office/drawing/2014/main" id="{1742E5BE-096B-44DA-99F2-FA87172824BD}"/>
            </a:ext>
          </a:extLst>
        </xdr:cNvPr>
        <xdr:cNvSpPr/>
      </xdr:nvSpPr>
      <xdr:spPr>
        <a:xfrm>
          <a:off x="1079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102870</xdr:rowOff>
    </xdr:from>
    <xdr:to>
      <xdr:col>10</xdr:col>
      <xdr:colOff>114300</xdr:colOff>
      <xdr:row>80</xdr:row>
      <xdr:rowOff>140970</xdr:rowOff>
    </xdr:to>
    <xdr:cxnSp macro="">
      <xdr:nvCxnSpPr>
        <xdr:cNvPr id="314" name="直線コネクタ 313">
          <a:extLst>
            <a:ext uri="{FF2B5EF4-FFF2-40B4-BE49-F238E27FC236}">
              <a16:creationId xmlns:a16="http://schemas.microsoft.com/office/drawing/2014/main" id="{67B44CE7-8091-442C-9D3B-7E29870DBDAE}"/>
            </a:ext>
          </a:extLst>
        </xdr:cNvPr>
        <xdr:cNvCxnSpPr/>
      </xdr:nvCxnSpPr>
      <xdr:spPr>
        <a:xfrm>
          <a:off x="1130300" y="13818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15" name="n_1aveValue【公営住宅】&#10;有形固定資産減価償却率">
          <a:extLst>
            <a:ext uri="{FF2B5EF4-FFF2-40B4-BE49-F238E27FC236}">
              <a16:creationId xmlns:a16="http://schemas.microsoft.com/office/drawing/2014/main" id="{F50B6553-A320-4814-83DA-EDC2D66E1077}"/>
            </a:ext>
          </a:extLst>
        </xdr:cNvPr>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72407</xdr:rowOff>
    </xdr:from>
    <xdr:ext cx="405111" cy="259045"/>
    <xdr:sp macro="" textlink="">
      <xdr:nvSpPr>
        <xdr:cNvPr id="316" name="n_2aveValue【公営住宅】&#10;有形固定資産減価償却率">
          <a:extLst>
            <a:ext uri="{FF2B5EF4-FFF2-40B4-BE49-F238E27FC236}">
              <a16:creationId xmlns:a16="http://schemas.microsoft.com/office/drawing/2014/main" id="{BC93B1D0-BCEC-407E-B854-7E3E9AEBD565}"/>
            </a:ext>
          </a:extLst>
        </xdr:cNvPr>
        <xdr:cNvSpPr txBox="1"/>
      </xdr:nvSpPr>
      <xdr:spPr>
        <a:xfrm>
          <a:off x="2705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100982</xdr:rowOff>
    </xdr:from>
    <xdr:ext cx="405111" cy="259045"/>
    <xdr:sp macro="" textlink="">
      <xdr:nvSpPr>
        <xdr:cNvPr id="317" name="n_3aveValue【公営住宅】&#10;有形固定資産減価償却率">
          <a:extLst>
            <a:ext uri="{FF2B5EF4-FFF2-40B4-BE49-F238E27FC236}">
              <a16:creationId xmlns:a16="http://schemas.microsoft.com/office/drawing/2014/main" id="{62EB4B64-E16E-49D6-AE06-7AC214801FA3}"/>
            </a:ext>
          </a:extLst>
        </xdr:cNvPr>
        <xdr:cNvSpPr txBox="1"/>
      </xdr:nvSpPr>
      <xdr:spPr>
        <a:xfrm>
          <a:off x="1816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78122</xdr:rowOff>
    </xdr:from>
    <xdr:ext cx="405111" cy="259045"/>
    <xdr:sp macro="" textlink="">
      <xdr:nvSpPr>
        <xdr:cNvPr id="318" name="n_4aveValue【公営住宅】&#10;有形固定資産減価償却率">
          <a:extLst>
            <a:ext uri="{FF2B5EF4-FFF2-40B4-BE49-F238E27FC236}">
              <a16:creationId xmlns:a16="http://schemas.microsoft.com/office/drawing/2014/main" id="{C28AD94E-509B-4C4A-98DA-C038BF7089A5}"/>
            </a:ext>
          </a:extLst>
        </xdr:cNvPr>
        <xdr:cNvSpPr txBox="1"/>
      </xdr:nvSpPr>
      <xdr:spPr>
        <a:xfrm>
          <a:off x="927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137813</xdr:rowOff>
    </xdr:from>
    <xdr:ext cx="405111" cy="259045"/>
    <xdr:sp macro="" textlink="">
      <xdr:nvSpPr>
        <xdr:cNvPr id="319" name="n_1mainValue【公営住宅】&#10;有形固定資産減価償却率">
          <a:extLst>
            <a:ext uri="{FF2B5EF4-FFF2-40B4-BE49-F238E27FC236}">
              <a16:creationId xmlns:a16="http://schemas.microsoft.com/office/drawing/2014/main" id="{7A8A3F0B-497E-4E76-9106-8B52B186EC63}"/>
            </a:ext>
          </a:extLst>
        </xdr:cNvPr>
        <xdr:cNvSpPr txBox="1"/>
      </xdr:nvSpPr>
      <xdr:spPr>
        <a:xfrm>
          <a:off x="35820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101616</xdr:rowOff>
    </xdr:from>
    <xdr:ext cx="405111" cy="259045"/>
    <xdr:sp macro="" textlink="">
      <xdr:nvSpPr>
        <xdr:cNvPr id="320" name="n_2mainValue【公営住宅】&#10;有形固定資産減価償却率">
          <a:extLst>
            <a:ext uri="{FF2B5EF4-FFF2-40B4-BE49-F238E27FC236}">
              <a16:creationId xmlns:a16="http://schemas.microsoft.com/office/drawing/2014/main" id="{A647EABB-21F2-4D66-AA4A-5822EDD54DA5}"/>
            </a:ext>
          </a:extLst>
        </xdr:cNvPr>
        <xdr:cNvSpPr txBox="1"/>
      </xdr:nvSpPr>
      <xdr:spPr>
        <a:xfrm>
          <a:off x="2705744"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36847</xdr:rowOff>
    </xdr:from>
    <xdr:ext cx="405111" cy="259045"/>
    <xdr:sp macro="" textlink="">
      <xdr:nvSpPr>
        <xdr:cNvPr id="321" name="n_3mainValue【公営住宅】&#10;有形固定資産減価償却率">
          <a:extLst>
            <a:ext uri="{FF2B5EF4-FFF2-40B4-BE49-F238E27FC236}">
              <a16:creationId xmlns:a16="http://schemas.microsoft.com/office/drawing/2014/main" id="{0C7E18D3-CAE7-48BE-94C9-3B01745BAA11}"/>
            </a:ext>
          </a:extLst>
        </xdr:cNvPr>
        <xdr:cNvSpPr txBox="1"/>
      </xdr:nvSpPr>
      <xdr:spPr>
        <a:xfrm>
          <a:off x="1816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170197</xdr:rowOff>
    </xdr:from>
    <xdr:ext cx="405111" cy="259045"/>
    <xdr:sp macro="" textlink="">
      <xdr:nvSpPr>
        <xdr:cNvPr id="322" name="n_4mainValue【公営住宅】&#10;有形固定資産減価償却率">
          <a:extLst>
            <a:ext uri="{FF2B5EF4-FFF2-40B4-BE49-F238E27FC236}">
              <a16:creationId xmlns:a16="http://schemas.microsoft.com/office/drawing/2014/main" id="{53FEE0C0-0754-41F2-B9CC-32ED8464EA13}"/>
            </a:ext>
          </a:extLst>
        </xdr:cNvPr>
        <xdr:cNvSpPr txBox="1"/>
      </xdr:nvSpPr>
      <xdr:spPr>
        <a:xfrm>
          <a:off x="9277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3DE4223B-EEA6-4CEE-B062-B2140F9F5CA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C3845D28-A292-4AB1-8E26-231AE763199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1973BD7F-80F2-48EE-96C0-CD347ECEDB6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C51EE475-B690-4063-A8E4-559A5EEA2CC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B4628F4F-3C8D-46E7-BAAD-859AB620AEB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5275EBF-FC6F-4C11-80D3-7AC0C843422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21646C9C-3E7C-4479-BCEA-8437CCACB91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6044CBCA-5814-43DB-BFD4-D4EF0195AAA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D30CACF-2872-405F-80BF-215EAA4C59D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89282F3A-9DF8-461B-BC33-0DB1FF6C1F5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9AF0D5B-41C8-4297-BD85-10CCB8012E8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B5EF8D1-C3AC-4DCC-87CF-25582A002F7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58E29141-20E1-4EE2-A6B9-BFE43CFEF2F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6E209D3F-4C27-423E-935D-9B4F43C53BA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3AC807F8-ED42-4A0A-8366-0052D4BB60B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2ABED351-07EC-437E-B76A-D3ED76640AE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6113FF70-7461-4278-99B1-40E9B20CF98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F21DEFCE-9687-4BF7-8317-5E49E99ED20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CCD8AFCC-52F2-45DE-B0FD-FDC0D40C129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2BA47794-C1C2-47F3-BBFC-50600283AC3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4CE6DA86-4CB9-41AB-89FD-AD1A22D62BF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CCCA7FC0-4B1A-4EB0-AACB-D81FBC4AB27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6B6FFA8C-D6D6-4507-B46B-0266E21DF3B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a:extLst>
            <a:ext uri="{FF2B5EF4-FFF2-40B4-BE49-F238E27FC236}">
              <a16:creationId xmlns:a16="http://schemas.microsoft.com/office/drawing/2014/main" id="{AD28A18D-15CD-43C9-A474-8DE3990EB134}"/>
            </a:ext>
          </a:extLst>
        </xdr:cNvPr>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a:extLst>
            <a:ext uri="{FF2B5EF4-FFF2-40B4-BE49-F238E27FC236}">
              <a16:creationId xmlns:a16="http://schemas.microsoft.com/office/drawing/2014/main" id="{1D6B077E-A79D-49ED-9C77-CDB4B4387080}"/>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a:extLst>
            <a:ext uri="{FF2B5EF4-FFF2-40B4-BE49-F238E27FC236}">
              <a16:creationId xmlns:a16="http://schemas.microsoft.com/office/drawing/2014/main" id="{AE6E9679-0220-4CF2-BDE4-69B890C2BE58}"/>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a:extLst>
            <a:ext uri="{FF2B5EF4-FFF2-40B4-BE49-F238E27FC236}">
              <a16:creationId xmlns:a16="http://schemas.microsoft.com/office/drawing/2014/main" id="{CD4C2AF7-8C86-4B45-B297-F361D539B356}"/>
            </a:ext>
          </a:extLst>
        </xdr:cNvPr>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a:extLst>
            <a:ext uri="{FF2B5EF4-FFF2-40B4-BE49-F238E27FC236}">
              <a16:creationId xmlns:a16="http://schemas.microsoft.com/office/drawing/2014/main" id="{D71B7DB5-767D-4713-A238-EE4AE1D0A7B2}"/>
            </a:ext>
          </a:extLst>
        </xdr:cNvPr>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60089</xdr:rowOff>
    </xdr:from>
    <xdr:ext cx="469744" cy="259045"/>
    <xdr:sp macro="" textlink="">
      <xdr:nvSpPr>
        <xdr:cNvPr id="351" name="【公営住宅】&#10;一人当たり面積平均値テキスト">
          <a:extLst>
            <a:ext uri="{FF2B5EF4-FFF2-40B4-BE49-F238E27FC236}">
              <a16:creationId xmlns:a16="http://schemas.microsoft.com/office/drawing/2014/main" id="{AE082DE3-B912-4BED-A0DA-04D191CCA088}"/>
            </a:ext>
          </a:extLst>
        </xdr:cNvPr>
        <xdr:cNvSpPr txBox="1"/>
      </xdr:nvSpPr>
      <xdr:spPr>
        <a:xfrm>
          <a:off x="10515600" y="1446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a:extLst>
            <a:ext uri="{FF2B5EF4-FFF2-40B4-BE49-F238E27FC236}">
              <a16:creationId xmlns:a16="http://schemas.microsoft.com/office/drawing/2014/main" id="{0D361C1C-5023-41D3-8D23-CFB4D77D0B37}"/>
            </a:ext>
          </a:extLst>
        </xdr:cNvPr>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a:extLst>
            <a:ext uri="{FF2B5EF4-FFF2-40B4-BE49-F238E27FC236}">
              <a16:creationId xmlns:a16="http://schemas.microsoft.com/office/drawing/2014/main" id="{6BD37F82-5A6F-4E00-BA64-E8E8EF4C922E}"/>
            </a:ext>
          </a:extLst>
        </xdr:cNvPr>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a:extLst>
            <a:ext uri="{FF2B5EF4-FFF2-40B4-BE49-F238E27FC236}">
              <a16:creationId xmlns:a16="http://schemas.microsoft.com/office/drawing/2014/main" id="{8B62DC42-394F-45B1-9FD1-1BF9654E770C}"/>
            </a:ext>
          </a:extLst>
        </xdr:cNvPr>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a:extLst>
            <a:ext uri="{FF2B5EF4-FFF2-40B4-BE49-F238E27FC236}">
              <a16:creationId xmlns:a16="http://schemas.microsoft.com/office/drawing/2014/main" id="{7616A6A8-614A-4A59-9763-5928F81D607D}"/>
            </a:ext>
          </a:extLst>
        </xdr:cNvPr>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a:extLst>
            <a:ext uri="{FF2B5EF4-FFF2-40B4-BE49-F238E27FC236}">
              <a16:creationId xmlns:a16="http://schemas.microsoft.com/office/drawing/2014/main" id="{836DD476-8F05-4850-B2A3-E75F7983DC99}"/>
            </a:ext>
          </a:extLst>
        </xdr:cNvPr>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983ABCDA-393B-4937-94F9-4A233F15D33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C6C310E-463D-4A6D-81F0-7DA6E12A646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12D6B4F-5018-4B41-8947-3267F3927CA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FD0703E-70B9-4352-ACBF-73BDA1C8145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71A3888-37C4-4B1F-840A-A4FF1ABEA2F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101219</xdr:rowOff>
    </xdr:from>
    <xdr:to>
      <xdr:col>55</xdr:col>
      <xdr:colOff>50800</xdr:colOff>
      <xdr:row>86</xdr:row>
      <xdr:rowOff>31369</xdr:rowOff>
    </xdr:to>
    <xdr:sp macro="" textlink="">
      <xdr:nvSpPr>
        <xdr:cNvPr id="362" name="楕円 361">
          <a:extLst>
            <a:ext uri="{FF2B5EF4-FFF2-40B4-BE49-F238E27FC236}">
              <a16:creationId xmlns:a16="http://schemas.microsoft.com/office/drawing/2014/main" id="{490428D0-47D2-4845-B5FB-D63661B10AA5}"/>
            </a:ext>
          </a:extLst>
        </xdr:cNvPr>
        <xdr:cNvSpPr/>
      </xdr:nvSpPr>
      <xdr:spPr>
        <a:xfrm>
          <a:off x="10426700" y="1467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79646</xdr:rowOff>
    </xdr:from>
    <xdr:ext cx="469744" cy="259045"/>
    <xdr:sp macro="" textlink="">
      <xdr:nvSpPr>
        <xdr:cNvPr id="363" name="【公営住宅】&#10;一人当たり面積該当値テキスト">
          <a:extLst>
            <a:ext uri="{FF2B5EF4-FFF2-40B4-BE49-F238E27FC236}">
              <a16:creationId xmlns:a16="http://schemas.microsoft.com/office/drawing/2014/main" id="{6D436B87-0A27-424E-A51C-0253A2FBCC8C}"/>
            </a:ext>
          </a:extLst>
        </xdr:cNvPr>
        <xdr:cNvSpPr txBox="1"/>
      </xdr:nvSpPr>
      <xdr:spPr>
        <a:xfrm>
          <a:off x="10515600" y="1465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99695</xdr:rowOff>
    </xdr:from>
    <xdr:to>
      <xdr:col>50</xdr:col>
      <xdr:colOff>165100</xdr:colOff>
      <xdr:row>86</xdr:row>
      <xdr:rowOff>29845</xdr:rowOff>
    </xdr:to>
    <xdr:sp macro="" textlink="">
      <xdr:nvSpPr>
        <xdr:cNvPr id="364" name="楕円 363">
          <a:extLst>
            <a:ext uri="{FF2B5EF4-FFF2-40B4-BE49-F238E27FC236}">
              <a16:creationId xmlns:a16="http://schemas.microsoft.com/office/drawing/2014/main" id="{B51F0740-3179-467F-BDF4-51D0EAE1DD47}"/>
            </a:ext>
          </a:extLst>
        </xdr:cNvPr>
        <xdr:cNvSpPr/>
      </xdr:nvSpPr>
      <xdr:spPr>
        <a:xfrm>
          <a:off x="9588500" y="146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150495</xdr:rowOff>
    </xdr:from>
    <xdr:to>
      <xdr:col>55</xdr:col>
      <xdr:colOff>0</xdr:colOff>
      <xdr:row>85</xdr:row>
      <xdr:rowOff>152019</xdr:rowOff>
    </xdr:to>
    <xdr:cxnSp macro="">
      <xdr:nvCxnSpPr>
        <xdr:cNvPr id="365" name="直線コネクタ 364">
          <a:extLst>
            <a:ext uri="{FF2B5EF4-FFF2-40B4-BE49-F238E27FC236}">
              <a16:creationId xmlns:a16="http://schemas.microsoft.com/office/drawing/2014/main" id="{4FBADA03-0896-49F0-93FF-42D9357FAABF}"/>
            </a:ext>
          </a:extLst>
        </xdr:cNvPr>
        <xdr:cNvCxnSpPr/>
      </xdr:nvCxnSpPr>
      <xdr:spPr>
        <a:xfrm>
          <a:off x="9639300" y="14723745"/>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98171</xdr:rowOff>
    </xdr:from>
    <xdr:to>
      <xdr:col>46</xdr:col>
      <xdr:colOff>38100</xdr:colOff>
      <xdr:row>86</xdr:row>
      <xdr:rowOff>28321</xdr:rowOff>
    </xdr:to>
    <xdr:sp macro="" textlink="">
      <xdr:nvSpPr>
        <xdr:cNvPr id="366" name="楕円 365">
          <a:extLst>
            <a:ext uri="{FF2B5EF4-FFF2-40B4-BE49-F238E27FC236}">
              <a16:creationId xmlns:a16="http://schemas.microsoft.com/office/drawing/2014/main" id="{F2BF9A21-DB7F-4DE5-AF2E-5A579075C97F}"/>
            </a:ext>
          </a:extLst>
        </xdr:cNvPr>
        <xdr:cNvSpPr/>
      </xdr:nvSpPr>
      <xdr:spPr>
        <a:xfrm>
          <a:off x="8699500" y="1467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148971</xdr:rowOff>
    </xdr:from>
    <xdr:to>
      <xdr:col>50</xdr:col>
      <xdr:colOff>114300</xdr:colOff>
      <xdr:row>85</xdr:row>
      <xdr:rowOff>150495</xdr:rowOff>
    </xdr:to>
    <xdr:cxnSp macro="">
      <xdr:nvCxnSpPr>
        <xdr:cNvPr id="367" name="直線コネクタ 366">
          <a:extLst>
            <a:ext uri="{FF2B5EF4-FFF2-40B4-BE49-F238E27FC236}">
              <a16:creationId xmlns:a16="http://schemas.microsoft.com/office/drawing/2014/main" id="{37F5EF37-91DA-4295-8E86-70AE5BE492ED}"/>
            </a:ext>
          </a:extLst>
        </xdr:cNvPr>
        <xdr:cNvCxnSpPr/>
      </xdr:nvCxnSpPr>
      <xdr:spPr>
        <a:xfrm>
          <a:off x="8750300" y="1472222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99313</xdr:rowOff>
    </xdr:from>
    <xdr:to>
      <xdr:col>41</xdr:col>
      <xdr:colOff>101600</xdr:colOff>
      <xdr:row>86</xdr:row>
      <xdr:rowOff>29463</xdr:rowOff>
    </xdr:to>
    <xdr:sp macro="" textlink="">
      <xdr:nvSpPr>
        <xdr:cNvPr id="368" name="楕円 367">
          <a:extLst>
            <a:ext uri="{FF2B5EF4-FFF2-40B4-BE49-F238E27FC236}">
              <a16:creationId xmlns:a16="http://schemas.microsoft.com/office/drawing/2014/main" id="{DAE0BC8B-4203-4786-8165-409AD634EC1D}"/>
            </a:ext>
          </a:extLst>
        </xdr:cNvPr>
        <xdr:cNvSpPr/>
      </xdr:nvSpPr>
      <xdr:spPr>
        <a:xfrm>
          <a:off x="7810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148971</xdr:rowOff>
    </xdr:from>
    <xdr:to>
      <xdr:col>45</xdr:col>
      <xdr:colOff>177800</xdr:colOff>
      <xdr:row>85</xdr:row>
      <xdr:rowOff>150113</xdr:rowOff>
    </xdr:to>
    <xdr:cxnSp macro="">
      <xdr:nvCxnSpPr>
        <xdr:cNvPr id="369" name="直線コネクタ 368">
          <a:extLst>
            <a:ext uri="{FF2B5EF4-FFF2-40B4-BE49-F238E27FC236}">
              <a16:creationId xmlns:a16="http://schemas.microsoft.com/office/drawing/2014/main" id="{141C619A-05F4-4CA8-B86B-0CEC7793C851}"/>
            </a:ext>
          </a:extLst>
        </xdr:cNvPr>
        <xdr:cNvCxnSpPr/>
      </xdr:nvCxnSpPr>
      <xdr:spPr>
        <a:xfrm flipV="1">
          <a:off x="7861300" y="14722221"/>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97410</xdr:rowOff>
    </xdr:from>
    <xdr:to>
      <xdr:col>36</xdr:col>
      <xdr:colOff>165100</xdr:colOff>
      <xdr:row>86</xdr:row>
      <xdr:rowOff>27560</xdr:rowOff>
    </xdr:to>
    <xdr:sp macro="" textlink="">
      <xdr:nvSpPr>
        <xdr:cNvPr id="370" name="楕円 369">
          <a:extLst>
            <a:ext uri="{FF2B5EF4-FFF2-40B4-BE49-F238E27FC236}">
              <a16:creationId xmlns:a16="http://schemas.microsoft.com/office/drawing/2014/main" id="{AC67C15B-4365-4C6C-A872-4522F98531A1}"/>
            </a:ext>
          </a:extLst>
        </xdr:cNvPr>
        <xdr:cNvSpPr/>
      </xdr:nvSpPr>
      <xdr:spPr>
        <a:xfrm>
          <a:off x="6921500" y="1467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148210</xdr:rowOff>
    </xdr:from>
    <xdr:to>
      <xdr:col>41</xdr:col>
      <xdr:colOff>50800</xdr:colOff>
      <xdr:row>85</xdr:row>
      <xdr:rowOff>150113</xdr:rowOff>
    </xdr:to>
    <xdr:cxnSp macro="">
      <xdr:nvCxnSpPr>
        <xdr:cNvPr id="371" name="直線コネクタ 370">
          <a:extLst>
            <a:ext uri="{FF2B5EF4-FFF2-40B4-BE49-F238E27FC236}">
              <a16:creationId xmlns:a16="http://schemas.microsoft.com/office/drawing/2014/main" id="{F488719A-4D8A-4FE1-832C-50E42527FA98}"/>
            </a:ext>
          </a:extLst>
        </xdr:cNvPr>
        <xdr:cNvCxnSpPr/>
      </xdr:nvCxnSpPr>
      <xdr:spPr>
        <a:xfrm>
          <a:off x="6972300" y="14721460"/>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159148</xdr:rowOff>
    </xdr:from>
    <xdr:ext cx="469744" cy="259045"/>
    <xdr:sp macro="" textlink="">
      <xdr:nvSpPr>
        <xdr:cNvPr id="372" name="n_1aveValue【公営住宅】&#10;一人当たり面積">
          <a:extLst>
            <a:ext uri="{FF2B5EF4-FFF2-40B4-BE49-F238E27FC236}">
              <a16:creationId xmlns:a16="http://schemas.microsoft.com/office/drawing/2014/main" id="{85224DBC-EFBF-4EE0-BB6F-E81D0C57138C}"/>
            </a:ext>
          </a:extLst>
        </xdr:cNvPr>
        <xdr:cNvSpPr txBox="1"/>
      </xdr:nvSpPr>
      <xdr:spPr>
        <a:xfrm>
          <a:off x="9391727" y="1438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160290</xdr:rowOff>
    </xdr:from>
    <xdr:ext cx="469744" cy="259045"/>
    <xdr:sp macro="" textlink="">
      <xdr:nvSpPr>
        <xdr:cNvPr id="373" name="n_2aveValue【公営住宅】&#10;一人当たり面積">
          <a:extLst>
            <a:ext uri="{FF2B5EF4-FFF2-40B4-BE49-F238E27FC236}">
              <a16:creationId xmlns:a16="http://schemas.microsoft.com/office/drawing/2014/main" id="{9D89DEAA-1AAC-4EA8-AB69-83F40954CBA1}"/>
            </a:ext>
          </a:extLst>
        </xdr:cNvPr>
        <xdr:cNvSpPr txBox="1"/>
      </xdr:nvSpPr>
      <xdr:spPr>
        <a:xfrm>
          <a:off x="85154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167149</xdr:rowOff>
    </xdr:from>
    <xdr:ext cx="469744" cy="259045"/>
    <xdr:sp macro="" textlink="">
      <xdr:nvSpPr>
        <xdr:cNvPr id="374" name="n_3aveValue【公営住宅】&#10;一人当たり面積">
          <a:extLst>
            <a:ext uri="{FF2B5EF4-FFF2-40B4-BE49-F238E27FC236}">
              <a16:creationId xmlns:a16="http://schemas.microsoft.com/office/drawing/2014/main" id="{5C245E7F-B3EF-420C-9122-334BD8FBAFC4}"/>
            </a:ext>
          </a:extLst>
        </xdr:cNvPr>
        <xdr:cNvSpPr txBox="1"/>
      </xdr:nvSpPr>
      <xdr:spPr>
        <a:xfrm>
          <a:off x="7626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161053</xdr:rowOff>
    </xdr:from>
    <xdr:ext cx="469744" cy="259045"/>
    <xdr:sp macro="" textlink="">
      <xdr:nvSpPr>
        <xdr:cNvPr id="375" name="n_4aveValue【公営住宅】&#10;一人当たり面積">
          <a:extLst>
            <a:ext uri="{FF2B5EF4-FFF2-40B4-BE49-F238E27FC236}">
              <a16:creationId xmlns:a16="http://schemas.microsoft.com/office/drawing/2014/main" id="{A4200124-8F8D-42F6-92C2-E85BD193A29E}"/>
            </a:ext>
          </a:extLst>
        </xdr:cNvPr>
        <xdr:cNvSpPr txBox="1"/>
      </xdr:nvSpPr>
      <xdr:spPr>
        <a:xfrm>
          <a:off x="6737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20972</xdr:rowOff>
    </xdr:from>
    <xdr:ext cx="469744" cy="259045"/>
    <xdr:sp macro="" textlink="">
      <xdr:nvSpPr>
        <xdr:cNvPr id="376" name="n_1mainValue【公営住宅】&#10;一人当たり面積">
          <a:extLst>
            <a:ext uri="{FF2B5EF4-FFF2-40B4-BE49-F238E27FC236}">
              <a16:creationId xmlns:a16="http://schemas.microsoft.com/office/drawing/2014/main" id="{37FA7EDD-EA54-4ECE-938F-4413550ED578}"/>
            </a:ext>
          </a:extLst>
        </xdr:cNvPr>
        <xdr:cNvSpPr txBox="1"/>
      </xdr:nvSpPr>
      <xdr:spPr>
        <a:xfrm>
          <a:off x="9391727" y="1476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19448</xdr:rowOff>
    </xdr:from>
    <xdr:ext cx="469744" cy="259045"/>
    <xdr:sp macro="" textlink="">
      <xdr:nvSpPr>
        <xdr:cNvPr id="377" name="n_2mainValue【公営住宅】&#10;一人当たり面積">
          <a:extLst>
            <a:ext uri="{FF2B5EF4-FFF2-40B4-BE49-F238E27FC236}">
              <a16:creationId xmlns:a16="http://schemas.microsoft.com/office/drawing/2014/main" id="{7EA95759-8121-4B64-AB8D-FF5DC62731AD}"/>
            </a:ext>
          </a:extLst>
        </xdr:cNvPr>
        <xdr:cNvSpPr txBox="1"/>
      </xdr:nvSpPr>
      <xdr:spPr>
        <a:xfrm>
          <a:off x="8515427" y="1476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20590</xdr:rowOff>
    </xdr:from>
    <xdr:ext cx="469744" cy="259045"/>
    <xdr:sp macro="" textlink="">
      <xdr:nvSpPr>
        <xdr:cNvPr id="378" name="n_3mainValue【公営住宅】&#10;一人当たり面積">
          <a:extLst>
            <a:ext uri="{FF2B5EF4-FFF2-40B4-BE49-F238E27FC236}">
              <a16:creationId xmlns:a16="http://schemas.microsoft.com/office/drawing/2014/main" id="{9AFBF2C6-13AF-4328-A912-E61FB9058063}"/>
            </a:ext>
          </a:extLst>
        </xdr:cNvPr>
        <xdr:cNvSpPr txBox="1"/>
      </xdr:nvSpPr>
      <xdr:spPr>
        <a:xfrm>
          <a:off x="7626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18687</xdr:rowOff>
    </xdr:from>
    <xdr:ext cx="469744" cy="259045"/>
    <xdr:sp macro="" textlink="">
      <xdr:nvSpPr>
        <xdr:cNvPr id="379" name="n_4mainValue【公営住宅】&#10;一人当たり面積">
          <a:extLst>
            <a:ext uri="{FF2B5EF4-FFF2-40B4-BE49-F238E27FC236}">
              <a16:creationId xmlns:a16="http://schemas.microsoft.com/office/drawing/2014/main" id="{02BC6539-4E0C-46D0-9878-65DAC700B8D8}"/>
            </a:ext>
          </a:extLst>
        </xdr:cNvPr>
        <xdr:cNvSpPr txBox="1"/>
      </xdr:nvSpPr>
      <xdr:spPr>
        <a:xfrm>
          <a:off x="6737427" y="1476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FC10502F-1180-4300-91D3-E372A766C0D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DCD66D0F-EBD0-4C2C-B8AA-6310059F35F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76119923-B993-42F9-B42B-0375775035A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B5E26080-599A-42E1-9768-B8431DA1CA4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F0BE79DA-75D5-45CD-866F-16233F3A63D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F06120AC-FCBA-4F88-AD38-8FE56A476DB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6D03E331-F24B-44C1-BF51-D0733E6FDE8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4ADA8249-6DFC-4051-A316-E1142552F19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F4246135-707E-4445-A2A5-DA92217CDED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28A82463-7C5A-4F3F-A082-8D4ED3DBFBD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216FBB84-BBFB-4736-B7E3-870B7F01775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855AAE21-B5A5-4BE2-84F2-B045F95BBA2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190FFB8C-4700-49F0-B386-AB8D383F9D8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3F2AECF2-B025-43CD-97DD-78B1E0B302E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77B94CAB-650A-4963-98AC-BA52E13382E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9D4D6B7F-CB4D-4DD2-8B10-F17B8ED5754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1E886C8B-48AF-4775-BA05-64B15E24296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628D0E85-AC9A-4E61-B756-387FF78A95F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4974B1F5-29F4-4CEF-8BE9-54C0869B9C5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64D6150C-C66E-46D7-A64D-181240A71B4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6E726A7F-0175-4B6B-A957-6FFD87D03E6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9C44CBD9-11FE-4731-ACA7-2163E44A9A4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B63412B7-4789-49DE-AF8A-D444AC50D9B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5AB5A8F4-F917-4952-92C4-2A61684BC4F1}"/>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a:extLst>
            <a:ext uri="{FF2B5EF4-FFF2-40B4-BE49-F238E27FC236}">
              <a16:creationId xmlns:a16="http://schemas.microsoft.com/office/drawing/2014/main" id="{31258AEC-789B-4286-A14F-B02E5664EFF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a:extLst>
            <a:ext uri="{FF2B5EF4-FFF2-40B4-BE49-F238E27FC236}">
              <a16:creationId xmlns:a16="http://schemas.microsoft.com/office/drawing/2014/main" id="{7DEE654D-6104-44A6-A83F-63DF953DE5A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a:extLst>
            <a:ext uri="{FF2B5EF4-FFF2-40B4-BE49-F238E27FC236}">
              <a16:creationId xmlns:a16="http://schemas.microsoft.com/office/drawing/2014/main" id="{B416F85F-60B2-478C-8918-9839E1D672E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a:extLst>
            <a:ext uri="{FF2B5EF4-FFF2-40B4-BE49-F238E27FC236}">
              <a16:creationId xmlns:a16="http://schemas.microsoft.com/office/drawing/2014/main" id="{0C07F5A7-FC66-40C8-AA0E-E6A2E41F39E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a:extLst>
            <a:ext uri="{FF2B5EF4-FFF2-40B4-BE49-F238E27FC236}">
              <a16:creationId xmlns:a16="http://schemas.microsoft.com/office/drawing/2014/main" id="{5DD9223B-6693-4152-AA75-93C62286550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a:extLst>
            <a:ext uri="{FF2B5EF4-FFF2-40B4-BE49-F238E27FC236}">
              <a16:creationId xmlns:a16="http://schemas.microsoft.com/office/drawing/2014/main" id="{F16425F9-B719-448B-9AF7-88C23FAAB91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a:extLst>
            <a:ext uri="{FF2B5EF4-FFF2-40B4-BE49-F238E27FC236}">
              <a16:creationId xmlns:a16="http://schemas.microsoft.com/office/drawing/2014/main" id="{25DF0958-D1BC-4A30-BF02-5B9E0896A75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a:extLst>
            <a:ext uri="{FF2B5EF4-FFF2-40B4-BE49-F238E27FC236}">
              <a16:creationId xmlns:a16="http://schemas.microsoft.com/office/drawing/2014/main" id="{90E37135-F2BF-4E3D-B85A-C1F62562A1C9}"/>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6745FADA-AB37-4929-9ED5-C748B9CF489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5A514109-D6A7-48A7-8030-0A2D5277A95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BDA6F738-FBB2-4C48-A550-015B679108E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26A1E521-4257-4BA7-B764-06BDB635419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583DB5B9-B914-4E34-BDB8-8D04D314B3F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FA9785FE-C672-4E7B-B7A8-911B6B82555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473BE84E-B6C4-4B15-A708-345FB8CDFA8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CA9CA34B-97B5-45E4-B820-ACFCFFEA13D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895AAD3F-011E-4555-A2E0-3AE76029E07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6E123B96-AEA7-4FA8-9023-D2D26FE199D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FAF0C984-12E0-4C5A-8569-D1B0ED0A544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3" name="直線コネクタ 422">
          <a:extLst>
            <a:ext uri="{FF2B5EF4-FFF2-40B4-BE49-F238E27FC236}">
              <a16:creationId xmlns:a16="http://schemas.microsoft.com/office/drawing/2014/main" id="{BAD1FBEC-8A8A-4F3C-8E37-98CA1AF72F2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4" name="テキスト ボックス 423">
          <a:extLst>
            <a:ext uri="{FF2B5EF4-FFF2-40B4-BE49-F238E27FC236}">
              <a16:creationId xmlns:a16="http://schemas.microsoft.com/office/drawing/2014/main" id="{8C9B8A3B-3798-4EC7-8670-2858455BB34D}"/>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5" name="直線コネクタ 424">
          <a:extLst>
            <a:ext uri="{FF2B5EF4-FFF2-40B4-BE49-F238E27FC236}">
              <a16:creationId xmlns:a16="http://schemas.microsoft.com/office/drawing/2014/main" id="{B5D093D7-582A-46E8-B9D0-02084A8C934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6" name="テキスト ボックス 425">
          <a:extLst>
            <a:ext uri="{FF2B5EF4-FFF2-40B4-BE49-F238E27FC236}">
              <a16:creationId xmlns:a16="http://schemas.microsoft.com/office/drawing/2014/main" id="{3B980498-633C-43A6-B9EA-082757076E9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7" name="直線コネクタ 426">
          <a:extLst>
            <a:ext uri="{FF2B5EF4-FFF2-40B4-BE49-F238E27FC236}">
              <a16:creationId xmlns:a16="http://schemas.microsoft.com/office/drawing/2014/main" id="{82F030BD-488E-4E4F-9DB7-3801510FDDD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8" name="テキスト ボックス 427">
          <a:extLst>
            <a:ext uri="{FF2B5EF4-FFF2-40B4-BE49-F238E27FC236}">
              <a16:creationId xmlns:a16="http://schemas.microsoft.com/office/drawing/2014/main" id="{2B755447-2C76-4974-AE20-62DD793AE73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9" name="直線コネクタ 428">
          <a:extLst>
            <a:ext uri="{FF2B5EF4-FFF2-40B4-BE49-F238E27FC236}">
              <a16:creationId xmlns:a16="http://schemas.microsoft.com/office/drawing/2014/main" id="{34DFB6DC-3AF8-462B-A104-71F180FF56E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0" name="テキスト ボックス 429">
          <a:extLst>
            <a:ext uri="{FF2B5EF4-FFF2-40B4-BE49-F238E27FC236}">
              <a16:creationId xmlns:a16="http://schemas.microsoft.com/office/drawing/2014/main" id="{910C3795-96C0-4B0E-BCFE-41D17F30A10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1" name="直線コネクタ 430">
          <a:extLst>
            <a:ext uri="{FF2B5EF4-FFF2-40B4-BE49-F238E27FC236}">
              <a16:creationId xmlns:a16="http://schemas.microsoft.com/office/drawing/2014/main" id="{F9C664C1-5E90-43C2-ADAB-36B99ECE7D3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2" name="テキスト ボックス 431">
          <a:extLst>
            <a:ext uri="{FF2B5EF4-FFF2-40B4-BE49-F238E27FC236}">
              <a16:creationId xmlns:a16="http://schemas.microsoft.com/office/drawing/2014/main" id="{C3C31FF7-17C8-47F5-BFC1-69CFF2F54701}"/>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a:extLst>
            <a:ext uri="{FF2B5EF4-FFF2-40B4-BE49-F238E27FC236}">
              <a16:creationId xmlns:a16="http://schemas.microsoft.com/office/drawing/2014/main" id="{1D97D294-12E0-4FBF-A905-73C0D341B3B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4" name="テキスト ボックス 433">
          <a:extLst>
            <a:ext uri="{FF2B5EF4-FFF2-40B4-BE49-F238E27FC236}">
              <a16:creationId xmlns:a16="http://schemas.microsoft.com/office/drawing/2014/main" id="{113E5AC4-F5A8-47E5-BE1D-6BD9EA5F1BC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a:extLst>
            <a:ext uri="{FF2B5EF4-FFF2-40B4-BE49-F238E27FC236}">
              <a16:creationId xmlns:a16="http://schemas.microsoft.com/office/drawing/2014/main" id="{412237F4-3BD0-497E-B2EC-BDA6C1FB0B1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436" name="直線コネクタ 435">
          <a:extLst>
            <a:ext uri="{FF2B5EF4-FFF2-40B4-BE49-F238E27FC236}">
              <a16:creationId xmlns:a16="http://schemas.microsoft.com/office/drawing/2014/main" id="{441E4AD7-CF13-4522-BED5-56CD3E80DA79}"/>
            </a:ext>
          </a:extLst>
        </xdr:cNvPr>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437" name="【学校施設】&#10;有形固定資産減価償却率最小値テキスト">
          <a:extLst>
            <a:ext uri="{FF2B5EF4-FFF2-40B4-BE49-F238E27FC236}">
              <a16:creationId xmlns:a16="http://schemas.microsoft.com/office/drawing/2014/main" id="{7B61FC5D-56E2-4E4D-AF60-AC56A5E46AF9}"/>
            </a:ext>
          </a:extLst>
        </xdr:cNvPr>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438" name="直線コネクタ 437">
          <a:extLst>
            <a:ext uri="{FF2B5EF4-FFF2-40B4-BE49-F238E27FC236}">
              <a16:creationId xmlns:a16="http://schemas.microsoft.com/office/drawing/2014/main" id="{4DA6512B-BCB5-4D6F-8C0E-682148229E69}"/>
            </a:ext>
          </a:extLst>
        </xdr:cNvPr>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439" name="【学校施設】&#10;有形固定資産減価償却率最大値テキスト">
          <a:extLst>
            <a:ext uri="{FF2B5EF4-FFF2-40B4-BE49-F238E27FC236}">
              <a16:creationId xmlns:a16="http://schemas.microsoft.com/office/drawing/2014/main" id="{2E83B131-3FB1-4347-A5B9-E9939E46563A}"/>
            </a:ext>
          </a:extLst>
        </xdr:cNvPr>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440" name="直線コネクタ 439">
          <a:extLst>
            <a:ext uri="{FF2B5EF4-FFF2-40B4-BE49-F238E27FC236}">
              <a16:creationId xmlns:a16="http://schemas.microsoft.com/office/drawing/2014/main" id="{72834CDD-7A0B-4A82-9179-EB7C67402C30}"/>
            </a:ext>
          </a:extLst>
        </xdr:cNvPr>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28592</xdr:rowOff>
    </xdr:from>
    <xdr:ext cx="405111" cy="259045"/>
    <xdr:sp macro="" textlink="">
      <xdr:nvSpPr>
        <xdr:cNvPr id="441" name="【学校施設】&#10;有形固定資産減価償却率平均値テキスト">
          <a:extLst>
            <a:ext uri="{FF2B5EF4-FFF2-40B4-BE49-F238E27FC236}">
              <a16:creationId xmlns:a16="http://schemas.microsoft.com/office/drawing/2014/main" id="{55E58CFE-2C09-4767-823F-C5F00317F02B}"/>
            </a:ext>
          </a:extLst>
        </xdr:cNvPr>
        <xdr:cNvSpPr txBox="1"/>
      </xdr:nvSpPr>
      <xdr:spPr>
        <a:xfrm>
          <a:off x="16357600" y="1031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442" name="フローチャート: 判断 441">
          <a:extLst>
            <a:ext uri="{FF2B5EF4-FFF2-40B4-BE49-F238E27FC236}">
              <a16:creationId xmlns:a16="http://schemas.microsoft.com/office/drawing/2014/main" id="{E9DB75D6-7CB3-40A8-BECE-8D4D7E61259C}"/>
            </a:ext>
          </a:extLst>
        </xdr:cNvPr>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443" name="フローチャート: 判断 442">
          <a:extLst>
            <a:ext uri="{FF2B5EF4-FFF2-40B4-BE49-F238E27FC236}">
              <a16:creationId xmlns:a16="http://schemas.microsoft.com/office/drawing/2014/main" id="{E050912C-B6B3-43B6-BDCF-0CF1DAF1AD52}"/>
            </a:ext>
          </a:extLst>
        </xdr:cNvPr>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444" name="フローチャート: 判断 443">
          <a:extLst>
            <a:ext uri="{FF2B5EF4-FFF2-40B4-BE49-F238E27FC236}">
              <a16:creationId xmlns:a16="http://schemas.microsoft.com/office/drawing/2014/main" id="{3C7B9363-4C93-4F2D-A95F-EBA7091018FB}"/>
            </a:ext>
          </a:extLst>
        </xdr:cNvPr>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445" name="フローチャート: 判断 444">
          <a:extLst>
            <a:ext uri="{FF2B5EF4-FFF2-40B4-BE49-F238E27FC236}">
              <a16:creationId xmlns:a16="http://schemas.microsoft.com/office/drawing/2014/main" id="{45D41162-5B5C-4DBF-A8DF-2D19A09DAFAB}"/>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446" name="フローチャート: 判断 445">
          <a:extLst>
            <a:ext uri="{FF2B5EF4-FFF2-40B4-BE49-F238E27FC236}">
              <a16:creationId xmlns:a16="http://schemas.microsoft.com/office/drawing/2014/main" id="{B1393342-A791-4C91-8CF0-855AD7930C74}"/>
            </a:ext>
          </a:extLst>
        </xdr:cNvPr>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BDA3AA95-0BF1-4812-BA8A-8B48ED23F8C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C41CFCCF-3634-48F5-BE6B-B445CBF5EEA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53F5FFDE-FE3F-4C9C-8C08-04BF39643CD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20774D52-9171-4AE8-88D3-3DD832671F0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D4528A76-D697-4DD3-8E1A-0FD92AD2036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31115</xdr:rowOff>
    </xdr:from>
    <xdr:to>
      <xdr:col>85</xdr:col>
      <xdr:colOff>177800</xdr:colOff>
      <xdr:row>57</xdr:row>
      <xdr:rowOff>132715</xdr:rowOff>
    </xdr:to>
    <xdr:sp macro="" textlink="">
      <xdr:nvSpPr>
        <xdr:cNvPr id="452" name="楕円 451">
          <a:extLst>
            <a:ext uri="{FF2B5EF4-FFF2-40B4-BE49-F238E27FC236}">
              <a16:creationId xmlns:a16="http://schemas.microsoft.com/office/drawing/2014/main" id="{12182BC2-9BAB-44C5-A6E3-66E073BA5B79}"/>
            </a:ext>
          </a:extLst>
        </xdr:cNvPr>
        <xdr:cNvSpPr/>
      </xdr:nvSpPr>
      <xdr:spPr>
        <a:xfrm>
          <a:off x="162687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117492</xdr:rowOff>
    </xdr:from>
    <xdr:ext cx="405111" cy="259045"/>
    <xdr:sp macro="" textlink="">
      <xdr:nvSpPr>
        <xdr:cNvPr id="453" name="【学校施設】&#10;有形固定資産減価償却率該当値テキスト">
          <a:extLst>
            <a:ext uri="{FF2B5EF4-FFF2-40B4-BE49-F238E27FC236}">
              <a16:creationId xmlns:a16="http://schemas.microsoft.com/office/drawing/2014/main" id="{17E9BA06-B830-412D-8550-12C773E85AA1}"/>
            </a:ext>
          </a:extLst>
        </xdr:cNvPr>
        <xdr:cNvSpPr txBox="1"/>
      </xdr:nvSpPr>
      <xdr:spPr>
        <a:xfrm>
          <a:off x="16357600" y="9718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38735</xdr:rowOff>
    </xdr:from>
    <xdr:to>
      <xdr:col>81</xdr:col>
      <xdr:colOff>101600</xdr:colOff>
      <xdr:row>59</xdr:row>
      <xdr:rowOff>140335</xdr:rowOff>
    </xdr:to>
    <xdr:sp macro="" textlink="">
      <xdr:nvSpPr>
        <xdr:cNvPr id="454" name="楕円 453">
          <a:extLst>
            <a:ext uri="{FF2B5EF4-FFF2-40B4-BE49-F238E27FC236}">
              <a16:creationId xmlns:a16="http://schemas.microsoft.com/office/drawing/2014/main" id="{CE802D7B-25CC-4AF0-90F6-740A94B1D838}"/>
            </a:ext>
          </a:extLst>
        </xdr:cNvPr>
        <xdr:cNvSpPr/>
      </xdr:nvSpPr>
      <xdr:spPr>
        <a:xfrm>
          <a:off x="15430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81915</xdr:rowOff>
    </xdr:from>
    <xdr:to>
      <xdr:col>85</xdr:col>
      <xdr:colOff>127000</xdr:colOff>
      <xdr:row>59</xdr:row>
      <xdr:rowOff>89535</xdr:rowOff>
    </xdr:to>
    <xdr:cxnSp macro="">
      <xdr:nvCxnSpPr>
        <xdr:cNvPr id="455" name="直線コネクタ 454">
          <a:extLst>
            <a:ext uri="{FF2B5EF4-FFF2-40B4-BE49-F238E27FC236}">
              <a16:creationId xmlns:a16="http://schemas.microsoft.com/office/drawing/2014/main" id="{D6EA8B17-7644-4AA1-BD49-DB20F5B6701A}"/>
            </a:ext>
          </a:extLst>
        </xdr:cNvPr>
        <xdr:cNvCxnSpPr/>
      </xdr:nvCxnSpPr>
      <xdr:spPr>
        <a:xfrm flipV="1">
          <a:off x="15481300" y="9854565"/>
          <a:ext cx="8382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15875</xdr:rowOff>
    </xdr:from>
    <xdr:to>
      <xdr:col>76</xdr:col>
      <xdr:colOff>165100</xdr:colOff>
      <xdr:row>59</xdr:row>
      <xdr:rowOff>117475</xdr:rowOff>
    </xdr:to>
    <xdr:sp macro="" textlink="">
      <xdr:nvSpPr>
        <xdr:cNvPr id="456" name="楕円 455">
          <a:extLst>
            <a:ext uri="{FF2B5EF4-FFF2-40B4-BE49-F238E27FC236}">
              <a16:creationId xmlns:a16="http://schemas.microsoft.com/office/drawing/2014/main" id="{C94E6571-33A2-4A4E-B792-2283946CB972}"/>
            </a:ext>
          </a:extLst>
        </xdr:cNvPr>
        <xdr:cNvSpPr/>
      </xdr:nvSpPr>
      <xdr:spPr>
        <a:xfrm>
          <a:off x="14541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66675</xdr:rowOff>
    </xdr:from>
    <xdr:to>
      <xdr:col>81</xdr:col>
      <xdr:colOff>50800</xdr:colOff>
      <xdr:row>59</xdr:row>
      <xdr:rowOff>89535</xdr:rowOff>
    </xdr:to>
    <xdr:cxnSp macro="">
      <xdr:nvCxnSpPr>
        <xdr:cNvPr id="457" name="直線コネクタ 456">
          <a:extLst>
            <a:ext uri="{FF2B5EF4-FFF2-40B4-BE49-F238E27FC236}">
              <a16:creationId xmlns:a16="http://schemas.microsoft.com/office/drawing/2014/main" id="{EF1C5162-3FF1-408E-AA30-931B5EF5A372}"/>
            </a:ext>
          </a:extLst>
        </xdr:cNvPr>
        <xdr:cNvCxnSpPr/>
      </xdr:nvCxnSpPr>
      <xdr:spPr>
        <a:xfrm>
          <a:off x="14592300" y="101822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170180</xdr:rowOff>
    </xdr:from>
    <xdr:to>
      <xdr:col>72</xdr:col>
      <xdr:colOff>38100</xdr:colOff>
      <xdr:row>59</xdr:row>
      <xdr:rowOff>100330</xdr:rowOff>
    </xdr:to>
    <xdr:sp macro="" textlink="">
      <xdr:nvSpPr>
        <xdr:cNvPr id="458" name="楕円 457">
          <a:extLst>
            <a:ext uri="{FF2B5EF4-FFF2-40B4-BE49-F238E27FC236}">
              <a16:creationId xmlns:a16="http://schemas.microsoft.com/office/drawing/2014/main" id="{A005D315-A6D5-4B6A-B050-A294FF62E9AA}"/>
            </a:ext>
          </a:extLst>
        </xdr:cNvPr>
        <xdr:cNvSpPr/>
      </xdr:nvSpPr>
      <xdr:spPr>
        <a:xfrm>
          <a:off x="13652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49530</xdr:rowOff>
    </xdr:from>
    <xdr:to>
      <xdr:col>76</xdr:col>
      <xdr:colOff>114300</xdr:colOff>
      <xdr:row>59</xdr:row>
      <xdr:rowOff>66675</xdr:rowOff>
    </xdr:to>
    <xdr:cxnSp macro="">
      <xdr:nvCxnSpPr>
        <xdr:cNvPr id="459" name="直線コネクタ 458">
          <a:extLst>
            <a:ext uri="{FF2B5EF4-FFF2-40B4-BE49-F238E27FC236}">
              <a16:creationId xmlns:a16="http://schemas.microsoft.com/office/drawing/2014/main" id="{0B708D6E-FB3C-4B1B-A040-42A86A0370F2}"/>
            </a:ext>
          </a:extLst>
        </xdr:cNvPr>
        <xdr:cNvCxnSpPr/>
      </xdr:nvCxnSpPr>
      <xdr:spPr>
        <a:xfrm>
          <a:off x="13703300" y="101650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156845</xdr:rowOff>
    </xdr:from>
    <xdr:to>
      <xdr:col>67</xdr:col>
      <xdr:colOff>101600</xdr:colOff>
      <xdr:row>59</xdr:row>
      <xdr:rowOff>86995</xdr:rowOff>
    </xdr:to>
    <xdr:sp macro="" textlink="">
      <xdr:nvSpPr>
        <xdr:cNvPr id="460" name="楕円 459">
          <a:extLst>
            <a:ext uri="{FF2B5EF4-FFF2-40B4-BE49-F238E27FC236}">
              <a16:creationId xmlns:a16="http://schemas.microsoft.com/office/drawing/2014/main" id="{38556562-AD1B-4516-8EDB-A8C7BB757A6A}"/>
            </a:ext>
          </a:extLst>
        </xdr:cNvPr>
        <xdr:cNvSpPr/>
      </xdr:nvSpPr>
      <xdr:spPr>
        <a:xfrm>
          <a:off x="12763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36195</xdr:rowOff>
    </xdr:from>
    <xdr:to>
      <xdr:col>71</xdr:col>
      <xdr:colOff>177800</xdr:colOff>
      <xdr:row>59</xdr:row>
      <xdr:rowOff>49530</xdr:rowOff>
    </xdr:to>
    <xdr:cxnSp macro="">
      <xdr:nvCxnSpPr>
        <xdr:cNvPr id="461" name="直線コネクタ 460">
          <a:extLst>
            <a:ext uri="{FF2B5EF4-FFF2-40B4-BE49-F238E27FC236}">
              <a16:creationId xmlns:a16="http://schemas.microsoft.com/office/drawing/2014/main" id="{426B4DCB-E2D6-42C8-9E4D-07FFF4E9F484}"/>
            </a:ext>
          </a:extLst>
        </xdr:cNvPr>
        <xdr:cNvCxnSpPr/>
      </xdr:nvCxnSpPr>
      <xdr:spPr>
        <a:xfrm>
          <a:off x="12814300" y="101517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131462</xdr:rowOff>
    </xdr:from>
    <xdr:ext cx="405111" cy="259045"/>
    <xdr:sp macro="" textlink="">
      <xdr:nvSpPr>
        <xdr:cNvPr id="462" name="n_1aveValue【学校施設】&#10;有形固定資産減価償却率">
          <a:extLst>
            <a:ext uri="{FF2B5EF4-FFF2-40B4-BE49-F238E27FC236}">
              <a16:creationId xmlns:a16="http://schemas.microsoft.com/office/drawing/2014/main" id="{D2A906E5-E1D3-42C3-9008-E6EAA1DE90B7}"/>
            </a:ext>
          </a:extLst>
        </xdr:cNvPr>
        <xdr:cNvSpPr txBox="1"/>
      </xdr:nvSpPr>
      <xdr:spPr>
        <a:xfrm>
          <a:off x="152660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463" name="n_2aveValue【学校施設】&#10;有形固定資産減価償却率">
          <a:extLst>
            <a:ext uri="{FF2B5EF4-FFF2-40B4-BE49-F238E27FC236}">
              <a16:creationId xmlns:a16="http://schemas.microsoft.com/office/drawing/2014/main" id="{62D20A87-6A38-4D0E-9340-78178E2B8729}"/>
            </a:ext>
          </a:extLst>
        </xdr:cNvPr>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464" name="n_3aveValue【学校施設】&#10;有形固定資産減価償却率">
          <a:extLst>
            <a:ext uri="{FF2B5EF4-FFF2-40B4-BE49-F238E27FC236}">
              <a16:creationId xmlns:a16="http://schemas.microsoft.com/office/drawing/2014/main" id="{76CB6E86-5CBA-45B0-8F78-47440BFDC48E}"/>
            </a:ext>
          </a:extLst>
        </xdr:cNvPr>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110507</xdr:rowOff>
    </xdr:from>
    <xdr:ext cx="405111" cy="259045"/>
    <xdr:sp macro="" textlink="">
      <xdr:nvSpPr>
        <xdr:cNvPr id="465" name="n_4aveValue【学校施設】&#10;有形固定資産減価償却率">
          <a:extLst>
            <a:ext uri="{FF2B5EF4-FFF2-40B4-BE49-F238E27FC236}">
              <a16:creationId xmlns:a16="http://schemas.microsoft.com/office/drawing/2014/main" id="{2448CD74-2BC2-41AC-8281-6922CA19B58C}"/>
            </a:ext>
          </a:extLst>
        </xdr:cNvPr>
        <xdr:cNvSpPr txBox="1"/>
      </xdr:nvSpPr>
      <xdr:spPr>
        <a:xfrm>
          <a:off x="12611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156862</xdr:rowOff>
    </xdr:from>
    <xdr:ext cx="405111" cy="259045"/>
    <xdr:sp macro="" textlink="">
      <xdr:nvSpPr>
        <xdr:cNvPr id="466" name="n_1mainValue【学校施設】&#10;有形固定資産減価償却率">
          <a:extLst>
            <a:ext uri="{FF2B5EF4-FFF2-40B4-BE49-F238E27FC236}">
              <a16:creationId xmlns:a16="http://schemas.microsoft.com/office/drawing/2014/main" id="{FD4DE064-301B-4BA9-B48F-83E3C08CE760}"/>
            </a:ext>
          </a:extLst>
        </xdr:cNvPr>
        <xdr:cNvSpPr txBox="1"/>
      </xdr:nvSpPr>
      <xdr:spPr>
        <a:xfrm>
          <a:off x="152660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134002</xdr:rowOff>
    </xdr:from>
    <xdr:ext cx="405111" cy="259045"/>
    <xdr:sp macro="" textlink="">
      <xdr:nvSpPr>
        <xdr:cNvPr id="467" name="n_2mainValue【学校施設】&#10;有形固定資産減価償却率">
          <a:extLst>
            <a:ext uri="{FF2B5EF4-FFF2-40B4-BE49-F238E27FC236}">
              <a16:creationId xmlns:a16="http://schemas.microsoft.com/office/drawing/2014/main" id="{E5102AAE-EF4E-4D68-9019-E8B6CAEC6C18}"/>
            </a:ext>
          </a:extLst>
        </xdr:cNvPr>
        <xdr:cNvSpPr txBox="1"/>
      </xdr:nvSpPr>
      <xdr:spPr>
        <a:xfrm>
          <a:off x="143897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116857</xdr:rowOff>
    </xdr:from>
    <xdr:ext cx="405111" cy="259045"/>
    <xdr:sp macro="" textlink="">
      <xdr:nvSpPr>
        <xdr:cNvPr id="468" name="n_3mainValue【学校施設】&#10;有形固定資産減価償却率">
          <a:extLst>
            <a:ext uri="{FF2B5EF4-FFF2-40B4-BE49-F238E27FC236}">
              <a16:creationId xmlns:a16="http://schemas.microsoft.com/office/drawing/2014/main" id="{E927325A-6413-4B94-A8E7-24B52884DAAB}"/>
            </a:ext>
          </a:extLst>
        </xdr:cNvPr>
        <xdr:cNvSpPr txBox="1"/>
      </xdr:nvSpPr>
      <xdr:spPr>
        <a:xfrm>
          <a:off x="13500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103522</xdr:rowOff>
    </xdr:from>
    <xdr:ext cx="405111" cy="259045"/>
    <xdr:sp macro="" textlink="">
      <xdr:nvSpPr>
        <xdr:cNvPr id="469" name="n_4mainValue【学校施設】&#10;有形固定資産減価償却率">
          <a:extLst>
            <a:ext uri="{FF2B5EF4-FFF2-40B4-BE49-F238E27FC236}">
              <a16:creationId xmlns:a16="http://schemas.microsoft.com/office/drawing/2014/main" id="{A1BEEB94-9133-4A61-B7D0-1CCA2BE3B631}"/>
            </a:ext>
          </a:extLst>
        </xdr:cNvPr>
        <xdr:cNvSpPr txBox="1"/>
      </xdr:nvSpPr>
      <xdr:spPr>
        <a:xfrm>
          <a:off x="126117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a:extLst>
            <a:ext uri="{FF2B5EF4-FFF2-40B4-BE49-F238E27FC236}">
              <a16:creationId xmlns:a16="http://schemas.microsoft.com/office/drawing/2014/main" id="{4E2FA417-329A-4AB5-B3F8-5D60361CAF8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a:extLst>
            <a:ext uri="{FF2B5EF4-FFF2-40B4-BE49-F238E27FC236}">
              <a16:creationId xmlns:a16="http://schemas.microsoft.com/office/drawing/2014/main" id="{7F9ABD5F-3D3D-4438-A53B-C79E6CA60BE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a:extLst>
            <a:ext uri="{FF2B5EF4-FFF2-40B4-BE49-F238E27FC236}">
              <a16:creationId xmlns:a16="http://schemas.microsoft.com/office/drawing/2014/main" id="{E5E838BC-21C4-4D5E-9350-B37B054ABDB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a:extLst>
            <a:ext uri="{FF2B5EF4-FFF2-40B4-BE49-F238E27FC236}">
              <a16:creationId xmlns:a16="http://schemas.microsoft.com/office/drawing/2014/main" id="{7F553267-61D4-4E54-BFA2-E8E6E7606FB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a:extLst>
            <a:ext uri="{FF2B5EF4-FFF2-40B4-BE49-F238E27FC236}">
              <a16:creationId xmlns:a16="http://schemas.microsoft.com/office/drawing/2014/main" id="{35A75E64-DB68-4C3E-A7BA-BFCDC43AD5C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a:extLst>
            <a:ext uri="{FF2B5EF4-FFF2-40B4-BE49-F238E27FC236}">
              <a16:creationId xmlns:a16="http://schemas.microsoft.com/office/drawing/2014/main" id="{47E00099-98DE-4882-85A3-977D89483EF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a:extLst>
            <a:ext uri="{FF2B5EF4-FFF2-40B4-BE49-F238E27FC236}">
              <a16:creationId xmlns:a16="http://schemas.microsoft.com/office/drawing/2014/main" id="{3DFC9A4C-323A-40CF-AFF1-A959DD6ECAD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a:extLst>
            <a:ext uri="{FF2B5EF4-FFF2-40B4-BE49-F238E27FC236}">
              <a16:creationId xmlns:a16="http://schemas.microsoft.com/office/drawing/2014/main" id="{6F190836-0E81-44A7-AC37-65B1FFCAAF5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a:extLst>
            <a:ext uri="{FF2B5EF4-FFF2-40B4-BE49-F238E27FC236}">
              <a16:creationId xmlns:a16="http://schemas.microsoft.com/office/drawing/2014/main" id="{696AB499-FE81-4098-A8CA-0D5319F074C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a:extLst>
            <a:ext uri="{FF2B5EF4-FFF2-40B4-BE49-F238E27FC236}">
              <a16:creationId xmlns:a16="http://schemas.microsoft.com/office/drawing/2014/main" id="{187AEECB-85CD-4270-BB4D-771FA14D783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0" name="直線コネクタ 479">
          <a:extLst>
            <a:ext uri="{FF2B5EF4-FFF2-40B4-BE49-F238E27FC236}">
              <a16:creationId xmlns:a16="http://schemas.microsoft.com/office/drawing/2014/main" id="{98EF2DE2-F65D-41FF-9C38-211B76F8C04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1" name="テキスト ボックス 480">
          <a:extLst>
            <a:ext uri="{FF2B5EF4-FFF2-40B4-BE49-F238E27FC236}">
              <a16:creationId xmlns:a16="http://schemas.microsoft.com/office/drawing/2014/main" id="{515E4ABE-92A8-4368-8F34-7A45F710CAD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2" name="直線コネクタ 481">
          <a:extLst>
            <a:ext uri="{FF2B5EF4-FFF2-40B4-BE49-F238E27FC236}">
              <a16:creationId xmlns:a16="http://schemas.microsoft.com/office/drawing/2014/main" id="{836695EF-862B-4ADD-BBB0-3650F20D3AA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3" name="テキスト ボックス 482">
          <a:extLst>
            <a:ext uri="{FF2B5EF4-FFF2-40B4-BE49-F238E27FC236}">
              <a16:creationId xmlns:a16="http://schemas.microsoft.com/office/drawing/2014/main" id="{A94E0452-D023-4F69-80A3-13527005022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4" name="直線コネクタ 483">
          <a:extLst>
            <a:ext uri="{FF2B5EF4-FFF2-40B4-BE49-F238E27FC236}">
              <a16:creationId xmlns:a16="http://schemas.microsoft.com/office/drawing/2014/main" id="{F351D2A7-73FE-4E0E-A248-151AC0C1C2B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5" name="テキスト ボックス 484">
          <a:extLst>
            <a:ext uri="{FF2B5EF4-FFF2-40B4-BE49-F238E27FC236}">
              <a16:creationId xmlns:a16="http://schemas.microsoft.com/office/drawing/2014/main" id="{741FEA4C-6725-466B-9AD3-742DDB737ED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6" name="直線コネクタ 485">
          <a:extLst>
            <a:ext uri="{FF2B5EF4-FFF2-40B4-BE49-F238E27FC236}">
              <a16:creationId xmlns:a16="http://schemas.microsoft.com/office/drawing/2014/main" id="{0DEB5FE7-809D-4EB2-97B0-8E38255BD7E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7" name="テキスト ボックス 486">
          <a:extLst>
            <a:ext uri="{FF2B5EF4-FFF2-40B4-BE49-F238E27FC236}">
              <a16:creationId xmlns:a16="http://schemas.microsoft.com/office/drawing/2014/main" id="{59C9E683-87BE-4880-ACB2-885AAF76921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8" name="直線コネクタ 487">
          <a:extLst>
            <a:ext uri="{FF2B5EF4-FFF2-40B4-BE49-F238E27FC236}">
              <a16:creationId xmlns:a16="http://schemas.microsoft.com/office/drawing/2014/main" id="{342F4FC8-0C85-4AFD-98D5-B17A711F529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9" name="テキスト ボックス 488">
          <a:extLst>
            <a:ext uri="{FF2B5EF4-FFF2-40B4-BE49-F238E27FC236}">
              <a16:creationId xmlns:a16="http://schemas.microsoft.com/office/drawing/2014/main" id="{53610B2A-080A-4289-8323-ADDDBAEF25C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a:extLst>
            <a:ext uri="{FF2B5EF4-FFF2-40B4-BE49-F238E27FC236}">
              <a16:creationId xmlns:a16="http://schemas.microsoft.com/office/drawing/2014/main" id="{0CF44F51-58FD-4096-98F1-E2911595E33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1" name="テキスト ボックス 490">
          <a:extLst>
            <a:ext uri="{FF2B5EF4-FFF2-40B4-BE49-F238E27FC236}">
              <a16:creationId xmlns:a16="http://schemas.microsoft.com/office/drawing/2014/main" id="{0C3BF670-1370-4C48-9960-1EE6A89EE30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学校施設】&#10;一人当たり面積グラフ枠">
          <a:extLst>
            <a:ext uri="{FF2B5EF4-FFF2-40B4-BE49-F238E27FC236}">
              <a16:creationId xmlns:a16="http://schemas.microsoft.com/office/drawing/2014/main" id="{1BEE20CB-18AF-409E-AD3D-1838C8DD0F4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493" name="直線コネクタ 492">
          <a:extLst>
            <a:ext uri="{FF2B5EF4-FFF2-40B4-BE49-F238E27FC236}">
              <a16:creationId xmlns:a16="http://schemas.microsoft.com/office/drawing/2014/main" id="{B023A3B1-475B-4D19-A6A0-E9662C1724B3}"/>
            </a:ext>
          </a:extLst>
        </xdr:cNvPr>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494" name="【学校施設】&#10;一人当たり面積最小値テキスト">
          <a:extLst>
            <a:ext uri="{FF2B5EF4-FFF2-40B4-BE49-F238E27FC236}">
              <a16:creationId xmlns:a16="http://schemas.microsoft.com/office/drawing/2014/main" id="{D64EC91B-7E52-4AEF-BD27-97E83B0FB0B9}"/>
            </a:ext>
          </a:extLst>
        </xdr:cNvPr>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495" name="直線コネクタ 494">
          <a:extLst>
            <a:ext uri="{FF2B5EF4-FFF2-40B4-BE49-F238E27FC236}">
              <a16:creationId xmlns:a16="http://schemas.microsoft.com/office/drawing/2014/main" id="{493720B8-7CAB-4908-8FEA-9CD86DA60E3F}"/>
            </a:ext>
          </a:extLst>
        </xdr:cNvPr>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496" name="【学校施設】&#10;一人当たり面積最大値テキスト">
          <a:extLst>
            <a:ext uri="{FF2B5EF4-FFF2-40B4-BE49-F238E27FC236}">
              <a16:creationId xmlns:a16="http://schemas.microsoft.com/office/drawing/2014/main" id="{0B135BCA-86F5-43AD-AD2B-61BFBA19396E}"/>
            </a:ext>
          </a:extLst>
        </xdr:cNvPr>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497" name="直線コネクタ 496">
          <a:extLst>
            <a:ext uri="{FF2B5EF4-FFF2-40B4-BE49-F238E27FC236}">
              <a16:creationId xmlns:a16="http://schemas.microsoft.com/office/drawing/2014/main" id="{EF0F9330-E676-48C6-A08E-61CD19DA94D3}"/>
            </a:ext>
          </a:extLst>
        </xdr:cNvPr>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498" name="【学校施設】&#10;一人当たり面積平均値テキスト">
          <a:extLst>
            <a:ext uri="{FF2B5EF4-FFF2-40B4-BE49-F238E27FC236}">
              <a16:creationId xmlns:a16="http://schemas.microsoft.com/office/drawing/2014/main" id="{AEAAA30F-AAE5-44AA-9400-D8F6445FC44A}"/>
            </a:ext>
          </a:extLst>
        </xdr:cNvPr>
        <xdr:cNvSpPr txBox="1"/>
      </xdr:nvSpPr>
      <xdr:spPr>
        <a:xfrm>
          <a:off x="22199600" y="10558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499" name="フローチャート: 判断 498">
          <a:extLst>
            <a:ext uri="{FF2B5EF4-FFF2-40B4-BE49-F238E27FC236}">
              <a16:creationId xmlns:a16="http://schemas.microsoft.com/office/drawing/2014/main" id="{D7959291-2FCA-492E-9C0A-8C8EB85B5EA0}"/>
            </a:ext>
          </a:extLst>
        </xdr:cNvPr>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00" name="フローチャート: 判断 499">
          <a:extLst>
            <a:ext uri="{FF2B5EF4-FFF2-40B4-BE49-F238E27FC236}">
              <a16:creationId xmlns:a16="http://schemas.microsoft.com/office/drawing/2014/main" id="{268CC45F-BB5A-4A8D-9C41-2EB06CDEC265}"/>
            </a:ext>
          </a:extLst>
        </xdr:cNvPr>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01" name="フローチャート: 判断 500">
          <a:extLst>
            <a:ext uri="{FF2B5EF4-FFF2-40B4-BE49-F238E27FC236}">
              <a16:creationId xmlns:a16="http://schemas.microsoft.com/office/drawing/2014/main" id="{CAEF2447-4CAF-433D-B166-8802A2A9B57C}"/>
            </a:ext>
          </a:extLst>
        </xdr:cNvPr>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502" name="フローチャート: 判断 501">
          <a:extLst>
            <a:ext uri="{FF2B5EF4-FFF2-40B4-BE49-F238E27FC236}">
              <a16:creationId xmlns:a16="http://schemas.microsoft.com/office/drawing/2014/main" id="{EE9E68B6-5555-48C2-931C-1EB845B4D636}"/>
            </a:ext>
          </a:extLst>
        </xdr:cNvPr>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503" name="フローチャート: 判断 502">
          <a:extLst>
            <a:ext uri="{FF2B5EF4-FFF2-40B4-BE49-F238E27FC236}">
              <a16:creationId xmlns:a16="http://schemas.microsoft.com/office/drawing/2014/main" id="{EB75944D-8F7C-4962-86AF-CAEA8439A9D7}"/>
            </a:ext>
          </a:extLst>
        </xdr:cNvPr>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BCD99FD1-BD72-4BDE-9945-3E2EF100090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2B8E77B0-5739-4A3B-BD1C-8BAC7DE4330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C075A100-FAC4-4BAF-91B0-3AF03AE7ABF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C37E9F1A-B840-48CE-B055-D0452669AA0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5B21855B-3A21-4918-B7E0-03B6B0DA793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81026</xdr:rowOff>
    </xdr:from>
    <xdr:to>
      <xdr:col>116</xdr:col>
      <xdr:colOff>114300</xdr:colOff>
      <xdr:row>63</xdr:row>
      <xdr:rowOff>11176</xdr:rowOff>
    </xdr:to>
    <xdr:sp macro="" textlink="">
      <xdr:nvSpPr>
        <xdr:cNvPr id="509" name="楕円 508">
          <a:extLst>
            <a:ext uri="{FF2B5EF4-FFF2-40B4-BE49-F238E27FC236}">
              <a16:creationId xmlns:a16="http://schemas.microsoft.com/office/drawing/2014/main" id="{574A6A04-E49E-4840-B65B-849AAB5C59DC}"/>
            </a:ext>
          </a:extLst>
        </xdr:cNvPr>
        <xdr:cNvSpPr/>
      </xdr:nvSpPr>
      <xdr:spPr>
        <a:xfrm>
          <a:off x="22110700" y="107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55643</xdr:rowOff>
    </xdr:from>
    <xdr:ext cx="469744" cy="259045"/>
    <xdr:sp macro="" textlink="">
      <xdr:nvSpPr>
        <xdr:cNvPr id="510" name="【学校施設】&#10;一人当たり面積該当値テキスト">
          <a:extLst>
            <a:ext uri="{FF2B5EF4-FFF2-40B4-BE49-F238E27FC236}">
              <a16:creationId xmlns:a16="http://schemas.microsoft.com/office/drawing/2014/main" id="{38E6C634-967B-4075-8D31-7B85C5936537}"/>
            </a:ext>
          </a:extLst>
        </xdr:cNvPr>
        <xdr:cNvSpPr txBox="1"/>
      </xdr:nvSpPr>
      <xdr:spPr>
        <a:xfrm>
          <a:off x="22199600"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129984</xdr:rowOff>
    </xdr:from>
    <xdr:to>
      <xdr:col>112</xdr:col>
      <xdr:colOff>38100</xdr:colOff>
      <xdr:row>63</xdr:row>
      <xdr:rowOff>60134</xdr:rowOff>
    </xdr:to>
    <xdr:sp macro="" textlink="">
      <xdr:nvSpPr>
        <xdr:cNvPr id="511" name="楕円 510">
          <a:extLst>
            <a:ext uri="{FF2B5EF4-FFF2-40B4-BE49-F238E27FC236}">
              <a16:creationId xmlns:a16="http://schemas.microsoft.com/office/drawing/2014/main" id="{02D7317B-231F-4E73-A4A4-CDEF21F084E1}"/>
            </a:ext>
          </a:extLst>
        </xdr:cNvPr>
        <xdr:cNvSpPr/>
      </xdr:nvSpPr>
      <xdr:spPr>
        <a:xfrm>
          <a:off x="21272500" y="1075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131826</xdr:rowOff>
    </xdr:from>
    <xdr:to>
      <xdr:col>116</xdr:col>
      <xdr:colOff>63500</xdr:colOff>
      <xdr:row>63</xdr:row>
      <xdr:rowOff>9334</xdr:rowOff>
    </xdr:to>
    <xdr:cxnSp macro="">
      <xdr:nvCxnSpPr>
        <xdr:cNvPr id="512" name="直線コネクタ 511">
          <a:extLst>
            <a:ext uri="{FF2B5EF4-FFF2-40B4-BE49-F238E27FC236}">
              <a16:creationId xmlns:a16="http://schemas.microsoft.com/office/drawing/2014/main" id="{0D2BE81F-B07C-4240-B3D2-50499EBED66D}"/>
            </a:ext>
          </a:extLst>
        </xdr:cNvPr>
        <xdr:cNvCxnSpPr/>
      </xdr:nvCxnSpPr>
      <xdr:spPr>
        <a:xfrm flipV="1">
          <a:off x="21323300" y="10761726"/>
          <a:ext cx="838200" cy="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132080</xdr:rowOff>
    </xdr:from>
    <xdr:to>
      <xdr:col>107</xdr:col>
      <xdr:colOff>101600</xdr:colOff>
      <xdr:row>63</xdr:row>
      <xdr:rowOff>62230</xdr:rowOff>
    </xdr:to>
    <xdr:sp macro="" textlink="">
      <xdr:nvSpPr>
        <xdr:cNvPr id="513" name="楕円 512">
          <a:extLst>
            <a:ext uri="{FF2B5EF4-FFF2-40B4-BE49-F238E27FC236}">
              <a16:creationId xmlns:a16="http://schemas.microsoft.com/office/drawing/2014/main" id="{8233E153-FCBC-47CE-B80A-B09616F4F66B}"/>
            </a:ext>
          </a:extLst>
        </xdr:cNvPr>
        <xdr:cNvSpPr/>
      </xdr:nvSpPr>
      <xdr:spPr>
        <a:xfrm>
          <a:off x="20383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9334</xdr:rowOff>
    </xdr:from>
    <xdr:to>
      <xdr:col>111</xdr:col>
      <xdr:colOff>177800</xdr:colOff>
      <xdr:row>63</xdr:row>
      <xdr:rowOff>11430</xdr:rowOff>
    </xdr:to>
    <xdr:cxnSp macro="">
      <xdr:nvCxnSpPr>
        <xdr:cNvPr id="514" name="直線コネクタ 513">
          <a:extLst>
            <a:ext uri="{FF2B5EF4-FFF2-40B4-BE49-F238E27FC236}">
              <a16:creationId xmlns:a16="http://schemas.microsoft.com/office/drawing/2014/main" id="{F4930241-A970-4DB8-A159-F06E06091901}"/>
            </a:ext>
          </a:extLst>
        </xdr:cNvPr>
        <xdr:cNvCxnSpPr/>
      </xdr:nvCxnSpPr>
      <xdr:spPr>
        <a:xfrm flipV="1">
          <a:off x="20434300" y="10810684"/>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148272</xdr:rowOff>
    </xdr:from>
    <xdr:to>
      <xdr:col>102</xdr:col>
      <xdr:colOff>165100</xdr:colOff>
      <xdr:row>63</xdr:row>
      <xdr:rowOff>78422</xdr:rowOff>
    </xdr:to>
    <xdr:sp macro="" textlink="">
      <xdr:nvSpPr>
        <xdr:cNvPr id="515" name="楕円 514">
          <a:extLst>
            <a:ext uri="{FF2B5EF4-FFF2-40B4-BE49-F238E27FC236}">
              <a16:creationId xmlns:a16="http://schemas.microsoft.com/office/drawing/2014/main" id="{2C6B8213-49A2-41E9-91BC-0BBF5D90A76E}"/>
            </a:ext>
          </a:extLst>
        </xdr:cNvPr>
        <xdr:cNvSpPr/>
      </xdr:nvSpPr>
      <xdr:spPr>
        <a:xfrm>
          <a:off x="19494500" y="1077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xdr:rowOff>
    </xdr:from>
    <xdr:to>
      <xdr:col>107</xdr:col>
      <xdr:colOff>50800</xdr:colOff>
      <xdr:row>63</xdr:row>
      <xdr:rowOff>27622</xdr:rowOff>
    </xdr:to>
    <xdr:cxnSp macro="">
      <xdr:nvCxnSpPr>
        <xdr:cNvPr id="516" name="直線コネクタ 515">
          <a:extLst>
            <a:ext uri="{FF2B5EF4-FFF2-40B4-BE49-F238E27FC236}">
              <a16:creationId xmlns:a16="http://schemas.microsoft.com/office/drawing/2014/main" id="{CF3A2A80-A353-4A8B-B8D9-5047A7929AED}"/>
            </a:ext>
          </a:extLst>
        </xdr:cNvPr>
        <xdr:cNvCxnSpPr/>
      </xdr:nvCxnSpPr>
      <xdr:spPr>
        <a:xfrm flipV="1">
          <a:off x="19545300" y="10812780"/>
          <a:ext cx="889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138747</xdr:rowOff>
    </xdr:from>
    <xdr:to>
      <xdr:col>98</xdr:col>
      <xdr:colOff>38100</xdr:colOff>
      <xdr:row>63</xdr:row>
      <xdr:rowOff>68897</xdr:rowOff>
    </xdr:to>
    <xdr:sp macro="" textlink="">
      <xdr:nvSpPr>
        <xdr:cNvPr id="517" name="楕円 516">
          <a:extLst>
            <a:ext uri="{FF2B5EF4-FFF2-40B4-BE49-F238E27FC236}">
              <a16:creationId xmlns:a16="http://schemas.microsoft.com/office/drawing/2014/main" id="{8CD24120-22E2-468F-92E2-C96B237C6D87}"/>
            </a:ext>
          </a:extLst>
        </xdr:cNvPr>
        <xdr:cNvSpPr/>
      </xdr:nvSpPr>
      <xdr:spPr>
        <a:xfrm>
          <a:off x="18605500" y="1076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18097</xdr:rowOff>
    </xdr:from>
    <xdr:to>
      <xdr:col>102</xdr:col>
      <xdr:colOff>114300</xdr:colOff>
      <xdr:row>63</xdr:row>
      <xdr:rowOff>27622</xdr:rowOff>
    </xdr:to>
    <xdr:cxnSp macro="">
      <xdr:nvCxnSpPr>
        <xdr:cNvPr id="518" name="直線コネクタ 517">
          <a:extLst>
            <a:ext uri="{FF2B5EF4-FFF2-40B4-BE49-F238E27FC236}">
              <a16:creationId xmlns:a16="http://schemas.microsoft.com/office/drawing/2014/main" id="{75C938CD-E72E-45AB-A02A-5DE0B8E32AEC}"/>
            </a:ext>
          </a:extLst>
        </xdr:cNvPr>
        <xdr:cNvCxnSpPr/>
      </xdr:nvCxnSpPr>
      <xdr:spPr>
        <a:xfrm>
          <a:off x="18656300" y="10819447"/>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519" name="n_1aveValue【学校施設】&#10;一人当たり面積">
          <a:extLst>
            <a:ext uri="{FF2B5EF4-FFF2-40B4-BE49-F238E27FC236}">
              <a16:creationId xmlns:a16="http://schemas.microsoft.com/office/drawing/2014/main" id="{583807C7-F853-4DBB-ACCF-5BC3368CF475}"/>
            </a:ext>
          </a:extLst>
        </xdr:cNvPr>
        <xdr:cNvSpPr txBox="1"/>
      </xdr:nvSpPr>
      <xdr:spPr>
        <a:xfrm>
          <a:off x="21075727" y="104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520" name="n_2aveValue【学校施設】&#10;一人当たり面積">
          <a:extLst>
            <a:ext uri="{FF2B5EF4-FFF2-40B4-BE49-F238E27FC236}">
              <a16:creationId xmlns:a16="http://schemas.microsoft.com/office/drawing/2014/main" id="{8110750C-4034-4BC8-8D50-9987548D609D}"/>
            </a:ext>
          </a:extLst>
        </xdr:cNvPr>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521" name="n_3aveValue【学校施設】&#10;一人当たり面積">
          <a:extLst>
            <a:ext uri="{FF2B5EF4-FFF2-40B4-BE49-F238E27FC236}">
              <a16:creationId xmlns:a16="http://schemas.microsoft.com/office/drawing/2014/main" id="{1232B35B-9462-4F79-80FD-CE677962306D}"/>
            </a:ext>
          </a:extLst>
        </xdr:cNvPr>
        <xdr:cNvSpPr txBox="1"/>
      </xdr:nvSpPr>
      <xdr:spPr>
        <a:xfrm>
          <a:off x="19310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522" name="n_4aveValue【学校施設】&#10;一人当たり面積">
          <a:extLst>
            <a:ext uri="{FF2B5EF4-FFF2-40B4-BE49-F238E27FC236}">
              <a16:creationId xmlns:a16="http://schemas.microsoft.com/office/drawing/2014/main" id="{5193B84F-13A1-47B3-967F-B654C0A435A2}"/>
            </a:ext>
          </a:extLst>
        </xdr:cNvPr>
        <xdr:cNvSpPr txBox="1"/>
      </xdr:nvSpPr>
      <xdr:spPr>
        <a:xfrm>
          <a:off x="18421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51261</xdr:rowOff>
    </xdr:from>
    <xdr:ext cx="469744" cy="259045"/>
    <xdr:sp macro="" textlink="">
      <xdr:nvSpPr>
        <xdr:cNvPr id="523" name="n_1mainValue【学校施設】&#10;一人当たり面積">
          <a:extLst>
            <a:ext uri="{FF2B5EF4-FFF2-40B4-BE49-F238E27FC236}">
              <a16:creationId xmlns:a16="http://schemas.microsoft.com/office/drawing/2014/main" id="{D25B43FD-46A0-406F-B04C-D3D4FFA5D207}"/>
            </a:ext>
          </a:extLst>
        </xdr:cNvPr>
        <xdr:cNvSpPr txBox="1"/>
      </xdr:nvSpPr>
      <xdr:spPr>
        <a:xfrm>
          <a:off x="21075727"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524" name="n_2mainValue【学校施設】&#10;一人当たり面積">
          <a:extLst>
            <a:ext uri="{FF2B5EF4-FFF2-40B4-BE49-F238E27FC236}">
              <a16:creationId xmlns:a16="http://schemas.microsoft.com/office/drawing/2014/main" id="{D8DDA43B-6CCD-4792-8D42-52876DB35F85}"/>
            </a:ext>
          </a:extLst>
        </xdr:cNvPr>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69549</xdr:rowOff>
    </xdr:from>
    <xdr:ext cx="469744" cy="259045"/>
    <xdr:sp macro="" textlink="">
      <xdr:nvSpPr>
        <xdr:cNvPr id="525" name="n_3mainValue【学校施設】&#10;一人当たり面積">
          <a:extLst>
            <a:ext uri="{FF2B5EF4-FFF2-40B4-BE49-F238E27FC236}">
              <a16:creationId xmlns:a16="http://schemas.microsoft.com/office/drawing/2014/main" id="{687888BA-AA3A-4CF4-9D34-4C43B0DC4D10}"/>
            </a:ext>
          </a:extLst>
        </xdr:cNvPr>
        <xdr:cNvSpPr txBox="1"/>
      </xdr:nvSpPr>
      <xdr:spPr>
        <a:xfrm>
          <a:off x="19310427" y="1087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60024</xdr:rowOff>
    </xdr:from>
    <xdr:ext cx="469744" cy="259045"/>
    <xdr:sp macro="" textlink="">
      <xdr:nvSpPr>
        <xdr:cNvPr id="526" name="n_4mainValue【学校施設】&#10;一人当たり面積">
          <a:extLst>
            <a:ext uri="{FF2B5EF4-FFF2-40B4-BE49-F238E27FC236}">
              <a16:creationId xmlns:a16="http://schemas.microsoft.com/office/drawing/2014/main" id="{37A23736-18A9-41BE-8BA8-C8D8A5593D10}"/>
            </a:ext>
          </a:extLst>
        </xdr:cNvPr>
        <xdr:cNvSpPr txBox="1"/>
      </xdr:nvSpPr>
      <xdr:spPr>
        <a:xfrm>
          <a:off x="18421427" y="1086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56876329-E5F9-4855-A631-2AD5E758677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2A2554F6-9470-44BA-B96F-DFBC94804D4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FBA57694-2771-4495-9613-1A53C126868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B80B0208-2C48-48C8-A6AC-11B1B8E5E97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EE805ECB-2AD9-4450-8C72-13A59012663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17B2067B-AFC4-46C4-914E-CC077B8E493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C1707943-C3EF-4612-AECC-6D821074051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25017C62-95B1-490B-8940-975881CB4CB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a:extLst>
            <a:ext uri="{FF2B5EF4-FFF2-40B4-BE49-F238E27FC236}">
              <a16:creationId xmlns:a16="http://schemas.microsoft.com/office/drawing/2014/main" id="{8EEB449D-996D-480A-A83C-3F9C0854E01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a:extLst>
            <a:ext uri="{FF2B5EF4-FFF2-40B4-BE49-F238E27FC236}">
              <a16:creationId xmlns:a16="http://schemas.microsoft.com/office/drawing/2014/main" id="{EB401948-46CE-435B-9A92-0D4A4D8ECF7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a:extLst>
            <a:ext uri="{FF2B5EF4-FFF2-40B4-BE49-F238E27FC236}">
              <a16:creationId xmlns:a16="http://schemas.microsoft.com/office/drawing/2014/main" id="{BD73CFB6-0166-4248-A299-5AB1DA35F6C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a:extLst>
            <a:ext uri="{FF2B5EF4-FFF2-40B4-BE49-F238E27FC236}">
              <a16:creationId xmlns:a16="http://schemas.microsoft.com/office/drawing/2014/main" id="{DDD87995-6949-4BDF-BD21-BF285758CF1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9" name="テキスト ボックス 538">
          <a:extLst>
            <a:ext uri="{FF2B5EF4-FFF2-40B4-BE49-F238E27FC236}">
              <a16:creationId xmlns:a16="http://schemas.microsoft.com/office/drawing/2014/main" id="{482D2A11-BF76-40A8-90C2-8AD7FE0DD6B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a:extLst>
            <a:ext uri="{FF2B5EF4-FFF2-40B4-BE49-F238E27FC236}">
              <a16:creationId xmlns:a16="http://schemas.microsoft.com/office/drawing/2014/main" id="{25E6B0D9-EA20-421E-96F4-7FD283371CA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a:extLst>
            <a:ext uri="{FF2B5EF4-FFF2-40B4-BE49-F238E27FC236}">
              <a16:creationId xmlns:a16="http://schemas.microsoft.com/office/drawing/2014/main" id="{B466CC8A-F7A5-451E-980E-C31DBB05373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a:extLst>
            <a:ext uri="{FF2B5EF4-FFF2-40B4-BE49-F238E27FC236}">
              <a16:creationId xmlns:a16="http://schemas.microsoft.com/office/drawing/2014/main" id="{9CCD010C-A9F2-424A-AAC1-AAB136AC0AF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a:extLst>
            <a:ext uri="{FF2B5EF4-FFF2-40B4-BE49-F238E27FC236}">
              <a16:creationId xmlns:a16="http://schemas.microsoft.com/office/drawing/2014/main" id="{CE06ADC3-E198-497C-9295-0C466CACCEF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a:extLst>
            <a:ext uri="{FF2B5EF4-FFF2-40B4-BE49-F238E27FC236}">
              <a16:creationId xmlns:a16="http://schemas.microsoft.com/office/drawing/2014/main" id="{CCB48507-7633-4D3F-BD5B-C434B73C250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a:extLst>
            <a:ext uri="{FF2B5EF4-FFF2-40B4-BE49-F238E27FC236}">
              <a16:creationId xmlns:a16="http://schemas.microsoft.com/office/drawing/2014/main" id="{D4B8D53B-6FA6-493C-B6B7-F78BA546AAD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a:extLst>
            <a:ext uri="{FF2B5EF4-FFF2-40B4-BE49-F238E27FC236}">
              <a16:creationId xmlns:a16="http://schemas.microsoft.com/office/drawing/2014/main" id="{6E8C881C-C4D9-4289-9E48-64985B88EFF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a:extLst>
            <a:ext uri="{FF2B5EF4-FFF2-40B4-BE49-F238E27FC236}">
              <a16:creationId xmlns:a16="http://schemas.microsoft.com/office/drawing/2014/main" id="{9ABC7839-A207-40FC-BCCC-FC9FC22221D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a:extLst>
            <a:ext uri="{FF2B5EF4-FFF2-40B4-BE49-F238E27FC236}">
              <a16:creationId xmlns:a16="http://schemas.microsoft.com/office/drawing/2014/main" id="{07063210-88CB-452B-8BE5-F3ECCB1315E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9" name="テキスト ボックス 548">
          <a:extLst>
            <a:ext uri="{FF2B5EF4-FFF2-40B4-BE49-F238E27FC236}">
              <a16:creationId xmlns:a16="http://schemas.microsoft.com/office/drawing/2014/main" id="{3E5D7219-9201-4C67-A116-C366C61018F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a:extLst>
            <a:ext uri="{FF2B5EF4-FFF2-40B4-BE49-F238E27FC236}">
              <a16:creationId xmlns:a16="http://schemas.microsoft.com/office/drawing/2014/main" id="{29745A06-9738-4EDB-9FAA-C1F31E41E66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a:extLst>
            <a:ext uri="{FF2B5EF4-FFF2-40B4-BE49-F238E27FC236}">
              <a16:creationId xmlns:a16="http://schemas.microsoft.com/office/drawing/2014/main" id="{D0F79DD6-92F5-4821-A624-DFA327260FE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552" name="直線コネクタ 551">
          <a:extLst>
            <a:ext uri="{FF2B5EF4-FFF2-40B4-BE49-F238E27FC236}">
              <a16:creationId xmlns:a16="http://schemas.microsoft.com/office/drawing/2014/main" id="{642307CD-A36C-4008-A8AC-F8CD702C0B43}"/>
            </a:ext>
          </a:extLst>
        </xdr:cNvPr>
        <xdr:cNvCxnSpPr/>
      </xdr:nvCxnSpPr>
      <xdr:spPr>
        <a:xfrm flipV="1">
          <a:off x="16318864" y="1340630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3" name="【児童館】&#10;有形固定資産減価償却率最小値テキスト">
          <a:extLst>
            <a:ext uri="{FF2B5EF4-FFF2-40B4-BE49-F238E27FC236}">
              <a16:creationId xmlns:a16="http://schemas.microsoft.com/office/drawing/2014/main" id="{3E38F8BC-858B-45A7-A086-A2C37C669C2A}"/>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4" name="直線コネクタ 553">
          <a:extLst>
            <a:ext uri="{FF2B5EF4-FFF2-40B4-BE49-F238E27FC236}">
              <a16:creationId xmlns:a16="http://schemas.microsoft.com/office/drawing/2014/main" id="{F9C15839-AD1C-47D8-9516-39290FE93256}"/>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555" name="【児童館】&#10;有形固定資産減価償却率最大値テキスト">
          <a:extLst>
            <a:ext uri="{FF2B5EF4-FFF2-40B4-BE49-F238E27FC236}">
              <a16:creationId xmlns:a16="http://schemas.microsoft.com/office/drawing/2014/main" id="{64F7BAA0-CAED-4681-9053-BD44722A4386}"/>
            </a:ext>
          </a:extLst>
        </xdr:cNvPr>
        <xdr:cNvSpPr txBox="1"/>
      </xdr:nvSpPr>
      <xdr:spPr>
        <a:xfrm>
          <a:off x="16357600" y="1318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556" name="直線コネクタ 555">
          <a:extLst>
            <a:ext uri="{FF2B5EF4-FFF2-40B4-BE49-F238E27FC236}">
              <a16:creationId xmlns:a16="http://schemas.microsoft.com/office/drawing/2014/main" id="{9261F5AC-7064-4917-91BC-BCA3AEA2B8AD}"/>
            </a:ext>
          </a:extLst>
        </xdr:cNvPr>
        <xdr:cNvCxnSpPr/>
      </xdr:nvCxnSpPr>
      <xdr:spPr>
        <a:xfrm>
          <a:off x="16230600" y="13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66964</xdr:rowOff>
    </xdr:from>
    <xdr:ext cx="405111" cy="259045"/>
    <xdr:sp macro="" textlink="">
      <xdr:nvSpPr>
        <xdr:cNvPr id="557" name="【児童館】&#10;有形固定資産減価償却率平均値テキスト">
          <a:extLst>
            <a:ext uri="{FF2B5EF4-FFF2-40B4-BE49-F238E27FC236}">
              <a16:creationId xmlns:a16="http://schemas.microsoft.com/office/drawing/2014/main" id="{CC3F0FB1-7FBA-429A-9822-23128A5B8691}"/>
            </a:ext>
          </a:extLst>
        </xdr:cNvPr>
        <xdr:cNvSpPr txBox="1"/>
      </xdr:nvSpPr>
      <xdr:spPr>
        <a:xfrm>
          <a:off x="16357600" y="1412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558" name="フローチャート: 判断 557">
          <a:extLst>
            <a:ext uri="{FF2B5EF4-FFF2-40B4-BE49-F238E27FC236}">
              <a16:creationId xmlns:a16="http://schemas.microsoft.com/office/drawing/2014/main" id="{FFA6DD4B-DE91-4436-8351-776358D6BFEC}"/>
            </a:ext>
          </a:extLst>
        </xdr:cNvPr>
        <xdr:cNvSpPr/>
      </xdr:nvSpPr>
      <xdr:spPr>
        <a:xfrm>
          <a:off x="162687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559" name="フローチャート: 判断 558">
          <a:extLst>
            <a:ext uri="{FF2B5EF4-FFF2-40B4-BE49-F238E27FC236}">
              <a16:creationId xmlns:a16="http://schemas.microsoft.com/office/drawing/2014/main" id="{A9671A0F-3F35-43A4-BE6B-F0B04DFAE4C2}"/>
            </a:ext>
          </a:extLst>
        </xdr:cNvPr>
        <xdr:cNvSpPr/>
      </xdr:nvSpPr>
      <xdr:spPr>
        <a:xfrm>
          <a:off x="15430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560" name="フローチャート: 判断 559">
          <a:extLst>
            <a:ext uri="{FF2B5EF4-FFF2-40B4-BE49-F238E27FC236}">
              <a16:creationId xmlns:a16="http://schemas.microsoft.com/office/drawing/2014/main" id="{1B71A077-84C4-4E5A-BF51-68D78D1F04FA}"/>
            </a:ext>
          </a:extLst>
        </xdr:cNvPr>
        <xdr:cNvSpPr/>
      </xdr:nvSpPr>
      <xdr:spPr>
        <a:xfrm>
          <a:off x="14541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561" name="フローチャート: 判断 560">
          <a:extLst>
            <a:ext uri="{FF2B5EF4-FFF2-40B4-BE49-F238E27FC236}">
              <a16:creationId xmlns:a16="http://schemas.microsoft.com/office/drawing/2014/main" id="{947F463B-9DB2-4642-BE49-DD31AC2765FB}"/>
            </a:ext>
          </a:extLst>
        </xdr:cNvPr>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562" name="フローチャート: 判断 561">
          <a:extLst>
            <a:ext uri="{FF2B5EF4-FFF2-40B4-BE49-F238E27FC236}">
              <a16:creationId xmlns:a16="http://schemas.microsoft.com/office/drawing/2014/main" id="{4763FA9A-C59C-4698-8BA1-770A67E75F79}"/>
            </a:ext>
          </a:extLst>
        </xdr:cNvPr>
        <xdr:cNvSpPr/>
      </xdr:nvSpPr>
      <xdr:spPr>
        <a:xfrm>
          <a:off x="1276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83F3FDD9-B9D5-45D2-B796-95741F1D9A6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D73E8ECC-3D97-48EB-8435-6995850A3DA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60A7F5BB-A43B-4A41-A6D2-27246E05601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AE99255E-74D5-4714-A520-7C0CE3C2211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B93F74B3-7761-4B55-9E19-266204496D1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54248</xdr:rowOff>
    </xdr:from>
    <xdr:to>
      <xdr:col>85</xdr:col>
      <xdr:colOff>177800</xdr:colOff>
      <xdr:row>82</xdr:row>
      <xdr:rowOff>155848</xdr:rowOff>
    </xdr:to>
    <xdr:sp macro="" textlink="">
      <xdr:nvSpPr>
        <xdr:cNvPr id="568" name="楕円 567">
          <a:extLst>
            <a:ext uri="{FF2B5EF4-FFF2-40B4-BE49-F238E27FC236}">
              <a16:creationId xmlns:a16="http://schemas.microsoft.com/office/drawing/2014/main" id="{69F45BBD-23C4-4EED-8502-609DFA930D27}"/>
            </a:ext>
          </a:extLst>
        </xdr:cNvPr>
        <xdr:cNvSpPr/>
      </xdr:nvSpPr>
      <xdr:spPr>
        <a:xfrm>
          <a:off x="162687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77125</xdr:rowOff>
    </xdr:from>
    <xdr:ext cx="405111" cy="259045"/>
    <xdr:sp macro="" textlink="">
      <xdr:nvSpPr>
        <xdr:cNvPr id="569" name="【児童館】&#10;有形固定資産減価償却率該当値テキスト">
          <a:extLst>
            <a:ext uri="{FF2B5EF4-FFF2-40B4-BE49-F238E27FC236}">
              <a16:creationId xmlns:a16="http://schemas.microsoft.com/office/drawing/2014/main" id="{1E8CF651-E8E6-42D8-9028-568BDE9AE8B7}"/>
            </a:ext>
          </a:extLst>
        </xdr:cNvPr>
        <xdr:cNvSpPr txBox="1"/>
      </xdr:nvSpPr>
      <xdr:spPr>
        <a:xfrm>
          <a:off x="16357600" y="13964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15058</xdr:rowOff>
    </xdr:from>
    <xdr:to>
      <xdr:col>81</xdr:col>
      <xdr:colOff>101600</xdr:colOff>
      <xdr:row>82</xdr:row>
      <xdr:rowOff>116658</xdr:rowOff>
    </xdr:to>
    <xdr:sp macro="" textlink="">
      <xdr:nvSpPr>
        <xdr:cNvPr id="570" name="楕円 569">
          <a:extLst>
            <a:ext uri="{FF2B5EF4-FFF2-40B4-BE49-F238E27FC236}">
              <a16:creationId xmlns:a16="http://schemas.microsoft.com/office/drawing/2014/main" id="{D5628487-4A12-47C3-8020-49D4D1AC1267}"/>
            </a:ext>
          </a:extLst>
        </xdr:cNvPr>
        <xdr:cNvSpPr/>
      </xdr:nvSpPr>
      <xdr:spPr>
        <a:xfrm>
          <a:off x="15430500" y="140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65858</xdr:rowOff>
    </xdr:from>
    <xdr:to>
      <xdr:col>85</xdr:col>
      <xdr:colOff>127000</xdr:colOff>
      <xdr:row>82</xdr:row>
      <xdr:rowOff>105048</xdr:rowOff>
    </xdr:to>
    <xdr:cxnSp macro="">
      <xdr:nvCxnSpPr>
        <xdr:cNvPr id="571" name="直線コネクタ 570">
          <a:extLst>
            <a:ext uri="{FF2B5EF4-FFF2-40B4-BE49-F238E27FC236}">
              <a16:creationId xmlns:a16="http://schemas.microsoft.com/office/drawing/2014/main" id="{C4321BDE-8B50-4881-98BC-21D7017DC804}"/>
            </a:ext>
          </a:extLst>
        </xdr:cNvPr>
        <xdr:cNvCxnSpPr/>
      </xdr:nvCxnSpPr>
      <xdr:spPr>
        <a:xfrm>
          <a:off x="15481300" y="14124758"/>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144055</xdr:rowOff>
    </xdr:from>
    <xdr:to>
      <xdr:col>76</xdr:col>
      <xdr:colOff>165100</xdr:colOff>
      <xdr:row>82</xdr:row>
      <xdr:rowOff>74205</xdr:rowOff>
    </xdr:to>
    <xdr:sp macro="" textlink="">
      <xdr:nvSpPr>
        <xdr:cNvPr id="572" name="楕円 571">
          <a:extLst>
            <a:ext uri="{FF2B5EF4-FFF2-40B4-BE49-F238E27FC236}">
              <a16:creationId xmlns:a16="http://schemas.microsoft.com/office/drawing/2014/main" id="{BD132D54-1391-4C0E-9663-B63E8F63555A}"/>
            </a:ext>
          </a:extLst>
        </xdr:cNvPr>
        <xdr:cNvSpPr/>
      </xdr:nvSpPr>
      <xdr:spPr>
        <a:xfrm>
          <a:off x="14541500" y="140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23405</xdr:rowOff>
    </xdr:from>
    <xdr:to>
      <xdr:col>81</xdr:col>
      <xdr:colOff>50800</xdr:colOff>
      <xdr:row>82</xdr:row>
      <xdr:rowOff>65858</xdr:rowOff>
    </xdr:to>
    <xdr:cxnSp macro="">
      <xdr:nvCxnSpPr>
        <xdr:cNvPr id="573" name="直線コネクタ 572">
          <a:extLst>
            <a:ext uri="{FF2B5EF4-FFF2-40B4-BE49-F238E27FC236}">
              <a16:creationId xmlns:a16="http://schemas.microsoft.com/office/drawing/2014/main" id="{457990D0-9410-44E3-BC27-394AB1A3F1BB}"/>
            </a:ext>
          </a:extLst>
        </xdr:cNvPr>
        <xdr:cNvCxnSpPr/>
      </xdr:nvCxnSpPr>
      <xdr:spPr>
        <a:xfrm>
          <a:off x="14592300" y="14082305"/>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139156</xdr:rowOff>
    </xdr:from>
    <xdr:to>
      <xdr:col>72</xdr:col>
      <xdr:colOff>38100</xdr:colOff>
      <xdr:row>82</xdr:row>
      <xdr:rowOff>69306</xdr:rowOff>
    </xdr:to>
    <xdr:sp macro="" textlink="">
      <xdr:nvSpPr>
        <xdr:cNvPr id="574" name="楕円 573">
          <a:extLst>
            <a:ext uri="{FF2B5EF4-FFF2-40B4-BE49-F238E27FC236}">
              <a16:creationId xmlns:a16="http://schemas.microsoft.com/office/drawing/2014/main" id="{6D0FD35E-AF6A-40C3-9FEB-A32293A7620D}"/>
            </a:ext>
          </a:extLst>
        </xdr:cNvPr>
        <xdr:cNvSpPr/>
      </xdr:nvSpPr>
      <xdr:spPr>
        <a:xfrm>
          <a:off x="13652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18506</xdr:rowOff>
    </xdr:from>
    <xdr:to>
      <xdr:col>76</xdr:col>
      <xdr:colOff>114300</xdr:colOff>
      <xdr:row>82</xdr:row>
      <xdr:rowOff>23405</xdr:rowOff>
    </xdr:to>
    <xdr:cxnSp macro="">
      <xdr:nvCxnSpPr>
        <xdr:cNvPr id="575" name="直線コネクタ 574">
          <a:extLst>
            <a:ext uri="{FF2B5EF4-FFF2-40B4-BE49-F238E27FC236}">
              <a16:creationId xmlns:a16="http://schemas.microsoft.com/office/drawing/2014/main" id="{3455D31A-8683-4843-A958-8C8E8BD7A49A}"/>
            </a:ext>
          </a:extLst>
        </xdr:cNvPr>
        <xdr:cNvCxnSpPr/>
      </xdr:nvCxnSpPr>
      <xdr:spPr>
        <a:xfrm>
          <a:off x="13703300" y="1407740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104866</xdr:rowOff>
    </xdr:from>
    <xdr:to>
      <xdr:col>67</xdr:col>
      <xdr:colOff>101600</xdr:colOff>
      <xdr:row>84</xdr:row>
      <xdr:rowOff>35016</xdr:rowOff>
    </xdr:to>
    <xdr:sp macro="" textlink="">
      <xdr:nvSpPr>
        <xdr:cNvPr id="576" name="楕円 575">
          <a:extLst>
            <a:ext uri="{FF2B5EF4-FFF2-40B4-BE49-F238E27FC236}">
              <a16:creationId xmlns:a16="http://schemas.microsoft.com/office/drawing/2014/main" id="{694B5E0D-5518-4DE4-8AB1-AB2C1E00E4FB}"/>
            </a:ext>
          </a:extLst>
        </xdr:cNvPr>
        <xdr:cNvSpPr/>
      </xdr:nvSpPr>
      <xdr:spPr>
        <a:xfrm>
          <a:off x="127635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18506</xdr:rowOff>
    </xdr:from>
    <xdr:to>
      <xdr:col>71</xdr:col>
      <xdr:colOff>177800</xdr:colOff>
      <xdr:row>83</xdr:row>
      <xdr:rowOff>155666</xdr:rowOff>
    </xdr:to>
    <xdr:cxnSp macro="">
      <xdr:nvCxnSpPr>
        <xdr:cNvPr id="577" name="直線コネクタ 576">
          <a:extLst>
            <a:ext uri="{FF2B5EF4-FFF2-40B4-BE49-F238E27FC236}">
              <a16:creationId xmlns:a16="http://schemas.microsoft.com/office/drawing/2014/main" id="{1F6A1D8E-3DCF-4F79-B2C3-97229ABC78B6}"/>
            </a:ext>
          </a:extLst>
        </xdr:cNvPr>
        <xdr:cNvCxnSpPr/>
      </xdr:nvCxnSpPr>
      <xdr:spPr>
        <a:xfrm flipV="1">
          <a:off x="12814300" y="14077406"/>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168201</xdr:rowOff>
    </xdr:from>
    <xdr:ext cx="405111" cy="259045"/>
    <xdr:sp macro="" textlink="">
      <xdr:nvSpPr>
        <xdr:cNvPr id="578" name="n_1aveValue【児童館】&#10;有形固定資産減価償却率">
          <a:extLst>
            <a:ext uri="{FF2B5EF4-FFF2-40B4-BE49-F238E27FC236}">
              <a16:creationId xmlns:a16="http://schemas.microsoft.com/office/drawing/2014/main" id="{53615523-C4D1-457D-AE63-A41FF21E6BA2}"/>
            </a:ext>
          </a:extLst>
        </xdr:cNvPr>
        <xdr:cNvSpPr txBox="1"/>
      </xdr:nvSpPr>
      <xdr:spPr>
        <a:xfrm>
          <a:off x="152660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161670</xdr:rowOff>
    </xdr:from>
    <xdr:ext cx="405111" cy="259045"/>
    <xdr:sp macro="" textlink="">
      <xdr:nvSpPr>
        <xdr:cNvPr id="579" name="n_2aveValue【児童館】&#10;有形固定資産減価償却率">
          <a:extLst>
            <a:ext uri="{FF2B5EF4-FFF2-40B4-BE49-F238E27FC236}">
              <a16:creationId xmlns:a16="http://schemas.microsoft.com/office/drawing/2014/main" id="{4CAD370C-8ECB-4865-8756-5EBC69BF26C1}"/>
            </a:ext>
          </a:extLst>
        </xdr:cNvPr>
        <xdr:cNvSpPr txBox="1"/>
      </xdr:nvSpPr>
      <xdr:spPr>
        <a:xfrm>
          <a:off x="14389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160038</xdr:rowOff>
    </xdr:from>
    <xdr:ext cx="405111" cy="259045"/>
    <xdr:sp macro="" textlink="">
      <xdr:nvSpPr>
        <xdr:cNvPr id="580" name="n_3aveValue【児童館】&#10;有形固定資産減価償却率">
          <a:extLst>
            <a:ext uri="{FF2B5EF4-FFF2-40B4-BE49-F238E27FC236}">
              <a16:creationId xmlns:a16="http://schemas.microsoft.com/office/drawing/2014/main" id="{EC47D8BF-0855-420E-8C0C-9EBC7B7A635B}"/>
            </a:ext>
          </a:extLst>
        </xdr:cNvPr>
        <xdr:cNvSpPr txBox="1"/>
      </xdr:nvSpPr>
      <xdr:spPr>
        <a:xfrm>
          <a:off x="13500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170741</xdr:rowOff>
    </xdr:from>
    <xdr:ext cx="405111" cy="259045"/>
    <xdr:sp macro="" textlink="">
      <xdr:nvSpPr>
        <xdr:cNvPr id="581" name="n_4aveValue【児童館】&#10;有形固定資産減価償却率">
          <a:extLst>
            <a:ext uri="{FF2B5EF4-FFF2-40B4-BE49-F238E27FC236}">
              <a16:creationId xmlns:a16="http://schemas.microsoft.com/office/drawing/2014/main" id="{4A0A8016-310B-4B25-8E16-60BC745C6CAC}"/>
            </a:ext>
          </a:extLst>
        </xdr:cNvPr>
        <xdr:cNvSpPr txBox="1"/>
      </xdr:nvSpPr>
      <xdr:spPr>
        <a:xfrm>
          <a:off x="12611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133185</xdr:rowOff>
    </xdr:from>
    <xdr:ext cx="405111" cy="259045"/>
    <xdr:sp macro="" textlink="">
      <xdr:nvSpPr>
        <xdr:cNvPr id="582" name="n_1mainValue【児童館】&#10;有形固定資産減価償却率">
          <a:extLst>
            <a:ext uri="{FF2B5EF4-FFF2-40B4-BE49-F238E27FC236}">
              <a16:creationId xmlns:a16="http://schemas.microsoft.com/office/drawing/2014/main" id="{BFE7FFED-2626-4A0C-ADF9-29F783CDA981}"/>
            </a:ext>
          </a:extLst>
        </xdr:cNvPr>
        <xdr:cNvSpPr txBox="1"/>
      </xdr:nvSpPr>
      <xdr:spPr>
        <a:xfrm>
          <a:off x="152660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90732</xdr:rowOff>
    </xdr:from>
    <xdr:ext cx="405111" cy="259045"/>
    <xdr:sp macro="" textlink="">
      <xdr:nvSpPr>
        <xdr:cNvPr id="583" name="n_2mainValue【児童館】&#10;有形固定資産減価償却率">
          <a:extLst>
            <a:ext uri="{FF2B5EF4-FFF2-40B4-BE49-F238E27FC236}">
              <a16:creationId xmlns:a16="http://schemas.microsoft.com/office/drawing/2014/main" id="{97BB2DEB-28AC-424B-ACCE-054061A2BE64}"/>
            </a:ext>
          </a:extLst>
        </xdr:cNvPr>
        <xdr:cNvSpPr txBox="1"/>
      </xdr:nvSpPr>
      <xdr:spPr>
        <a:xfrm>
          <a:off x="14389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85833</xdr:rowOff>
    </xdr:from>
    <xdr:ext cx="405111" cy="259045"/>
    <xdr:sp macro="" textlink="">
      <xdr:nvSpPr>
        <xdr:cNvPr id="584" name="n_3mainValue【児童館】&#10;有形固定資産減価償却率">
          <a:extLst>
            <a:ext uri="{FF2B5EF4-FFF2-40B4-BE49-F238E27FC236}">
              <a16:creationId xmlns:a16="http://schemas.microsoft.com/office/drawing/2014/main" id="{2CA7C59C-15C5-4097-8C5F-6F26800C3AC8}"/>
            </a:ext>
          </a:extLst>
        </xdr:cNvPr>
        <xdr:cNvSpPr txBox="1"/>
      </xdr:nvSpPr>
      <xdr:spPr>
        <a:xfrm>
          <a:off x="13500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26143</xdr:rowOff>
    </xdr:from>
    <xdr:ext cx="405111" cy="259045"/>
    <xdr:sp macro="" textlink="">
      <xdr:nvSpPr>
        <xdr:cNvPr id="585" name="n_4mainValue【児童館】&#10;有形固定資産減価償却率">
          <a:extLst>
            <a:ext uri="{FF2B5EF4-FFF2-40B4-BE49-F238E27FC236}">
              <a16:creationId xmlns:a16="http://schemas.microsoft.com/office/drawing/2014/main" id="{5F36C4BD-427B-4134-9345-383346C3EFE0}"/>
            </a:ext>
          </a:extLst>
        </xdr:cNvPr>
        <xdr:cNvSpPr txBox="1"/>
      </xdr:nvSpPr>
      <xdr:spPr>
        <a:xfrm>
          <a:off x="12611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a:extLst>
            <a:ext uri="{FF2B5EF4-FFF2-40B4-BE49-F238E27FC236}">
              <a16:creationId xmlns:a16="http://schemas.microsoft.com/office/drawing/2014/main" id="{EFA74C9F-79DF-4729-8771-27A717074BC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a:extLst>
            <a:ext uri="{FF2B5EF4-FFF2-40B4-BE49-F238E27FC236}">
              <a16:creationId xmlns:a16="http://schemas.microsoft.com/office/drawing/2014/main" id="{02CBB3B6-F3D2-401D-89FF-F6DF084B970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a:extLst>
            <a:ext uri="{FF2B5EF4-FFF2-40B4-BE49-F238E27FC236}">
              <a16:creationId xmlns:a16="http://schemas.microsoft.com/office/drawing/2014/main" id="{0028332E-D9BE-45A5-8399-C9E233CF0D8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a:extLst>
            <a:ext uri="{FF2B5EF4-FFF2-40B4-BE49-F238E27FC236}">
              <a16:creationId xmlns:a16="http://schemas.microsoft.com/office/drawing/2014/main" id="{EE921344-942A-4EF9-9482-7EFDA7D6486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a:extLst>
            <a:ext uri="{FF2B5EF4-FFF2-40B4-BE49-F238E27FC236}">
              <a16:creationId xmlns:a16="http://schemas.microsoft.com/office/drawing/2014/main" id="{8A9475C1-1F5F-4F18-9883-82A9F031890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a:extLst>
            <a:ext uri="{FF2B5EF4-FFF2-40B4-BE49-F238E27FC236}">
              <a16:creationId xmlns:a16="http://schemas.microsoft.com/office/drawing/2014/main" id="{101AD36A-3E32-49D9-960B-D00C60135FF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a:extLst>
            <a:ext uri="{FF2B5EF4-FFF2-40B4-BE49-F238E27FC236}">
              <a16:creationId xmlns:a16="http://schemas.microsoft.com/office/drawing/2014/main" id="{0D31F56E-4460-49A7-90A3-549464E71ED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a:extLst>
            <a:ext uri="{FF2B5EF4-FFF2-40B4-BE49-F238E27FC236}">
              <a16:creationId xmlns:a16="http://schemas.microsoft.com/office/drawing/2014/main" id="{91E31589-8E61-4818-B7D2-B1543165340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a:extLst>
            <a:ext uri="{FF2B5EF4-FFF2-40B4-BE49-F238E27FC236}">
              <a16:creationId xmlns:a16="http://schemas.microsoft.com/office/drawing/2014/main" id="{9DBCA7CE-4F36-4EC6-B18B-E6F6C5EF988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a:extLst>
            <a:ext uri="{FF2B5EF4-FFF2-40B4-BE49-F238E27FC236}">
              <a16:creationId xmlns:a16="http://schemas.microsoft.com/office/drawing/2014/main" id="{F726B950-F0BD-42C2-B403-0363C229F53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6" name="直線コネクタ 595">
          <a:extLst>
            <a:ext uri="{FF2B5EF4-FFF2-40B4-BE49-F238E27FC236}">
              <a16:creationId xmlns:a16="http://schemas.microsoft.com/office/drawing/2014/main" id="{9DCD2CC3-831F-494F-9581-6E085B18F20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7" name="テキスト ボックス 596">
          <a:extLst>
            <a:ext uri="{FF2B5EF4-FFF2-40B4-BE49-F238E27FC236}">
              <a16:creationId xmlns:a16="http://schemas.microsoft.com/office/drawing/2014/main" id="{D50A1AF0-BE90-4F69-BE52-AD9C717913A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8" name="直線コネクタ 597">
          <a:extLst>
            <a:ext uri="{FF2B5EF4-FFF2-40B4-BE49-F238E27FC236}">
              <a16:creationId xmlns:a16="http://schemas.microsoft.com/office/drawing/2014/main" id="{2F880F64-38E7-4BF6-8D7F-FCA16E19964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9" name="テキスト ボックス 598">
          <a:extLst>
            <a:ext uri="{FF2B5EF4-FFF2-40B4-BE49-F238E27FC236}">
              <a16:creationId xmlns:a16="http://schemas.microsoft.com/office/drawing/2014/main" id="{3DD40F9F-6B66-4F12-A506-2544F6391A5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0" name="直線コネクタ 599">
          <a:extLst>
            <a:ext uri="{FF2B5EF4-FFF2-40B4-BE49-F238E27FC236}">
              <a16:creationId xmlns:a16="http://schemas.microsoft.com/office/drawing/2014/main" id="{541B4FE7-6AF8-42C9-B2E0-354FB8C3052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1" name="テキスト ボックス 600">
          <a:extLst>
            <a:ext uri="{FF2B5EF4-FFF2-40B4-BE49-F238E27FC236}">
              <a16:creationId xmlns:a16="http://schemas.microsoft.com/office/drawing/2014/main" id="{B225AEA5-F911-4F94-B7F6-AA634DA318F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2" name="直線コネクタ 601">
          <a:extLst>
            <a:ext uri="{FF2B5EF4-FFF2-40B4-BE49-F238E27FC236}">
              <a16:creationId xmlns:a16="http://schemas.microsoft.com/office/drawing/2014/main" id="{52451738-8B26-40B7-92AC-75379E36899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3" name="テキスト ボックス 602">
          <a:extLst>
            <a:ext uri="{FF2B5EF4-FFF2-40B4-BE49-F238E27FC236}">
              <a16:creationId xmlns:a16="http://schemas.microsoft.com/office/drawing/2014/main" id="{C47C9D30-788D-4ABF-A5F4-6FB4D5801E7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4" name="直線コネクタ 603">
          <a:extLst>
            <a:ext uri="{FF2B5EF4-FFF2-40B4-BE49-F238E27FC236}">
              <a16:creationId xmlns:a16="http://schemas.microsoft.com/office/drawing/2014/main" id="{B6F4298B-F1CA-411E-8B75-65466340CA1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5" name="テキスト ボックス 604">
          <a:extLst>
            <a:ext uri="{FF2B5EF4-FFF2-40B4-BE49-F238E27FC236}">
              <a16:creationId xmlns:a16="http://schemas.microsoft.com/office/drawing/2014/main" id="{BFF1B42D-A8E0-40B9-A01C-059C85D0108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a:extLst>
            <a:ext uri="{FF2B5EF4-FFF2-40B4-BE49-F238E27FC236}">
              <a16:creationId xmlns:a16="http://schemas.microsoft.com/office/drawing/2014/main" id="{D14AE0C6-F6C1-411F-8EA6-473EE22E376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a:extLst>
            <a:ext uri="{FF2B5EF4-FFF2-40B4-BE49-F238E27FC236}">
              <a16:creationId xmlns:a16="http://schemas.microsoft.com/office/drawing/2014/main" id="{1E261D30-9FCD-4D92-82CD-BB7B4D30864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児童館】&#10;一人当たり面積グラフ枠">
          <a:extLst>
            <a:ext uri="{FF2B5EF4-FFF2-40B4-BE49-F238E27FC236}">
              <a16:creationId xmlns:a16="http://schemas.microsoft.com/office/drawing/2014/main" id="{8C78C8B4-9AB9-4E82-98CD-10D855F391F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609" name="直線コネクタ 608">
          <a:extLst>
            <a:ext uri="{FF2B5EF4-FFF2-40B4-BE49-F238E27FC236}">
              <a16:creationId xmlns:a16="http://schemas.microsoft.com/office/drawing/2014/main" id="{A4B8491C-0051-452D-B1CD-7CBE0DB828BD}"/>
            </a:ext>
          </a:extLst>
        </xdr:cNvPr>
        <xdr:cNvCxnSpPr/>
      </xdr:nvCxnSpPr>
      <xdr:spPr>
        <a:xfrm flipV="1">
          <a:off x="22160864" y="133159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10" name="【児童館】&#10;一人当たり面積最小値テキスト">
          <a:extLst>
            <a:ext uri="{FF2B5EF4-FFF2-40B4-BE49-F238E27FC236}">
              <a16:creationId xmlns:a16="http://schemas.microsoft.com/office/drawing/2014/main" id="{9D9F8746-84A9-4DDE-B209-598B9FAC486F}"/>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11" name="直線コネクタ 610">
          <a:extLst>
            <a:ext uri="{FF2B5EF4-FFF2-40B4-BE49-F238E27FC236}">
              <a16:creationId xmlns:a16="http://schemas.microsoft.com/office/drawing/2014/main" id="{7A1A84D1-0606-4E3A-BBA8-31EEF2035D37}"/>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612" name="【児童館】&#10;一人当たり面積最大値テキスト">
          <a:extLst>
            <a:ext uri="{FF2B5EF4-FFF2-40B4-BE49-F238E27FC236}">
              <a16:creationId xmlns:a16="http://schemas.microsoft.com/office/drawing/2014/main" id="{06F9F405-C524-408D-96D2-39A59DEFD54B}"/>
            </a:ext>
          </a:extLst>
        </xdr:cNvPr>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613" name="直線コネクタ 612">
          <a:extLst>
            <a:ext uri="{FF2B5EF4-FFF2-40B4-BE49-F238E27FC236}">
              <a16:creationId xmlns:a16="http://schemas.microsoft.com/office/drawing/2014/main" id="{11F09AC6-B0D0-4D3E-B3C5-6C452FA93AD8}"/>
            </a:ext>
          </a:extLst>
        </xdr:cNvPr>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14" name="【児童館】&#10;一人当たり面積平均値テキスト">
          <a:extLst>
            <a:ext uri="{FF2B5EF4-FFF2-40B4-BE49-F238E27FC236}">
              <a16:creationId xmlns:a16="http://schemas.microsoft.com/office/drawing/2014/main" id="{6DFA1D99-37E4-49F0-9CEE-69BD4FE7AD76}"/>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15" name="フローチャート: 判断 614">
          <a:extLst>
            <a:ext uri="{FF2B5EF4-FFF2-40B4-BE49-F238E27FC236}">
              <a16:creationId xmlns:a16="http://schemas.microsoft.com/office/drawing/2014/main" id="{0379E0E0-95F4-49FD-80EE-9E6845274FF1}"/>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6" name="フローチャート: 判断 615">
          <a:extLst>
            <a:ext uri="{FF2B5EF4-FFF2-40B4-BE49-F238E27FC236}">
              <a16:creationId xmlns:a16="http://schemas.microsoft.com/office/drawing/2014/main" id="{671AFD54-12A6-4CF0-8F51-5C352044F478}"/>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17" name="フローチャート: 判断 616">
          <a:extLst>
            <a:ext uri="{FF2B5EF4-FFF2-40B4-BE49-F238E27FC236}">
              <a16:creationId xmlns:a16="http://schemas.microsoft.com/office/drawing/2014/main" id="{7BB38F0F-E772-43D9-B421-159EF79877BB}"/>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618" name="フローチャート: 判断 617">
          <a:extLst>
            <a:ext uri="{FF2B5EF4-FFF2-40B4-BE49-F238E27FC236}">
              <a16:creationId xmlns:a16="http://schemas.microsoft.com/office/drawing/2014/main" id="{7033739D-F134-4A26-85AE-E4CCB8D1ABBC}"/>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619" name="フローチャート: 判断 618">
          <a:extLst>
            <a:ext uri="{FF2B5EF4-FFF2-40B4-BE49-F238E27FC236}">
              <a16:creationId xmlns:a16="http://schemas.microsoft.com/office/drawing/2014/main" id="{FD539B54-FCB2-4066-8B7C-083232398555}"/>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FA57463A-EC33-47EF-A5CB-F97588F5FF7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5BC06E47-4AE5-4D56-A3A5-09446BB5AE3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1AE0115D-B4DE-4286-A02E-642FB31BD29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E665B890-8054-4264-947B-6CED58C3AD4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C4F919B6-E568-4F5A-9E9B-62F222A9C87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625" name="楕円 624">
          <a:extLst>
            <a:ext uri="{FF2B5EF4-FFF2-40B4-BE49-F238E27FC236}">
              <a16:creationId xmlns:a16="http://schemas.microsoft.com/office/drawing/2014/main" id="{670DE3CE-F111-42FD-813E-904A07C7EC4F}"/>
            </a:ext>
          </a:extLst>
        </xdr:cNvPr>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626" name="【児童館】&#10;一人当たり面積該当値テキスト">
          <a:extLst>
            <a:ext uri="{FF2B5EF4-FFF2-40B4-BE49-F238E27FC236}">
              <a16:creationId xmlns:a16="http://schemas.microsoft.com/office/drawing/2014/main" id="{070FD6E6-7A1E-494C-B217-D3EB1E8AF11C}"/>
            </a:ext>
          </a:extLst>
        </xdr:cNvPr>
        <xdr:cNvSpPr txBox="1"/>
      </xdr:nvSpPr>
      <xdr:spPr>
        <a:xfrm>
          <a:off x="22199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44450</xdr:rowOff>
    </xdr:from>
    <xdr:to>
      <xdr:col>112</xdr:col>
      <xdr:colOff>38100</xdr:colOff>
      <xdr:row>84</xdr:row>
      <xdr:rowOff>146050</xdr:rowOff>
    </xdr:to>
    <xdr:sp macro="" textlink="">
      <xdr:nvSpPr>
        <xdr:cNvPr id="627" name="楕円 626">
          <a:extLst>
            <a:ext uri="{FF2B5EF4-FFF2-40B4-BE49-F238E27FC236}">
              <a16:creationId xmlns:a16="http://schemas.microsoft.com/office/drawing/2014/main" id="{6827FC9A-57B7-4C82-974A-166F0690D86D}"/>
            </a:ext>
          </a:extLst>
        </xdr:cNvPr>
        <xdr:cNvSpPr/>
      </xdr:nvSpPr>
      <xdr:spPr>
        <a:xfrm>
          <a:off x="21272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95250</xdr:rowOff>
    </xdr:from>
    <xdr:to>
      <xdr:col>116</xdr:col>
      <xdr:colOff>63500</xdr:colOff>
      <xdr:row>84</xdr:row>
      <xdr:rowOff>114300</xdr:rowOff>
    </xdr:to>
    <xdr:cxnSp macro="">
      <xdr:nvCxnSpPr>
        <xdr:cNvPr id="628" name="直線コネクタ 627">
          <a:extLst>
            <a:ext uri="{FF2B5EF4-FFF2-40B4-BE49-F238E27FC236}">
              <a16:creationId xmlns:a16="http://schemas.microsoft.com/office/drawing/2014/main" id="{8CEB8422-1698-4067-A491-4CC9F7DBD8DB}"/>
            </a:ext>
          </a:extLst>
        </xdr:cNvPr>
        <xdr:cNvCxnSpPr/>
      </xdr:nvCxnSpPr>
      <xdr:spPr>
        <a:xfrm>
          <a:off x="21323300" y="14497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44450</xdr:rowOff>
    </xdr:from>
    <xdr:to>
      <xdr:col>107</xdr:col>
      <xdr:colOff>101600</xdr:colOff>
      <xdr:row>84</xdr:row>
      <xdr:rowOff>146050</xdr:rowOff>
    </xdr:to>
    <xdr:sp macro="" textlink="">
      <xdr:nvSpPr>
        <xdr:cNvPr id="629" name="楕円 628">
          <a:extLst>
            <a:ext uri="{FF2B5EF4-FFF2-40B4-BE49-F238E27FC236}">
              <a16:creationId xmlns:a16="http://schemas.microsoft.com/office/drawing/2014/main" id="{0D75AC28-D51C-450B-9BD7-3ED38F63B07A}"/>
            </a:ext>
          </a:extLst>
        </xdr:cNvPr>
        <xdr:cNvSpPr/>
      </xdr:nvSpPr>
      <xdr:spPr>
        <a:xfrm>
          <a:off x="20383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95250</xdr:rowOff>
    </xdr:from>
    <xdr:to>
      <xdr:col>111</xdr:col>
      <xdr:colOff>177800</xdr:colOff>
      <xdr:row>84</xdr:row>
      <xdr:rowOff>95250</xdr:rowOff>
    </xdr:to>
    <xdr:cxnSp macro="">
      <xdr:nvCxnSpPr>
        <xdr:cNvPr id="630" name="直線コネクタ 629">
          <a:extLst>
            <a:ext uri="{FF2B5EF4-FFF2-40B4-BE49-F238E27FC236}">
              <a16:creationId xmlns:a16="http://schemas.microsoft.com/office/drawing/2014/main" id="{273CF7EA-C43B-41AF-94C9-581434EB63AA}"/>
            </a:ext>
          </a:extLst>
        </xdr:cNvPr>
        <xdr:cNvCxnSpPr/>
      </xdr:nvCxnSpPr>
      <xdr:spPr>
        <a:xfrm>
          <a:off x="20434300" y="1449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631" name="楕円 630">
          <a:extLst>
            <a:ext uri="{FF2B5EF4-FFF2-40B4-BE49-F238E27FC236}">
              <a16:creationId xmlns:a16="http://schemas.microsoft.com/office/drawing/2014/main" id="{2EDE0F81-A95D-4BB1-95FC-B48E1C29A43F}"/>
            </a:ext>
          </a:extLst>
        </xdr:cNvPr>
        <xdr:cNvSpPr/>
      </xdr:nvSpPr>
      <xdr:spPr>
        <a:xfrm>
          <a:off x="19494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133350</xdr:rowOff>
    </xdr:from>
    <xdr:to>
      <xdr:col>107</xdr:col>
      <xdr:colOff>50800</xdr:colOff>
      <xdr:row>84</xdr:row>
      <xdr:rowOff>95250</xdr:rowOff>
    </xdr:to>
    <xdr:cxnSp macro="">
      <xdr:nvCxnSpPr>
        <xdr:cNvPr id="632" name="直線コネクタ 631">
          <a:extLst>
            <a:ext uri="{FF2B5EF4-FFF2-40B4-BE49-F238E27FC236}">
              <a16:creationId xmlns:a16="http://schemas.microsoft.com/office/drawing/2014/main" id="{1EF7D8A9-020D-4AAF-B37E-85372F21DF80}"/>
            </a:ext>
          </a:extLst>
        </xdr:cNvPr>
        <xdr:cNvCxnSpPr/>
      </xdr:nvCxnSpPr>
      <xdr:spPr>
        <a:xfrm>
          <a:off x="19545300" y="14363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101600</xdr:rowOff>
    </xdr:from>
    <xdr:to>
      <xdr:col>98</xdr:col>
      <xdr:colOff>38100</xdr:colOff>
      <xdr:row>86</xdr:row>
      <xdr:rowOff>31750</xdr:rowOff>
    </xdr:to>
    <xdr:sp macro="" textlink="">
      <xdr:nvSpPr>
        <xdr:cNvPr id="633" name="楕円 632">
          <a:extLst>
            <a:ext uri="{FF2B5EF4-FFF2-40B4-BE49-F238E27FC236}">
              <a16:creationId xmlns:a16="http://schemas.microsoft.com/office/drawing/2014/main" id="{65C374BD-DE53-4941-90A0-059ED280DC71}"/>
            </a:ext>
          </a:extLst>
        </xdr:cNvPr>
        <xdr:cNvSpPr/>
      </xdr:nvSpPr>
      <xdr:spPr>
        <a:xfrm>
          <a:off x="18605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133350</xdr:rowOff>
    </xdr:from>
    <xdr:to>
      <xdr:col>102</xdr:col>
      <xdr:colOff>114300</xdr:colOff>
      <xdr:row>85</xdr:row>
      <xdr:rowOff>152400</xdr:rowOff>
    </xdr:to>
    <xdr:cxnSp macro="">
      <xdr:nvCxnSpPr>
        <xdr:cNvPr id="634" name="直線コネクタ 633">
          <a:extLst>
            <a:ext uri="{FF2B5EF4-FFF2-40B4-BE49-F238E27FC236}">
              <a16:creationId xmlns:a16="http://schemas.microsoft.com/office/drawing/2014/main" id="{475506F3-7355-4ACA-B70F-BDC15007054D}"/>
            </a:ext>
          </a:extLst>
        </xdr:cNvPr>
        <xdr:cNvCxnSpPr/>
      </xdr:nvCxnSpPr>
      <xdr:spPr>
        <a:xfrm flipV="1">
          <a:off x="18656300" y="1436370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35" name="n_1aveValue【児童館】&#10;一人当たり面積">
          <a:extLst>
            <a:ext uri="{FF2B5EF4-FFF2-40B4-BE49-F238E27FC236}">
              <a16:creationId xmlns:a16="http://schemas.microsoft.com/office/drawing/2014/main" id="{16B3B90F-DFF9-47CE-AED6-D524F16E7823}"/>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36" name="n_2aveValue【児童館】&#10;一人当たり面積">
          <a:extLst>
            <a:ext uri="{FF2B5EF4-FFF2-40B4-BE49-F238E27FC236}">
              <a16:creationId xmlns:a16="http://schemas.microsoft.com/office/drawing/2014/main" id="{451F31A3-6B29-4CAE-93B2-FB3C797761C3}"/>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637" name="n_3aveValue【児童館】&#10;一人当たり面積">
          <a:extLst>
            <a:ext uri="{FF2B5EF4-FFF2-40B4-BE49-F238E27FC236}">
              <a16:creationId xmlns:a16="http://schemas.microsoft.com/office/drawing/2014/main" id="{27016518-04DE-408C-B76E-8438FB0C3A5A}"/>
            </a:ext>
          </a:extLst>
        </xdr:cNvPr>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638" name="n_4aveValue【児童館】&#10;一人当たり面積">
          <a:extLst>
            <a:ext uri="{FF2B5EF4-FFF2-40B4-BE49-F238E27FC236}">
              <a16:creationId xmlns:a16="http://schemas.microsoft.com/office/drawing/2014/main" id="{1E86FBC3-519F-47D5-B896-14B1788FAF4F}"/>
            </a:ext>
          </a:extLst>
        </xdr:cNvPr>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137177</xdr:rowOff>
    </xdr:from>
    <xdr:ext cx="469744" cy="259045"/>
    <xdr:sp macro="" textlink="">
      <xdr:nvSpPr>
        <xdr:cNvPr id="639" name="n_1mainValue【児童館】&#10;一人当たり面積">
          <a:extLst>
            <a:ext uri="{FF2B5EF4-FFF2-40B4-BE49-F238E27FC236}">
              <a16:creationId xmlns:a16="http://schemas.microsoft.com/office/drawing/2014/main" id="{674D6F18-002E-4FD5-B82E-2D9A84D9D586}"/>
            </a:ext>
          </a:extLst>
        </xdr:cNvPr>
        <xdr:cNvSpPr txBox="1"/>
      </xdr:nvSpPr>
      <xdr:spPr>
        <a:xfrm>
          <a:off x="210757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137177</xdr:rowOff>
    </xdr:from>
    <xdr:ext cx="469744" cy="259045"/>
    <xdr:sp macro="" textlink="">
      <xdr:nvSpPr>
        <xdr:cNvPr id="640" name="n_2mainValue【児童館】&#10;一人当たり面積">
          <a:extLst>
            <a:ext uri="{FF2B5EF4-FFF2-40B4-BE49-F238E27FC236}">
              <a16:creationId xmlns:a16="http://schemas.microsoft.com/office/drawing/2014/main" id="{E4BD3297-7EE5-4C18-99D8-66F4EA0D1DD3}"/>
            </a:ext>
          </a:extLst>
        </xdr:cNvPr>
        <xdr:cNvSpPr txBox="1"/>
      </xdr:nvSpPr>
      <xdr:spPr>
        <a:xfrm>
          <a:off x="20199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641" name="n_3mainValue【児童館】&#10;一人当たり面積">
          <a:extLst>
            <a:ext uri="{FF2B5EF4-FFF2-40B4-BE49-F238E27FC236}">
              <a16:creationId xmlns:a16="http://schemas.microsoft.com/office/drawing/2014/main" id="{277C27A4-9EFF-40B5-997F-FD92762BA08D}"/>
            </a:ext>
          </a:extLst>
        </xdr:cNvPr>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22877</xdr:rowOff>
    </xdr:from>
    <xdr:ext cx="469744" cy="259045"/>
    <xdr:sp macro="" textlink="">
      <xdr:nvSpPr>
        <xdr:cNvPr id="642" name="n_4mainValue【児童館】&#10;一人当たり面積">
          <a:extLst>
            <a:ext uri="{FF2B5EF4-FFF2-40B4-BE49-F238E27FC236}">
              <a16:creationId xmlns:a16="http://schemas.microsoft.com/office/drawing/2014/main" id="{79F8B97C-3668-4291-BE5C-A1C58F8B5FA4}"/>
            </a:ext>
          </a:extLst>
        </xdr:cNvPr>
        <xdr:cNvSpPr txBox="1"/>
      </xdr:nvSpPr>
      <xdr:spPr>
        <a:xfrm>
          <a:off x="18421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EAD40991-D90B-4C14-B321-A25B9F25BEE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5619ACAA-BE77-43B9-B52D-D20EDFAF47F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6C64C873-3094-4A8E-8DDD-E6508DFF857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974EB2BD-ED93-48E3-B454-F20CA2C061F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51D44854-711A-4B22-9893-6CD33F25DF9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2D1A0B5D-683E-4C16-AAD6-90BDBDCA143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74DA9D1C-2F32-4F54-AF21-FE66E16398F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F3C0E5FD-72B3-43A2-9F2C-31382040086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54FBE92B-DEFA-4E6B-B103-2D36964DE9B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60E300BC-3DB5-4E01-BFFF-BB9B4749983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a:extLst>
            <a:ext uri="{FF2B5EF4-FFF2-40B4-BE49-F238E27FC236}">
              <a16:creationId xmlns:a16="http://schemas.microsoft.com/office/drawing/2014/main" id="{F6CD76C7-6625-4425-9809-743D323E2A0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4" name="直線コネクタ 653">
          <a:extLst>
            <a:ext uri="{FF2B5EF4-FFF2-40B4-BE49-F238E27FC236}">
              <a16:creationId xmlns:a16="http://schemas.microsoft.com/office/drawing/2014/main" id="{3FB0237F-91BC-4AC1-B030-1A47ADC1753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5" name="テキスト ボックス 654">
          <a:extLst>
            <a:ext uri="{FF2B5EF4-FFF2-40B4-BE49-F238E27FC236}">
              <a16:creationId xmlns:a16="http://schemas.microsoft.com/office/drawing/2014/main" id="{62D6DAA6-BE76-40A5-88E7-6FD8710F908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6" name="直線コネクタ 655">
          <a:extLst>
            <a:ext uri="{FF2B5EF4-FFF2-40B4-BE49-F238E27FC236}">
              <a16:creationId xmlns:a16="http://schemas.microsoft.com/office/drawing/2014/main" id="{911CDCB2-876C-465D-8614-04FD58EAA6A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7" name="テキスト ボックス 656">
          <a:extLst>
            <a:ext uri="{FF2B5EF4-FFF2-40B4-BE49-F238E27FC236}">
              <a16:creationId xmlns:a16="http://schemas.microsoft.com/office/drawing/2014/main" id="{BDEE71F6-6D94-4184-BBFD-AD89D4C478E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8" name="直線コネクタ 657">
          <a:extLst>
            <a:ext uri="{FF2B5EF4-FFF2-40B4-BE49-F238E27FC236}">
              <a16:creationId xmlns:a16="http://schemas.microsoft.com/office/drawing/2014/main" id="{DB53CB22-FC9B-4529-9B78-E3AE9CF5F0D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9" name="テキスト ボックス 658">
          <a:extLst>
            <a:ext uri="{FF2B5EF4-FFF2-40B4-BE49-F238E27FC236}">
              <a16:creationId xmlns:a16="http://schemas.microsoft.com/office/drawing/2014/main" id="{EE5F7473-4D09-49A7-8F91-0898C6E855F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0" name="直線コネクタ 659">
          <a:extLst>
            <a:ext uri="{FF2B5EF4-FFF2-40B4-BE49-F238E27FC236}">
              <a16:creationId xmlns:a16="http://schemas.microsoft.com/office/drawing/2014/main" id="{50ECC05F-05A7-4940-89A7-45BFEABF66B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1" name="テキスト ボックス 660">
          <a:extLst>
            <a:ext uri="{FF2B5EF4-FFF2-40B4-BE49-F238E27FC236}">
              <a16:creationId xmlns:a16="http://schemas.microsoft.com/office/drawing/2014/main" id="{6F0FBF40-07D6-467E-958A-996BBBC666C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2" name="直線コネクタ 661">
          <a:extLst>
            <a:ext uri="{FF2B5EF4-FFF2-40B4-BE49-F238E27FC236}">
              <a16:creationId xmlns:a16="http://schemas.microsoft.com/office/drawing/2014/main" id="{387023D9-2596-4051-A45C-F32856F84EB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3" name="テキスト ボックス 662">
          <a:extLst>
            <a:ext uri="{FF2B5EF4-FFF2-40B4-BE49-F238E27FC236}">
              <a16:creationId xmlns:a16="http://schemas.microsoft.com/office/drawing/2014/main" id="{451A6005-741B-4E29-8432-BA2734A7DBEA}"/>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id="{94693E74-1024-4467-8B89-1142219296A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5" name="テキスト ボックス 664">
          <a:extLst>
            <a:ext uri="{FF2B5EF4-FFF2-40B4-BE49-F238E27FC236}">
              <a16:creationId xmlns:a16="http://schemas.microsoft.com/office/drawing/2014/main" id="{51A162C9-2BB1-47A4-8CB2-1916A72AABAD}"/>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929BA152-5EAC-4B72-A693-A78BBFA9D95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667" name="直線コネクタ 666">
          <a:extLst>
            <a:ext uri="{FF2B5EF4-FFF2-40B4-BE49-F238E27FC236}">
              <a16:creationId xmlns:a16="http://schemas.microsoft.com/office/drawing/2014/main" id="{D219B0C0-3DD0-4782-8A82-0717FBAAF460}"/>
            </a:ext>
          </a:extLst>
        </xdr:cNvPr>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8" name="【公民館】&#10;有形固定資産減価償却率最小値テキスト">
          <a:extLst>
            <a:ext uri="{FF2B5EF4-FFF2-40B4-BE49-F238E27FC236}">
              <a16:creationId xmlns:a16="http://schemas.microsoft.com/office/drawing/2014/main" id="{301704DB-F399-4307-9DF7-5FAA02600061}"/>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9" name="直線コネクタ 668">
          <a:extLst>
            <a:ext uri="{FF2B5EF4-FFF2-40B4-BE49-F238E27FC236}">
              <a16:creationId xmlns:a16="http://schemas.microsoft.com/office/drawing/2014/main" id="{5A13F36A-D806-4F95-AEE9-EE3598DAAA06}"/>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670" name="【公民館】&#10;有形固定資産減価償却率最大値テキスト">
          <a:extLst>
            <a:ext uri="{FF2B5EF4-FFF2-40B4-BE49-F238E27FC236}">
              <a16:creationId xmlns:a16="http://schemas.microsoft.com/office/drawing/2014/main" id="{53773867-ECFF-4EA7-9717-F7021334DE70}"/>
            </a:ext>
          </a:extLst>
        </xdr:cNvPr>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671" name="直線コネクタ 670">
          <a:extLst>
            <a:ext uri="{FF2B5EF4-FFF2-40B4-BE49-F238E27FC236}">
              <a16:creationId xmlns:a16="http://schemas.microsoft.com/office/drawing/2014/main" id="{1EAB3419-E622-4D1C-B2B9-506439001252}"/>
            </a:ext>
          </a:extLst>
        </xdr:cNvPr>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672" name="【公民館】&#10;有形固定資産減価償却率平均値テキスト">
          <a:extLst>
            <a:ext uri="{FF2B5EF4-FFF2-40B4-BE49-F238E27FC236}">
              <a16:creationId xmlns:a16="http://schemas.microsoft.com/office/drawing/2014/main" id="{A9985880-F587-49F7-B7D3-ADA04F5F13A9}"/>
            </a:ext>
          </a:extLst>
        </xdr:cNvPr>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73" name="フローチャート: 判断 672">
          <a:extLst>
            <a:ext uri="{FF2B5EF4-FFF2-40B4-BE49-F238E27FC236}">
              <a16:creationId xmlns:a16="http://schemas.microsoft.com/office/drawing/2014/main" id="{0A82B175-9B10-444F-A113-E97F2C144B5C}"/>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674" name="フローチャート: 判断 673">
          <a:extLst>
            <a:ext uri="{FF2B5EF4-FFF2-40B4-BE49-F238E27FC236}">
              <a16:creationId xmlns:a16="http://schemas.microsoft.com/office/drawing/2014/main" id="{5124FA41-3F89-4A4C-9D24-54A6790E4A64}"/>
            </a:ext>
          </a:extLst>
        </xdr:cNvPr>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675" name="フローチャート: 判断 674">
          <a:extLst>
            <a:ext uri="{FF2B5EF4-FFF2-40B4-BE49-F238E27FC236}">
              <a16:creationId xmlns:a16="http://schemas.microsoft.com/office/drawing/2014/main" id="{F73F7C16-F204-4F93-90D9-E740EB4ED561}"/>
            </a:ext>
          </a:extLst>
        </xdr:cNvPr>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676" name="フローチャート: 判断 675">
          <a:extLst>
            <a:ext uri="{FF2B5EF4-FFF2-40B4-BE49-F238E27FC236}">
              <a16:creationId xmlns:a16="http://schemas.microsoft.com/office/drawing/2014/main" id="{71A70251-0789-48DD-847A-912FF88775E6}"/>
            </a:ext>
          </a:extLst>
        </xdr:cNvPr>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677" name="フローチャート: 判断 676">
          <a:extLst>
            <a:ext uri="{FF2B5EF4-FFF2-40B4-BE49-F238E27FC236}">
              <a16:creationId xmlns:a16="http://schemas.microsoft.com/office/drawing/2014/main" id="{50B6DCF5-7EA1-4C5A-9EF2-D3291EF51730}"/>
            </a:ext>
          </a:extLst>
        </xdr:cNvPr>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41EB0686-1D36-4D2B-B495-4570AA76ABC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115F4738-7FBE-4D53-9660-3BCCCF455B4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DDE35448-BAC4-45E4-B7F0-D64BA462D62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DB200CBA-A8B4-4541-92E5-D218C260524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37069317-6BB0-4313-82F9-7BC8F81D285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57786</xdr:rowOff>
    </xdr:from>
    <xdr:to>
      <xdr:col>85</xdr:col>
      <xdr:colOff>177800</xdr:colOff>
      <xdr:row>102</xdr:row>
      <xdr:rowOff>159386</xdr:rowOff>
    </xdr:to>
    <xdr:sp macro="" textlink="">
      <xdr:nvSpPr>
        <xdr:cNvPr id="683" name="楕円 682">
          <a:extLst>
            <a:ext uri="{FF2B5EF4-FFF2-40B4-BE49-F238E27FC236}">
              <a16:creationId xmlns:a16="http://schemas.microsoft.com/office/drawing/2014/main" id="{0BA2DD4C-4172-476E-A44B-C70214CF8C17}"/>
            </a:ext>
          </a:extLst>
        </xdr:cNvPr>
        <xdr:cNvSpPr/>
      </xdr:nvSpPr>
      <xdr:spPr>
        <a:xfrm>
          <a:off x="16268700" y="1754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80663</xdr:rowOff>
    </xdr:from>
    <xdr:ext cx="405111" cy="259045"/>
    <xdr:sp macro="" textlink="">
      <xdr:nvSpPr>
        <xdr:cNvPr id="684" name="【公民館】&#10;有形固定資産減価償却率該当値テキスト">
          <a:extLst>
            <a:ext uri="{FF2B5EF4-FFF2-40B4-BE49-F238E27FC236}">
              <a16:creationId xmlns:a16="http://schemas.microsoft.com/office/drawing/2014/main" id="{FC7720D4-9C09-421A-B957-A8FD30974420}"/>
            </a:ext>
          </a:extLst>
        </xdr:cNvPr>
        <xdr:cNvSpPr txBox="1"/>
      </xdr:nvSpPr>
      <xdr:spPr>
        <a:xfrm>
          <a:off x="16357600"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19686</xdr:rowOff>
    </xdr:from>
    <xdr:to>
      <xdr:col>81</xdr:col>
      <xdr:colOff>101600</xdr:colOff>
      <xdr:row>102</xdr:row>
      <xdr:rowOff>121286</xdr:rowOff>
    </xdr:to>
    <xdr:sp macro="" textlink="">
      <xdr:nvSpPr>
        <xdr:cNvPr id="685" name="楕円 684">
          <a:extLst>
            <a:ext uri="{FF2B5EF4-FFF2-40B4-BE49-F238E27FC236}">
              <a16:creationId xmlns:a16="http://schemas.microsoft.com/office/drawing/2014/main" id="{2F0CC29B-EC16-43D2-BE12-7A5B38E31BBD}"/>
            </a:ext>
          </a:extLst>
        </xdr:cNvPr>
        <xdr:cNvSpPr/>
      </xdr:nvSpPr>
      <xdr:spPr>
        <a:xfrm>
          <a:off x="15430500" y="175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70486</xdr:rowOff>
    </xdr:from>
    <xdr:to>
      <xdr:col>85</xdr:col>
      <xdr:colOff>127000</xdr:colOff>
      <xdr:row>102</xdr:row>
      <xdr:rowOff>108586</xdr:rowOff>
    </xdr:to>
    <xdr:cxnSp macro="">
      <xdr:nvCxnSpPr>
        <xdr:cNvPr id="686" name="直線コネクタ 685">
          <a:extLst>
            <a:ext uri="{FF2B5EF4-FFF2-40B4-BE49-F238E27FC236}">
              <a16:creationId xmlns:a16="http://schemas.microsoft.com/office/drawing/2014/main" id="{6A782D40-54CB-474B-9509-8C89BE120597}"/>
            </a:ext>
          </a:extLst>
        </xdr:cNvPr>
        <xdr:cNvCxnSpPr/>
      </xdr:nvCxnSpPr>
      <xdr:spPr>
        <a:xfrm>
          <a:off x="15481300" y="175583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97789</xdr:rowOff>
    </xdr:from>
    <xdr:to>
      <xdr:col>76</xdr:col>
      <xdr:colOff>165100</xdr:colOff>
      <xdr:row>104</xdr:row>
      <xdr:rowOff>27939</xdr:rowOff>
    </xdr:to>
    <xdr:sp macro="" textlink="">
      <xdr:nvSpPr>
        <xdr:cNvPr id="687" name="楕円 686">
          <a:extLst>
            <a:ext uri="{FF2B5EF4-FFF2-40B4-BE49-F238E27FC236}">
              <a16:creationId xmlns:a16="http://schemas.microsoft.com/office/drawing/2014/main" id="{9871269A-7E35-4BDE-8FD1-57E0387C1E6E}"/>
            </a:ext>
          </a:extLst>
        </xdr:cNvPr>
        <xdr:cNvSpPr/>
      </xdr:nvSpPr>
      <xdr:spPr>
        <a:xfrm>
          <a:off x="14541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70486</xdr:rowOff>
    </xdr:from>
    <xdr:to>
      <xdr:col>81</xdr:col>
      <xdr:colOff>50800</xdr:colOff>
      <xdr:row>103</xdr:row>
      <xdr:rowOff>148589</xdr:rowOff>
    </xdr:to>
    <xdr:cxnSp macro="">
      <xdr:nvCxnSpPr>
        <xdr:cNvPr id="688" name="直線コネクタ 687">
          <a:extLst>
            <a:ext uri="{FF2B5EF4-FFF2-40B4-BE49-F238E27FC236}">
              <a16:creationId xmlns:a16="http://schemas.microsoft.com/office/drawing/2014/main" id="{2E2D9761-D5EA-41BC-AE02-4759D0BF7643}"/>
            </a:ext>
          </a:extLst>
        </xdr:cNvPr>
        <xdr:cNvCxnSpPr/>
      </xdr:nvCxnSpPr>
      <xdr:spPr>
        <a:xfrm flipV="1">
          <a:off x="14592300" y="17558386"/>
          <a:ext cx="889000" cy="24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689" name="楕円 688">
          <a:extLst>
            <a:ext uri="{FF2B5EF4-FFF2-40B4-BE49-F238E27FC236}">
              <a16:creationId xmlns:a16="http://schemas.microsoft.com/office/drawing/2014/main" id="{C2D77023-1D57-4D13-95A5-28760F9F4834}"/>
            </a:ext>
          </a:extLst>
        </xdr:cNvPr>
        <xdr:cNvSpPr/>
      </xdr:nvSpPr>
      <xdr:spPr>
        <a:xfrm>
          <a:off x="13652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148589</xdr:rowOff>
    </xdr:from>
    <xdr:to>
      <xdr:col>76</xdr:col>
      <xdr:colOff>114300</xdr:colOff>
      <xdr:row>104</xdr:row>
      <xdr:rowOff>30480</xdr:rowOff>
    </xdr:to>
    <xdr:cxnSp macro="">
      <xdr:nvCxnSpPr>
        <xdr:cNvPr id="690" name="直線コネクタ 689">
          <a:extLst>
            <a:ext uri="{FF2B5EF4-FFF2-40B4-BE49-F238E27FC236}">
              <a16:creationId xmlns:a16="http://schemas.microsoft.com/office/drawing/2014/main" id="{2F7F9153-A712-4371-BCA9-A29600C33489}"/>
            </a:ext>
          </a:extLst>
        </xdr:cNvPr>
        <xdr:cNvCxnSpPr/>
      </xdr:nvCxnSpPr>
      <xdr:spPr>
        <a:xfrm flipV="1">
          <a:off x="13703300" y="178079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99695</xdr:rowOff>
    </xdr:from>
    <xdr:to>
      <xdr:col>67</xdr:col>
      <xdr:colOff>101600</xdr:colOff>
      <xdr:row>103</xdr:row>
      <xdr:rowOff>29845</xdr:rowOff>
    </xdr:to>
    <xdr:sp macro="" textlink="">
      <xdr:nvSpPr>
        <xdr:cNvPr id="691" name="楕円 690">
          <a:extLst>
            <a:ext uri="{FF2B5EF4-FFF2-40B4-BE49-F238E27FC236}">
              <a16:creationId xmlns:a16="http://schemas.microsoft.com/office/drawing/2014/main" id="{403E1BE6-28B5-4CAE-AE28-E0EAA25F83C2}"/>
            </a:ext>
          </a:extLst>
        </xdr:cNvPr>
        <xdr:cNvSpPr/>
      </xdr:nvSpPr>
      <xdr:spPr>
        <a:xfrm>
          <a:off x="12763500" y="17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150495</xdr:rowOff>
    </xdr:from>
    <xdr:to>
      <xdr:col>71</xdr:col>
      <xdr:colOff>177800</xdr:colOff>
      <xdr:row>104</xdr:row>
      <xdr:rowOff>30480</xdr:rowOff>
    </xdr:to>
    <xdr:cxnSp macro="">
      <xdr:nvCxnSpPr>
        <xdr:cNvPr id="692" name="直線コネクタ 691">
          <a:extLst>
            <a:ext uri="{FF2B5EF4-FFF2-40B4-BE49-F238E27FC236}">
              <a16:creationId xmlns:a16="http://schemas.microsoft.com/office/drawing/2014/main" id="{1C900DFC-6D41-481E-B9C2-B9F927FE611B}"/>
            </a:ext>
          </a:extLst>
        </xdr:cNvPr>
        <xdr:cNvCxnSpPr/>
      </xdr:nvCxnSpPr>
      <xdr:spPr>
        <a:xfrm>
          <a:off x="12814300" y="17638395"/>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76216</xdr:rowOff>
    </xdr:from>
    <xdr:ext cx="405111" cy="259045"/>
    <xdr:sp macro="" textlink="">
      <xdr:nvSpPr>
        <xdr:cNvPr id="693" name="n_1aveValue【公民館】&#10;有形固定資産減価償却率">
          <a:extLst>
            <a:ext uri="{FF2B5EF4-FFF2-40B4-BE49-F238E27FC236}">
              <a16:creationId xmlns:a16="http://schemas.microsoft.com/office/drawing/2014/main" id="{E520A1B5-897C-4F25-9690-0AAE61F881A1}"/>
            </a:ext>
          </a:extLst>
        </xdr:cNvPr>
        <xdr:cNvSpPr txBox="1"/>
      </xdr:nvSpPr>
      <xdr:spPr>
        <a:xfrm>
          <a:off x="152660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59072</xdr:rowOff>
    </xdr:from>
    <xdr:ext cx="405111" cy="259045"/>
    <xdr:sp macro="" textlink="">
      <xdr:nvSpPr>
        <xdr:cNvPr id="694" name="n_2aveValue【公民館】&#10;有形固定資産減価償却率">
          <a:extLst>
            <a:ext uri="{FF2B5EF4-FFF2-40B4-BE49-F238E27FC236}">
              <a16:creationId xmlns:a16="http://schemas.microsoft.com/office/drawing/2014/main" id="{5565FF67-F3F8-43A8-8BA8-BDB68911D881}"/>
            </a:ext>
          </a:extLst>
        </xdr:cNvPr>
        <xdr:cNvSpPr txBox="1"/>
      </xdr:nvSpPr>
      <xdr:spPr>
        <a:xfrm>
          <a:off x="143897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95266</xdr:rowOff>
    </xdr:from>
    <xdr:ext cx="405111" cy="259045"/>
    <xdr:sp macro="" textlink="">
      <xdr:nvSpPr>
        <xdr:cNvPr id="695" name="n_3aveValue【公民館】&#10;有形固定資産減価償却率">
          <a:extLst>
            <a:ext uri="{FF2B5EF4-FFF2-40B4-BE49-F238E27FC236}">
              <a16:creationId xmlns:a16="http://schemas.microsoft.com/office/drawing/2014/main" id="{CD10364A-E8FB-4328-B0C3-E6CD275F47EB}"/>
            </a:ext>
          </a:extLst>
        </xdr:cNvPr>
        <xdr:cNvSpPr txBox="1"/>
      </xdr:nvSpPr>
      <xdr:spPr>
        <a:xfrm>
          <a:off x="13500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104791</xdr:rowOff>
    </xdr:from>
    <xdr:ext cx="405111" cy="259045"/>
    <xdr:sp macro="" textlink="">
      <xdr:nvSpPr>
        <xdr:cNvPr id="696" name="n_4aveValue【公民館】&#10;有形固定資産減価償却率">
          <a:extLst>
            <a:ext uri="{FF2B5EF4-FFF2-40B4-BE49-F238E27FC236}">
              <a16:creationId xmlns:a16="http://schemas.microsoft.com/office/drawing/2014/main" id="{3F4779A1-1514-4CC8-82B8-7E6D86B9F51C}"/>
            </a:ext>
          </a:extLst>
        </xdr:cNvPr>
        <xdr:cNvSpPr txBox="1"/>
      </xdr:nvSpPr>
      <xdr:spPr>
        <a:xfrm>
          <a:off x="12611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137813</xdr:rowOff>
    </xdr:from>
    <xdr:ext cx="405111" cy="259045"/>
    <xdr:sp macro="" textlink="">
      <xdr:nvSpPr>
        <xdr:cNvPr id="697" name="n_1mainValue【公民館】&#10;有形固定資産減価償却率">
          <a:extLst>
            <a:ext uri="{FF2B5EF4-FFF2-40B4-BE49-F238E27FC236}">
              <a16:creationId xmlns:a16="http://schemas.microsoft.com/office/drawing/2014/main" id="{2D475433-26CE-4DB9-A3BB-21AC25DDE898}"/>
            </a:ext>
          </a:extLst>
        </xdr:cNvPr>
        <xdr:cNvSpPr txBox="1"/>
      </xdr:nvSpPr>
      <xdr:spPr>
        <a:xfrm>
          <a:off x="15266044" y="1728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44466</xdr:rowOff>
    </xdr:from>
    <xdr:ext cx="405111" cy="259045"/>
    <xdr:sp macro="" textlink="">
      <xdr:nvSpPr>
        <xdr:cNvPr id="698" name="n_2mainValue【公民館】&#10;有形固定資産減価償却率">
          <a:extLst>
            <a:ext uri="{FF2B5EF4-FFF2-40B4-BE49-F238E27FC236}">
              <a16:creationId xmlns:a16="http://schemas.microsoft.com/office/drawing/2014/main" id="{AF31E8BB-7F39-49EE-B984-6DB75B572BC1}"/>
            </a:ext>
          </a:extLst>
        </xdr:cNvPr>
        <xdr:cNvSpPr txBox="1"/>
      </xdr:nvSpPr>
      <xdr:spPr>
        <a:xfrm>
          <a:off x="14389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97807</xdr:rowOff>
    </xdr:from>
    <xdr:ext cx="405111" cy="259045"/>
    <xdr:sp macro="" textlink="">
      <xdr:nvSpPr>
        <xdr:cNvPr id="699" name="n_3mainValue【公民館】&#10;有形固定資産減価償却率">
          <a:extLst>
            <a:ext uri="{FF2B5EF4-FFF2-40B4-BE49-F238E27FC236}">
              <a16:creationId xmlns:a16="http://schemas.microsoft.com/office/drawing/2014/main" id="{89BFCADE-78EF-471D-96E1-2219AF1F6524}"/>
            </a:ext>
          </a:extLst>
        </xdr:cNvPr>
        <xdr:cNvSpPr txBox="1"/>
      </xdr:nvSpPr>
      <xdr:spPr>
        <a:xfrm>
          <a:off x="13500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46372</xdr:rowOff>
    </xdr:from>
    <xdr:ext cx="405111" cy="259045"/>
    <xdr:sp macro="" textlink="">
      <xdr:nvSpPr>
        <xdr:cNvPr id="700" name="n_4mainValue【公民館】&#10;有形固定資産減価償却率">
          <a:extLst>
            <a:ext uri="{FF2B5EF4-FFF2-40B4-BE49-F238E27FC236}">
              <a16:creationId xmlns:a16="http://schemas.microsoft.com/office/drawing/2014/main" id="{F5280FA4-D789-4D29-8D05-BA597FCBF63A}"/>
            </a:ext>
          </a:extLst>
        </xdr:cNvPr>
        <xdr:cNvSpPr txBox="1"/>
      </xdr:nvSpPr>
      <xdr:spPr>
        <a:xfrm>
          <a:off x="12611744" y="1736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A84F8B59-A9BC-4970-957A-6FD853CBE65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1C0A9117-3CB6-4222-A5FE-45E7DF58FA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740A9DB0-B5D4-4F12-A080-04F70CAE699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67FF2AB0-B17A-445A-8B81-6DC6A323E13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DC58E9FF-92B8-45A6-94F0-115B301E5E8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BFED4737-9B56-493F-9351-3E40947C194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42ED41F0-163C-46B8-8216-482F3BEEACE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7096643C-6F4B-4D00-AAAC-D4F910A2E73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E0F27A6B-E491-43C8-AA74-1A6BF9362FF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AD2E21A5-04F0-4CA6-B3AD-3AFABD5697E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E27CBB36-5469-4495-9A68-0A0F524DA19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8A511F77-E47B-4A4E-B92E-EB5C07AFD21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0B09502D-8480-4200-921E-5E5A8F5C791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10B21DD9-7349-4835-9567-50B58AF7BAE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C7A415DD-405B-4277-8BBD-98A7BE2A4DE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56BDCE1A-F2C2-420D-B815-836C46191DF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BF3ABB76-E8A0-4F08-B7D4-D7B4065B3AA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119488DD-D658-40C3-B2BC-117768E3A42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9E2FF1C3-264F-41A0-9B5F-CE9F179A6E4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DF614705-9BD7-4D72-B52C-C071698E8F0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97BB5F31-C3C9-4493-9295-695B215F4C9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C0F9E1C9-24AB-4685-804D-9ED25AB6A6B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97EFF76E-8CEF-4E28-B9C8-0A47D3E6959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40F3DFF7-5496-42EE-B9DC-F8A1648F549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89E3DFF2-C9AF-44D4-854C-0265A707941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726" name="直線コネクタ 725">
          <a:extLst>
            <a:ext uri="{FF2B5EF4-FFF2-40B4-BE49-F238E27FC236}">
              <a16:creationId xmlns:a16="http://schemas.microsoft.com/office/drawing/2014/main" id="{AF95A5CC-4309-4C87-A27E-A56810E0E44C}"/>
            </a:ext>
          </a:extLst>
        </xdr:cNvPr>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727" name="【公民館】&#10;一人当たり面積最小値テキスト">
          <a:extLst>
            <a:ext uri="{FF2B5EF4-FFF2-40B4-BE49-F238E27FC236}">
              <a16:creationId xmlns:a16="http://schemas.microsoft.com/office/drawing/2014/main" id="{257FB01C-F968-43BB-B71D-315C9B67A177}"/>
            </a:ext>
          </a:extLst>
        </xdr:cNvPr>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728" name="直線コネクタ 727">
          <a:extLst>
            <a:ext uri="{FF2B5EF4-FFF2-40B4-BE49-F238E27FC236}">
              <a16:creationId xmlns:a16="http://schemas.microsoft.com/office/drawing/2014/main" id="{1640DFB7-8E74-401F-966B-DA306419D479}"/>
            </a:ext>
          </a:extLst>
        </xdr:cNvPr>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729" name="【公民館】&#10;一人当たり面積最大値テキスト">
          <a:extLst>
            <a:ext uri="{FF2B5EF4-FFF2-40B4-BE49-F238E27FC236}">
              <a16:creationId xmlns:a16="http://schemas.microsoft.com/office/drawing/2014/main" id="{B80ED321-34B3-45A6-94F9-B99D49E8F2EE}"/>
            </a:ext>
          </a:extLst>
        </xdr:cNvPr>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730" name="直線コネクタ 729">
          <a:extLst>
            <a:ext uri="{FF2B5EF4-FFF2-40B4-BE49-F238E27FC236}">
              <a16:creationId xmlns:a16="http://schemas.microsoft.com/office/drawing/2014/main" id="{186A422A-A505-444A-80A5-969492FDF79B}"/>
            </a:ext>
          </a:extLst>
        </xdr:cNvPr>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66239</xdr:rowOff>
    </xdr:from>
    <xdr:ext cx="469744" cy="259045"/>
    <xdr:sp macro="" textlink="">
      <xdr:nvSpPr>
        <xdr:cNvPr id="731" name="【公民館】&#10;一人当たり面積平均値テキスト">
          <a:extLst>
            <a:ext uri="{FF2B5EF4-FFF2-40B4-BE49-F238E27FC236}">
              <a16:creationId xmlns:a16="http://schemas.microsoft.com/office/drawing/2014/main" id="{E3EB0D36-AFAA-4FB8-A236-4BC12937B8DE}"/>
            </a:ext>
          </a:extLst>
        </xdr:cNvPr>
        <xdr:cNvSpPr txBox="1"/>
      </xdr:nvSpPr>
      <xdr:spPr>
        <a:xfrm>
          <a:off x="22199600" y="18239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732" name="フローチャート: 判断 731">
          <a:extLst>
            <a:ext uri="{FF2B5EF4-FFF2-40B4-BE49-F238E27FC236}">
              <a16:creationId xmlns:a16="http://schemas.microsoft.com/office/drawing/2014/main" id="{89C56162-D83B-4A6A-A09C-3739947F4835}"/>
            </a:ext>
          </a:extLst>
        </xdr:cNvPr>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733" name="フローチャート: 判断 732">
          <a:extLst>
            <a:ext uri="{FF2B5EF4-FFF2-40B4-BE49-F238E27FC236}">
              <a16:creationId xmlns:a16="http://schemas.microsoft.com/office/drawing/2014/main" id="{31798084-08F9-470B-82F1-A7CA20F4B3E8}"/>
            </a:ext>
          </a:extLst>
        </xdr:cNvPr>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734" name="フローチャート: 判断 733">
          <a:extLst>
            <a:ext uri="{FF2B5EF4-FFF2-40B4-BE49-F238E27FC236}">
              <a16:creationId xmlns:a16="http://schemas.microsoft.com/office/drawing/2014/main" id="{D47FADCA-D24B-4EAD-8282-04A2CD549488}"/>
            </a:ext>
          </a:extLst>
        </xdr:cNvPr>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735" name="フローチャート: 判断 734">
          <a:extLst>
            <a:ext uri="{FF2B5EF4-FFF2-40B4-BE49-F238E27FC236}">
              <a16:creationId xmlns:a16="http://schemas.microsoft.com/office/drawing/2014/main" id="{9017A462-6510-4E14-9D88-74F6A5BA1E9A}"/>
            </a:ext>
          </a:extLst>
        </xdr:cNvPr>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736" name="フローチャート: 判断 735">
          <a:extLst>
            <a:ext uri="{FF2B5EF4-FFF2-40B4-BE49-F238E27FC236}">
              <a16:creationId xmlns:a16="http://schemas.microsoft.com/office/drawing/2014/main" id="{9C37829D-3C74-41B5-98B5-588D31B30E10}"/>
            </a:ext>
          </a:extLst>
        </xdr:cNvPr>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68E0E25F-DD17-45C1-B9E9-B44C6D822AF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151D8C33-DE87-4F94-B6E6-A241BF548E5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39012729-0E67-4F92-ADCC-599BFE84882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43DF60D4-90B4-496C-B4D8-7EF97B97A7E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1B783462-F9C1-41D4-BCAF-90484019DB5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38463</xdr:rowOff>
    </xdr:from>
    <xdr:to>
      <xdr:col>116</xdr:col>
      <xdr:colOff>114300</xdr:colOff>
      <xdr:row>108</xdr:row>
      <xdr:rowOff>140063</xdr:rowOff>
    </xdr:to>
    <xdr:sp macro="" textlink="">
      <xdr:nvSpPr>
        <xdr:cNvPr id="742" name="楕円 741">
          <a:extLst>
            <a:ext uri="{FF2B5EF4-FFF2-40B4-BE49-F238E27FC236}">
              <a16:creationId xmlns:a16="http://schemas.microsoft.com/office/drawing/2014/main" id="{8FAC7C94-05C5-4311-A40B-7E1CD23120FE}"/>
            </a:ext>
          </a:extLst>
        </xdr:cNvPr>
        <xdr:cNvSpPr/>
      </xdr:nvSpPr>
      <xdr:spPr>
        <a:xfrm>
          <a:off x="221107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124840</xdr:rowOff>
    </xdr:from>
    <xdr:ext cx="469744" cy="259045"/>
    <xdr:sp macro="" textlink="">
      <xdr:nvSpPr>
        <xdr:cNvPr id="743" name="【公民館】&#10;一人当たり面積該当値テキスト">
          <a:extLst>
            <a:ext uri="{FF2B5EF4-FFF2-40B4-BE49-F238E27FC236}">
              <a16:creationId xmlns:a16="http://schemas.microsoft.com/office/drawing/2014/main" id="{4B28DAB6-0E81-4C81-8382-5D68D677DE2A}"/>
            </a:ext>
          </a:extLst>
        </xdr:cNvPr>
        <xdr:cNvSpPr txBox="1"/>
      </xdr:nvSpPr>
      <xdr:spPr>
        <a:xfrm>
          <a:off x="22199600" y="1846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38463</xdr:rowOff>
    </xdr:from>
    <xdr:to>
      <xdr:col>112</xdr:col>
      <xdr:colOff>38100</xdr:colOff>
      <xdr:row>108</xdr:row>
      <xdr:rowOff>140063</xdr:rowOff>
    </xdr:to>
    <xdr:sp macro="" textlink="">
      <xdr:nvSpPr>
        <xdr:cNvPr id="744" name="楕円 743">
          <a:extLst>
            <a:ext uri="{FF2B5EF4-FFF2-40B4-BE49-F238E27FC236}">
              <a16:creationId xmlns:a16="http://schemas.microsoft.com/office/drawing/2014/main" id="{949D28DC-92CF-4B3E-9B6B-C15AE7FC8CA3}"/>
            </a:ext>
          </a:extLst>
        </xdr:cNvPr>
        <xdr:cNvSpPr/>
      </xdr:nvSpPr>
      <xdr:spPr>
        <a:xfrm>
          <a:off x="21272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89263</xdr:rowOff>
    </xdr:from>
    <xdr:to>
      <xdr:col>116</xdr:col>
      <xdr:colOff>63500</xdr:colOff>
      <xdr:row>108</xdr:row>
      <xdr:rowOff>89263</xdr:rowOff>
    </xdr:to>
    <xdr:cxnSp macro="">
      <xdr:nvCxnSpPr>
        <xdr:cNvPr id="745" name="直線コネクタ 744">
          <a:extLst>
            <a:ext uri="{FF2B5EF4-FFF2-40B4-BE49-F238E27FC236}">
              <a16:creationId xmlns:a16="http://schemas.microsoft.com/office/drawing/2014/main" id="{F6047F37-05FC-41F7-A1EE-44B0011EA3D9}"/>
            </a:ext>
          </a:extLst>
        </xdr:cNvPr>
        <xdr:cNvCxnSpPr/>
      </xdr:nvCxnSpPr>
      <xdr:spPr>
        <a:xfrm>
          <a:off x="21323300" y="186058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2539</xdr:rowOff>
    </xdr:from>
    <xdr:to>
      <xdr:col>107</xdr:col>
      <xdr:colOff>101600</xdr:colOff>
      <xdr:row>108</xdr:row>
      <xdr:rowOff>104139</xdr:rowOff>
    </xdr:to>
    <xdr:sp macro="" textlink="">
      <xdr:nvSpPr>
        <xdr:cNvPr id="746" name="楕円 745">
          <a:extLst>
            <a:ext uri="{FF2B5EF4-FFF2-40B4-BE49-F238E27FC236}">
              <a16:creationId xmlns:a16="http://schemas.microsoft.com/office/drawing/2014/main" id="{277EFB90-7FFB-467C-845E-D4923757F813}"/>
            </a:ext>
          </a:extLst>
        </xdr:cNvPr>
        <xdr:cNvSpPr/>
      </xdr:nvSpPr>
      <xdr:spPr>
        <a:xfrm>
          <a:off x="20383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53339</xdr:rowOff>
    </xdr:from>
    <xdr:to>
      <xdr:col>111</xdr:col>
      <xdr:colOff>177800</xdr:colOff>
      <xdr:row>108</xdr:row>
      <xdr:rowOff>89263</xdr:rowOff>
    </xdr:to>
    <xdr:cxnSp macro="">
      <xdr:nvCxnSpPr>
        <xdr:cNvPr id="747" name="直線コネクタ 746">
          <a:extLst>
            <a:ext uri="{FF2B5EF4-FFF2-40B4-BE49-F238E27FC236}">
              <a16:creationId xmlns:a16="http://schemas.microsoft.com/office/drawing/2014/main" id="{D190D1D9-478E-4828-86E0-9E757789DF77}"/>
            </a:ext>
          </a:extLst>
        </xdr:cNvPr>
        <xdr:cNvCxnSpPr/>
      </xdr:nvCxnSpPr>
      <xdr:spPr>
        <a:xfrm>
          <a:off x="20434300" y="185699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18869</xdr:rowOff>
    </xdr:from>
    <xdr:to>
      <xdr:col>102</xdr:col>
      <xdr:colOff>165100</xdr:colOff>
      <xdr:row>108</xdr:row>
      <xdr:rowOff>120469</xdr:rowOff>
    </xdr:to>
    <xdr:sp macro="" textlink="">
      <xdr:nvSpPr>
        <xdr:cNvPr id="748" name="楕円 747">
          <a:extLst>
            <a:ext uri="{FF2B5EF4-FFF2-40B4-BE49-F238E27FC236}">
              <a16:creationId xmlns:a16="http://schemas.microsoft.com/office/drawing/2014/main" id="{198FC69A-5A1C-4484-B96E-A2B6DFC7F255}"/>
            </a:ext>
          </a:extLst>
        </xdr:cNvPr>
        <xdr:cNvSpPr/>
      </xdr:nvSpPr>
      <xdr:spPr>
        <a:xfrm>
          <a:off x="194945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53339</xdr:rowOff>
    </xdr:from>
    <xdr:to>
      <xdr:col>107</xdr:col>
      <xdr:colOff>50800</xdr:colOff>
      <xdr:row>108</xdr:row>
      <xdr:rowOff>69669</xdr:rowOff>
    </xdr:to>
    <xdr:cxnSp macro="">
      <xdr:nvCxnSpPr>
        <xdr:cNvPr id="749" name="直線コネクタ 748">
          <a:extLst>
            <a:ext uri="{FF2B5EF4-FFF2-40B4-BE49-F238E27FC236}">
              <a16:creationId xmlns:a16="http://schemas.microsoft.com/office/drawing/2014/main" id="{026E756C-7BAF-42E7-AF4D-51B2A01538E4}"/>
            </a:ext>
          </a:extLst>
        </xdr:cNvPr>
        <xdr:cNvCxnSpPr/>
      </xdr:nvCxnSpPr>
      <xdr:spPr>
        <a:xfrm flipV="1">
          <a:off x="19545300" y="18569939"/>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51526</xdr:rowOff>
    </xdr:from>
    <xdr:to>
      <xdr:col>98</xdr:col>
      <xdr:colOff>38100</xdr:colOff>
      <xdr:row>108</xdr:row>
      <xdr:rowOff>153126</xdr:rowOff>
    </xdr:to>
    <xdr:sp macro="" textlink="">
      <xdr:nvSpPr>
        <xdr:cNvPr id="750" name="楕円 749">
          <a:extLst>
            <a:ext uri="{FF2B5EF4-FFF2-40B4-BE49-F238E27FC236}">
              <a16:creationId xmlns:a16="http://schemas.microsoft.com/office/drawing/2014/main" id="{409798B8-C7FB-4F69-A521-AE8B77E18014}"/>
            </a:ext>
          </a:extLst>
        </xdr:cNvPr>
        <xdr:cNvSpPr/>
      </xdr:nvSpPr>
      <xdr:spPr>
        <a:xfrm>
          <a:off x="18605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69669</xdr:rowOff>
    </xdr:from>
    <xdr:to>
      <xdr:col>102</xdr:col>
      <xdr:colOff>114300</xdr:colOff>
      <xdr:row>108</xdr:row>
      <xdr:rowOff>102326</xdr:rowOff>
    </xdr:to>
    <xdr:cxnSp macro="">
      <xdr:nvCxnSpPr>
        <xdr:cNvPr id="751" name="直線コネクタ 750">
          <a:extLst>
            <a:ext uri="{FF2B5EF4-FFF2-40B4-BE49-F238E27FC236}">
              <a16:creationId xmlns:a16="http://schemas.microsoft.com/office/drawing/2014/main" id="{25959DD7-1C74-4DC1-BC07-AF19CF0EC61A}"/>
            </a:ext>
          </a:extLst>
        </xdr:cNvPr>
        <xdr:cNvCxnSpPr/>
      </xdr:nvCxnSpPr>
      <xdr:spPr>
        <a:xfrm flipV="1">
          <a:off x="18656300" y="185862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158222</xdr:rowOff>
    </xdr:from>
    <xdr:ext cx="469744" cy="259045"/>
    <xdr:sp macro="" textlink="">
      <xdr:nvSpPr>
        <xdr:cNvPr id="752" name="n_1aveValue【公民館】&#10;一人当たり面積">
          <a:extLst>
            <a:ext uri="{FF2B5EF4-FFF2-40B4-BE49-F238E27FC236}">
              <a16:creationId xmlns:a16="http://schemas.microsoft.com/office/drawing/2014/main" id="{28154817-E798-4202-AE9D-C06B3BB0EBDE}"/>
            </a:ext>
          </a:extLst>
        </xdr:cNvPr>
        <xdr:cNvSpPr txBox="1"/>
      </xdr:nvSpPr>
      <xdr:spPr>
        <a:xfrm>
          <a:off x="21075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753" name="n_2aveValue【公民館】&#10;一人当たり面積">
          <a:extLst>
            <a:ext uri="{FF2B5EF4-FFF2-40B4-BE49-F238E27FC236}">
              <a16:creationId xmlns:a16="http://schemas.microsoft.com/office/drawing/2014/main" id="{B1DCD010-C1E2-49CA-BF91-1101120B782B}"/>
            </a:ext>
          </a:extLst>
        </xdr:cNvPr>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12898</xdr:rowOff>
    </xdr:from>
    <xdr:ext cx="469744" cy="259045"/>
    <xdr:sp macro="" textlink="">
      <xdr:nvSpPr>
        <xdr:cNvPr id="754" name="n_3aveValue【公民館】&#10;一人当たり面積">
          <a:extLst>
            <a:ext uri="{FF2B5EF4-FFF2-40B4-BE49-F238E27FC236}">
              <a16:creationId xmlns:a16="http://schemas.microsoft.com/office/drawing/2014/main" id="{98703BFE-3B1D-4B80-A754-E1E669E1A21F}"/>
            </a:ext>
          </a:extLst>
        </xdr:cNvPr>
        <xdr:cNvSpPr txBox="1"/>
      </xdr:nvSpPr>
      <xdr:spPr>
        <a:xfrm>
          <a:off x="19310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168020</xdr:rowOff>
    </xdr:from>
    <xdr:ext cx="469744" cy="259045"/>
    <xdr:sp macro="" textlink="">
      <xdr:nvSpPr>
        <xdr:cNvPr id="755" name="n_4aveValue【公民館】&#10;一人当たり面積">
          <a:extLst>
            <a:ext uri="{FF2B5EF4-FFF2-40B4-BE49-F238E27FC236}">
              <a16:creationId xmlns:a16="http://schemas.microsoft.com/office/drawing/2014/main" id="{2B2C635C-3929-4975-B6C6-B90A81C02586}"/>
            </a:ext>
          </a:extLst>
        </xdr:cNvPr>
        <xdr:cNvSpPr txBox="1"/>
      </xdr:nvSpPr>
      <xdr:spPr>
        <a:xfrm>
          <a:off x="18421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131190</xdr:rowOff>
    </xdr:from>
    <xdr:ext cx="469744" cy="259045"/>
    <xdr:sp macro="" textlink="">
      <xdr:nvSpPr>
        <xdr:cNvPr id="756" name="n_1mainValue【公民館】&#10;一人当たり面積">
          <a:extLst>
            <a:ext uri="{FF2B5EF4-FFF2-40B4-BE49-F238E27FC236}">
              <a16:creationId xmlns:a16="http://schemas.microsoft.com/office/drawing/2014/main" id="{DE6E5B49-F01C-4C0D-8352-AEA94D8570A4}"/>
            </a:ext>
          </a:extLst>
        </xdr:cNvPr>
        <xdr:cNvSpPr txBox="1"/>
      </xdr:nvSpPr>
      <xdr:spPr>
        <a:xfrm>
          <a:off x="21075727"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95266</xdr:rowOff>
    </xdr:from>
    <xdr:ext cx="469744" cy="259045"/>
    <xdr:sp macro="" textlink="">
      <xdr:nvSpPr>
        <xdr:cNvPr id="757" name="n_2mainValue【公民館】&#10;一人当たり面積">
          <a:extLst>
            <a:ext uri="{FF2B5EF4-FFF2-40B4-BE49-F238E27FC236}">
              <a16:creationId xmlns:a16="http://schemas.microsoft.com/office/drawing/2014/main" id="{0942F7E0-48DC-42D4-8FA0-0AD85943D902}"/>
            </a:ext>
          </a:extLst>
        </xdr:cNvPr>
        <xdr:cNvSpPr txBox="1"/>
      </xdr:nvSpPr>
      <xdr:spPr>
        <a:xfrm>
          <a:off x="20199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111596</xdr:rowOff>
    </xdr:from>
    <xdr:ext cx="469744" cy="259045"/>
    <xdr:sp macro="" textlink="">
      <xdr:nvSpPr>
        <xdr:cNvPr id="758" name="n_3mainValue【公民館】&#10;一人当たり面積">
          <a:extLst>
            <a:ext uri="{FF2B5EF4-FFF2-40B4-BE49-F238E27FC236}">
              <a16:creationId xmlns:a16="http://schemas.microsoft.com/office/drawing/2014/main" id="{42DD650E-5680-4EED-86FB-2A00C3ED54D3}"/>
            </a:ext>
          </a:extLst>
        </xdr:cNvPr>
        <xdr:cNvSpPr txBox="1"/>
      </xdr:nvSpPr>
      <xdr:spPr>
        <a:xfrm>
          <a:off x="19310427"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144253</xdr:rowOff>
    </xdr:from>
    <xdr:ext cx="469744" cy="259045"/>
    <xdr:sp macro="" textlink="">
      <xdr:nvSpPr>
        <xdr:cNvPr id="759" name="n_4mainValue【公民館】&#10;一人当たり面積">
          <a:extLst>
            <a:ext uri="{FF2B5EF4-FFF2-40B4-BE49-F238E27FC236}">
              <a16:creationId xmlns:a16="http://schemas.microsoft.com/office/drawing/2014/main" id="{563146F8-3FA2-4DE0-90B1-D20EEF01BE3D}"/>
            </a:ext>
          </a:extLst>
        </xdr:cNvPr>
        <xdr:cNvSpPr txBox="1"/>
      </xdr:nvSpPr>
      <xdr:spPr>
        <a:xfrm>
          <a:off x="18421427" y="1866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39A4C0F5-1CBE-4016-AB31-64E6E6B6A3A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5B3DE1D3-205D-4269-B431-00D9A18ABC5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A9CEC24A-87AD-4FF2-AF10-86402EAB6EA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類型別では道路のみ有形固定資産減価償却率が類似団体を上回っている。特に変動が大きかった施設類型は学校施設で合志楓の森小中学校の工事が行われたためである。全体としては老朽化により有形固定資産減価償却率が増加傾向にある。人口増加が要因として挙げられるが、一人当たりの面積については全ての施設類型において類似団体を下回っている。公共施設等総合管理計画等に基づき対応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56F08DD-4209-47D7-AE66-A4C27143540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5ED6B6B-F35D-4686-806A-62B25B62E51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A55212D-EBDE-4EF0-8C6F-8FA84558E10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675B5DA-DC46-4910-800E-958716ACEC4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E3E9B8C-2530-4A1B-9E6D-93A21D2336A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EF6A644-C935-4F57-9C4D-B5B947C11DB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AD5B0DB-643B-41D2-B00E-EBD1D735889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E07DEF9-0AE6-4DAD-9628-1EE910FDB53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96833ED-5E09-427D-BA02-D7E7354D7A4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CC2A21D-AC4B-435A-A4E5-CF40447189C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63,033
62,714
53.19
36,769,674
35,299,407
1,356,565
13,541,824
23,105,123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CA94E9B-A301-4906-A060-394F4E81988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51EFA85-42D2-4C39-AC3E-F6BD799F4D2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407A70D-206D-464C-9BB6-27B4A4E1DD3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359E44C-8783-40C7-B9DF-4CA539E0C0B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35DB322-909C-409D-BF11-50BB4AF6244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653D5C5-5A7D-4A7F-9329-FCC1BD1AB42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9935AF6-CF52-4EDA-8A03-7C4A1582162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1AAF834-992D-416C-B664-64F2070848D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DEE0E4D-5045-4A24-84D3-92458CBCF7D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F299782-2EB2-4FE4-9EA8-5E2FBBBFE9F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E72E7A8-39CF-4E6D-8352-6068E6AB8A1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08A6289-6EB5-4839-A2B5-8D9B2530DDE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4774386-43CB-47F6-AC88-D9534D0703A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4B61BC7-0C48-428F-9B6C-EA6297A2EA5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8B21F24-5F3D-4CF9-8A5D-7CFED509477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583980D-6B0F-484F-AB9C-2F02CE29F9B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DC4F00D-89AC-4A3E-8F14-0ACDC14EDB1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2C14DFF-51B2-4DEE-AA0C-91E2FD97CF4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548E153-FB29-4325-BFF7-FD10FD2B730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4A74E4D-20F0-404A-B181-4E2F9D2377C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B412503-A364-4F33-AE8B-0FEB0C0279B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25FC4E0-F692-474B-BC19-3FF2B1B4FA7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010AB51-A35C-40C1-96B6-C8C87142B8C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94A89F7-D2DD-4BDE-A23A-1A39CE4D9AD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F2960AC-2268-4E9B-89AA-768A0F045CB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62C28AC-C372-4E2F-8D4D-16BDA890B34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6C211B0-BE5E-45FC-B110-DB6E5AED11D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A23DDFF-E00F-48F4-B56F-35C0F488C87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62B4610-8907-4769-B528-A8A26CE0263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8718DA3-C72E-457D-AB08-056CAEFFD18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4B8F913-237B-426C-A8FC-29FB9A1546C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0AD484E-FFF9-4CF8-AABA-45DC279CC28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D9BA042-616E-4E51-BD58-DC635B4756E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7E3E694-F0CE-46ED-B45E-C4B10B1C8B6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DC450A7-C7E8-42C1-8B9F-0A0EC8942A5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81C4EEC-7CF1-40B7-80B4-26EFB0982CC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4BA8CC3-CEA9-4309-8068-F8C1C45F839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004435E-E7B9-44F8-9834-954FE5FCF73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7086253-B7FD-4B85-A9C3-6BEB34FA04A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E4BE27C-DD47-459D-8003-6AEEBB1D4E6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ED2CFC7-4282-4D09-9550-54FF398124F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40D0263-7A51-4928-9D3C-2D89F24E67B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1A97000-B379-4E61-8C68-67EC544DF13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3DA229D-9E8E-44DA-B572-04CB884D9BC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443A9D3-3499-4A2A-B5FF-2CC99E4B194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85BCFFBB-101D-4298-A450-BE12188905A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a:extLst>
            <a:ext uri="{FF2B5EF4-FFF2-40B4-BE49-F238E27FC236}">
              <a16:creationId xmlns:a16="http://schemas.microsoft.com/office/drawing/2014/main" id="{5C6147B8-16A1-4E16-9386-B7D570E7525A}"/>
            </a:ext>
          </a:extLst>
        </xdr:cNvPr>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a:extLst>
            <a:ext uri="{FF2B5EF4-FFF2-40B4-BE49-F238E27FC236}">
              <a16:creationId xmlns:a16="http://schemas.microsoft.com/office/drawing/2014/main" id="{50ECB0CF-B1E6-4C2B-A1A8-50E6BC585B85}"/>
            </a:ext>
          </a:extLst>
        </xdr:cNvPr>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a:extLst>
            <a:ext uri="{FF2B5EF4-FFF2-40B4-BE49-F238E27FC236}">
              <a16:creationId xmlns:a16="http://schemas.microsoft.com/office/drawing/2014/main" id="{60467283-0CC2-454E-8F48-22D46C54E50A}"/>
            </a:ext>
          </a:extLst>
        </xdr:cNvPr>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81156B62-0BE7-425E-8D2B-2B2A66503481}"/>
            </a:ext>
          </a:extLst>
        </xdr:cNvPr>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34D16F48-6DB8-4D44-892B-96D64619BA42}"/>
            </a:ext>
          </a:extLst>
        </xdr:cNvPr>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a:extLst>
            <a:ext uri="{FF2B5EF4-FFF2-40B4-BE49-F238E27FC236}">
              <a16:creationId xmlns:a16="http://schemas.microsoft.com/office/drawing/2014/main" id="{42973F66-A6FB-46B6-B530-27F7FA30296D}"/>
            </a:ext>
          </a:extLst>
        </xdr:cNvPr>
        <xdr:cNvSpPr txBox="1"/>
      </xdr:nvSpPr>
      <xdr:spPr>
        <a:xfrm>
          <a:off x="4673600" y="624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a:extLst>
            <a:ext uri="{FF2B5EF4-FFF2-40B4-BE49-F238E27FC236}">
              <a16:creationId xmlns:a16="http://schemas.microsoft.com/office/drawing/2014/main" id="{392AB6CC-EB59-40AF-AA80-40FDE148DEBF}"/>
            </a:ext>
          </a:extLst>
        </xdr:cNvPr>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a:extLst>
            <a:ext uri="{FF2B5EF4-FFF2-40B4-BE49-F238E27FC236}">
              <a16:creationId xmlns:a16="http://schemas.microsoft.com/office/drawing/2014/main" id="{197269BA-70A3-4A45-8DBC-F9EF822459D0}"/>
            </a:ext>
          </a:extLst>
        </xdr:cNvPr>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a:extLst>
            <a:ext uri="{FF2B5EF4-FFF2-40B4-BE49-F238E27FC236}">
              <a16:creationId xmlns:a16="http://schemas.microsoft.com/office/drawing/2014/main" id="{06603F9F-CF0B-4502-B22E-6953F9F8E5A5}"/>
            </a:ext>
          </a:extLst>
        </xdr:cNvPr>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a:extLst>
            <a:ext uri="{FF2B5EF4-FFF2-40B4-BE49-F238E27FC236}">
              <a16:creationId xmlns:a16="http://schemas.microsoft.com/office/drawing/2014/main" id="{CA569D9E-345D-4F1E-B181-19EA93D2582A}"/>
            </a:ext>
          </a:extLst>
        </xdr:cNvPr>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a:extLst>
            <a:ext uri="{FF2B5EF4-FFF2-40B4-BE49-F238E27FC236}">
              <a16:creationId xmlns:a16="http://schemas.microsoft.com/office/drawing/2014/main" id="{BBC5AFAD-34FE-4042-8E68-8200A2C9B4CA}"/>
            </a:ext>
          </a:extLst>
        </xdr:cNvPr>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6355E3C-3175-4E07-A7F9-6208893BAAD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9DDC7CE-6579-4789-99B0-D1342397FE2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DA24991-8248-45C8-A64A-D34739C7859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F6E4758-9C35-4048-BA6F-E7CFEC712B2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69CE341-ADC7-46D6-9D9F-B8C6F854CE2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74" name="楕円 73">
          <a:extLst>
            <a:ext uri="{FF2B5EF4-FFF2-40B4-BE49-F238E27FC236}">
              <a16:creationId xmlns:a16="http://schemas.microsoft.com/office/drawing/2014/main" id="{3B22046A-40D9-443F-BFC5-8D3C71B020A3}"/>
            </a:ext>
          </a:extLst>
        </xdr:cNvPr>
        <xdr:cNvSpPr/>
      </xdr:nvSpPr>
      <xdr:spPr>
        <a:xfrm>
          <a:off x="45847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87103</xdr:rowOff>
    </xdr:from>
    <xdr:ext cx="405111" cy="259045"/>
    <xdr:sp macro="" textlink="">
      <xdr:nvSpPr>
        <xdr:cNvPr id="75" name="【図書館】&#10;有形固定資産減価償却率該当値テキスト">
          <a:extLst>
            <a:ext uri="{FF2B5EF4-FFF2-40B4-BE49-F238E27FC236}">
              <a16:creationId xmlns:a16="http://schemas.microsoft.com/office/drawing/2014/main" id="{4E49E95D-3B17-4A35-86F9-B233D4274AE6}"/>
            </a:ext>
          </a:extLst>
        </xdr:cNvPr>
        <xdr:cNvSpPr txBox="1"/>
      </xdr:nvSpPr>
      <xdr:spPr>
        <a:xfrm>
          <a:off x="4673600"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76019</xdr:rowOff>
    </xdr:from>
    <xdr:to>
      <xdr:col>20</xdr:col>
      <xdr:colOff>38100</xdr:colOff>
      <xdr:row>38</xdr:row>
      <xdr:rowOff>6169</xdr:rowOff>
    </xdr:to>
    <xdr:sp macro="" textlink="">
      <xdr:nvSpPr>
        <xdr:cNvPr id="76" name="楕円 75">
          <a:extLst>
            <a:ext uri="{FF2B5EF4-FFF2-40B4-BE49-F238E27FC236}">
              <a16:creationId xmlns:a16="http://schemas.microsoft.com/office/drawing/2014/main" id="{2C348552-3BE5-4317-99B9-A9C0AB4D4DE7}"/>
            </a:ext>
          </a:extLst>
        </xdr:cNvPr>
        <xdr:cNvSpPr/>
      </xdr:nvSpPr>
      <xdr:spPr>
        <a:xfrm>
          <a:off x="3746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126819</xdr:rowOff>
    </xdr:from>
    <xdr:to>
      <xdr:col>24</xdr:col>
      <xdr:colOff>63500</xdr:colOff>
      <xdr:row>37</xdr:row>
      <xdr:rowOff>159476</xdr:rowOff>
    </xdr:to>
    <xdr:cxnSp macro="">
      <xdr:nvCxnSpPr>
        <xdr:cNvPr id="77" name="直線コネクタ 76">
          <a:extLst>
            <a:ext uri="{FF2B5EF4-FFF2-40B4-BE49-F238E27FC236}">
              <a16:creationId xmlns:a16="http://schemas.microsoft.com/office/drawing/2014/main" id="{E6A04418-55B0-4AAE-8255-F80EB79A4774}"/>
            </a:ext>
          </a:extLst>
        </xdr:cNvPr>
        <xdr:cNvCxnSpPr/>
      </xdr:nvCxnSpPr>
      <xdr:spPr>
        <a:xfrm>
          <a:off x="3797300" y="64704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43361</xdr:rowOff>
    </xdr:from>
    <xdr:to>
      <xdr:col>15</xdr:col>
      <xdr:colOff>101600</xdr:colOff>
      <xdr:row>37</xdr:row>
      <xdr:rowOff>144961</xdr:rowOff>
    </xdr:to>
    <xdr:sp macro="" textlink="">
      <xdr:nvSpPr>
        <xdr:cNvPr id="78" name="楕円 77">
          <a:extLst>
            <a:ext uri="{FF2B5EF4-FFF2-40B4-BE49-F238E27FC236}">
              <a16:creationId xmlns:a16="http://schemas.microsoft.com/office/drawing/2014/main" id="{BAC74802-AD18-4702-B46E-555D77DB306A}"/>
            </a:ext>
          </a:extLst>
        </xdr:cNvPr>
        <xdr:cNvSpPr/>
      </xdr:nvSpPr>
      <xdr:spPr>
        <a:xfrm>
          <a:off x="2857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94161</xdr:rowOff>
    </xdr:from>
    <xdr:to>
      <xdr:col>19</xdr:col>
      <xdr:colOff>177800</xdr:colOff>
      <xdr:row>37</xdr:row>
      <xdr:rowOff>126819</xdr:rowOff>
    </xdr:to>
    <xdr:cxnSp macro="">
      <xdr:nvCxnSpPr>
        <xdr:cNvPr id="79" name="直線コネクタ 78">
          <a:extLst>
            <a:ext uri="{FF2B5EF4-FFF2-40B4-BE49-F238E27FC236}">
              <a16:creationId xmlns:a16="http://schemas.microsoft.com/office/drawing/2014/main" id="{9FAB2198-7CC4-4F4F-AF08-C757FA2E3142}"/>
            </a:ext>
          </a:extLst>
        </xdr:cNvPr>
        <xdr:cNvCxnSpPr/>
      </xdr:nvCxnSpPr>
      <xdr:spPr>
        <a:xfrm>
          <a:off x="2908300" y="643781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62956</xdr:rowOff>
    </xdr:from>
    <xdr:to>
      <xdr:col>10</xdr:col>
      <xdr:colOff>165100</xdr:colOff>
      <xdr:row>38</xdr:row>
      <xdr:rowOff>164556</xdr:rowOff>
    </xdr:to>
    <xdr:sp macro="" textlink="">
      <xdr:nvSpPr>
        <xdr:cNvPr id="80" name="楕円 79">
          <a:extLst>
            <a:ext uri="{FF2B5EF4-FFF2-40B4-BE49-F238E27FC236}">
              <a16:creationId xmlns:a16="http://schemas.microsoft.com/office/drawing/2014/main" id="{CB45122D-6050-4573-BF84-6A37126529FD}"/>
            </a:ext>
          </a:extLst>
        </xdr:cNvPr>
        <xdr:cNvSpPr/>
      </xdr:nvSpPr>
      <xdr:spPr>
        <a:xfrm>
          <a:off x="19685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94161</xdr:rowOff>
    </xdr:from>
    <xdr:to>
      <xdr:col>15</xdr:col>
      <xdr:colOff>50800</xdr:colOff>
      <xdr:row>38</xdr:row>
      <xdr:rowOff>113756</xdr:rowOff>
    </xdr:to>
    <xdr:cxnSp macro="">
      <xdr:nvCxnSpPr>
        <xdr:cNvPr id="81" name="直線コネクタ 80">
          <a:extLst>
            <a:ext uri="{FF2B5EF4-FFF2-40B4-BE49-F238E27FC236}">
              <a16:creationId xmlns:a16="http://schemas.microsoft.com/office/drawing/2014/main" id="{0E822655-6BD9-4548-B2EB-818EFC22EB42}"/>
            </a:ext>
          </a:extLst>
        </xdr:cNvPr>
        <xdr:cNvCxnSpPr/>
      </xdr:nvCxnSpPr>
      <xdr:spPr>
        <a:xfrm flipV="1">
          <a:off x="2019300" y="6437811"/>
          <a:ext cx="889000" cy="19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20501</xdr:rowOff>
    </xdr:from>
    <xdr:to>
      <xdr:col>6</xdr:col>
      <xdr:colOff>38100</xdr:colOff>
      <xdr:row>38</xdr:row>
      <xdr:rowOff>122101</xdr:rowOff>
    </xdr:to>
    <xdr:sp macro="" textlink="">
      <xdr:nvSpPr>
        <xdr:cNvPr id="82" name="楕円 81">
          <a:extLst>
            <a:ext uri="{FF2B5EF4-FFF2-40B4-BE49-F238E27FC236}">
              <a16:creationId xmlns:a16="http://schemas.microsoft.com/office/drawing/2014/main" id="{0AE8D242-4E26-488E-AD80-582A790C135A}"/>
            </a:ext>
          </a:extLst>
        </xdr:cNvPr>
        <xdr:cNvSpPr/>
      </xdr:nvSpPr>
      <xdr:spPr>
        <a:xfrm>
          <a:off x="1079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71301</xdr:rowOff>
    </xdr:from>
    <xdr:to>
      <xdr:col>10</xdr:col>
      <xdr:colOff>114300</xdr:colOff>
      <xdr:row>38</xdr:row>
      <xdr:rowOff>113756</xdr:rowOff>
    </xdr:to>
    <xdr:cxnSp macro="">
      <xdr:nvCxnSpPr>
        <xdr:cNvPr id="83" name="直線コネクタ 82">
          <a:extLst>
            <a:ext uri="{FF2B5EF4-FFF2-40B4-BE49-F238E27FC236}">
              <a16:creationId xmlns:a16="http://schemas.microsoft.com/office/drawing/2014/main" id="{100D9FAA-907D-47C0-9D7B-D0F3AEA5CBCC}"/>
            </a:ext>
          </a:extLst>
        </xdr:cNvPr>
        <xdr:cNvCxnSpPr/>
      </xdr:nvCxnSpPr>
      <xdr:spPr>
        <a:xfrm>
          <a:off x="1130300" y="658640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4" name="n_1aveValue【図書館】&#10;有形固定資産減価償却率">
          <a:extLst>
            <a:ext uri="{FF2B5EF4-FFF2-40B4-BE49-F238E27FC236}">
              <a16:creationId xmlns:a16="http://schemas.microsoft.com/office/drawing/2014/main" id="{D6035E24-51EC-4B2F-89E8-E323B722BED7}"/>
            </a:ext>
          </a:extLst>
        </xdr:cNvPr>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5" name="n_2aveValue【図書館】&#10;有形固定資産減価償却率">
          <a:extLst>
            <a:ext uri="{FF2B5EF4-FFF2-40B4-BE49-F238E27FC236}">
              <a16:creationId xmlns:a16="http://schemas.microsoft.com/office/drawing/2014/main" id="{B96C9A5A-C41D-4D96-A0DC-D20C859B0D20}"/>
            </a:ext>
          </a:extLst>
        </xdr:cNvPr>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a:extLst>
            <a:ext uri="{FF2B5EF4-FFF2-40B4-BE49-F238E27FC236}">
              <a16:creationId xmlns:a16="http://schemas.microsoft.com/office/drawing/2014/main" id="{BFDCCE9E-D9EE-4F39-983C-5076AD79686A}"/>
            </a:ext>
          </a:extLst>
        </xdr:cNvPr>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7" name="n_4aveValue【図書館】&#10;有形固定資産減価償却率">
          <a:extLst>
            <a:ext uri="{FF2B5EF4-FFF2-40B4-BE49-F238E27FC236}">
              <a16:creationId xmlns:a16="http://schemas.microsoft.com/office/drawing/2014/main" id="{64A18936-FF73-4779-B5DB-65942FA3863C}"/>
            </a:ext>
          </a:extLst>
        </xdr:cNvPr>
        <xdr:cNvSpPr txBox="1"/>
      </xdr:nvSpPr>
      <xdr:spPr>
        <a:xfrm>
          <a:off x="927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168746</xdr:rowOff>
    </xdr:from>
    <xdr:ext cx="405111" cy="259045"/>
    <xdr:sp macro="" textlink="">
      <xdr:nvSpPr>
        <xdr:cNvPr id="88" name="n_1mainValue【図書館】&#10;有形固定資産減価償却率">
          <a:extLst>
            <a:ext uri="{FF2B5EF4-FFF2-40B4-BE49-F238E27FC236}">
              <a16:creationId xmlns:a16="http://schemas.microsoft.com/office/drawing/2014/main" id="{40DCEB45-8203-4EFE-AD95-85F310D2630C}"/>
            </a:ext>
          </a:extLst>
        </xdr:cNvPr>
        <xdr:cNvSpPr txBox="1"/>
      </xdr:nvSpPr>
      <xdr:spPr>
        <a:xfrm>
          <a:off x="35820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136089</xdr:rowOff>
    </xdr:from>
    <xdr:ext cx="405111" cy="259045"/>
    <xdr:sp macro="" textlink="">
      <xdr:nvSpPr>
        <xdr:cNvPr id="89" name="n_2mainValue【図書館】&#10;有形固定資産減価償却率">
          <a:extLst>
            <a:ext uri="{FF2B5EF4-FFF2-40B4-BE49-F238E27FC236}">
              <a16:creationId xmlns:a16="http://schemas.microsoft.com/office/drawing/2014/main" id="{873EFD6D-932A-4D05-8405-7198F15981CC}"/>
            </a:ext>
          </a:extLst>
        </xdr:cNvPr>
        <xdr:cNvSpPr txBox="1"/>
      </xdr:nvSpPr>
      <xdr:spPr>
        <a:xfrm>
          <a:off x="2705744" y="647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155683</xdr:rowOff>
    </xdr:from>
    <xdr:ext cx="405111" cy="259045"/>
    <xdr:sp macro="" textlink="">
      <xdr:nvSpPr>
        <xdr:cNvPr id="90" name="n_3mainValue【図書館】&#10;有形固定資産減価償却率">
          <a:extLst>
            <a:ext uri="{FF2B5EF4-FFF2-40B4-BE49-F238E27FC236}">
              <a16:creationId xmlns:a16="http://schemas.microsoft.com/office/drawing/2014/main" id="{1BD15A0F-6DEA-42E0-BFF3-3B783280EA16}"/>
            </a:ext>
          </a:extLst>
        </xdr:cNvPr>
        <xdr:cNvSpPr txBox="1"/>
      </xdr:nvSpPr>
      <xdr:spPr>
        <a:xfrm>
          <a:off x="18167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113228</xdr:rowOff>
    </xdr:from>
    <xdr:ext cx="405111" cy="259045"/>
    <xdr:sp macro="" textlink="">
      <xdr:nvSpPr>
        <xdr:cNvPr id="91" name="n_4mainValue【図書館】&#10;有形固定資産減価償却率">
          <a:extLst>
            <a:ext uri="{FF2B5EF4-FFF2-40B4-BE49-F238E27FC236}">
              <a16:creationId xmlns:a16="http://schemas.microsoft.com/office/drawing/2014/main" id="{D1EAF632-DC6E-4E2D-897F-42443D5DE9B6}"/>
            </a:ext>
          </a:extLst>
        </xdr:cNvPr>
        <xdr:cNvSpPr txBox="1"/>
      </xdr:nvSpPr>
      <xdr:spPr>
        <a:xfrm>
          <a:off x="927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5E0C800-824B-44B6-B8E3-7A1C7299F00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BA60A406-7825-4ACD-B3EB-760CD9D9B9D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5196ABB-B127-42B0-AF84-B8F7D3DAA8D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CFA52B5-FB48-4B16-A3F7-70A7332E875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52EB9F0-7AE1-407E-A809-601973E964F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31AAAD2-7270-4E2D-BBE2-991B3C8CA8C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84D8E667-5198-434A-A777-9909F375EC5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23CBE81-CE48-4106-998C-735D6133246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CB96A691-C6F2-40E0-A763-F0C9E1B209E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3E53DF3-7C6A-41A6-8211-25928D129BA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AACC6C5F-B415-4BCC-AFB7-6FD1893EFAE2}"/>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E80ED81F-2127-45F0-96CD-888AD51BDE76}"/>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EB8FEA6B-9268-4CA6-A08D-7E5759322E3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1FF1DFC3-EDC7-4070-8B87-E34D0529A733}"/>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1B84FC5C-DFE4-4350-9CE5-51C97311888C}"/>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040AB59E-8D91-4F80-8821-86B9EC05C928}"/>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7A930ADF-3C9D-45F0-9F56-A8BC51AD1BC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B32279DF-11CA-4886-A013-76731935903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3356334B-DF5B-4FE4-91CE-A1921EDADE4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a:extLst>
            <a:ext uri="{FF2B5EF4-FFF2-40B4-BE49-F238E27FC236}">
              <a16:creationId xmlns:a16="http://schemas.microsoft.com/office/drawing/2014/main" id="{3B5A99CA-31EE-4D67-8F8D-23DCC6173390}"/>
            </a:ext>
          </a:extLst>
        </xdr:cNvPr>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a:extLst>
            <a:ext uri="{FF2B5EF4-FFF2-40B4-BE49-F238E27FC236}">
              <a16:creationId xmlns:a16="http://schemas.microsoft.com/office/drawing/2014/main" id="{9D69AA4E-B90A-47B6-934B-346CA5193B77}"/>
            </a:ext>
          </a:extLst>
        </xdr:cNvPr>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a:extLst>
            <a:ext uri="{FF2B5EF4-FFF2-40B4-BE49-F238E27FC236}">
              <a16:creationId xmlns:a16="http://schemas.microsoft.com/office/drawing/2014/main" id="{678A06BA-5433-4828-953A-E77484E97BB8}"/>
            </a:ext>
          </a:extLst>
        </xdr:cNvPr>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a:extLst>
            <a:ext uri="{FF2B5EF4-FFF2-40B4-BE49-F238E27FC236}">
              <a16:creationId xmlns:a16="http://schemas.microsoft.com/office/drawing/2014/main" id="{3EBD5537-D1CF-42A7-AD9D-3039CE66552B}"/>
            </a:ext>
          </a:extLst>
        </xdr:cNvPr>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a:extLst>
            <a:ext uri="{FF2B5EF4-FFF2-40B4-BE49-F238E27FC236}">
              <a16:creationId xmlns:a16="http://schemas.microsoft.com/office/drawing/2014/main" id="{663AD7E3-9708-416C-B6FE-1D99CFC45CEC}"/>
            </a:ext>
          </a:extLst>
        </xdr:cNvPr>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93997</xdr:rowOff>
    </xdr:from>
    <xdr:ext cx="469744" cy="259045"/>
    <xdr:sp macro="" textlink="">
      <xdr:nvSpPr>
        <xdr:cNvPr id="116" name="【図書館】&#10;一人当たり面積平均値テキスト">
          <a:extLst>
            <a:ext uri="{FF2B5EF4-FFF2-40B4-BE49-F238E27FC236}">
              <a16:creationId xmlns:a16="http://schemas.microsoft.com/office/drawing/2014/main" id="{3E9A2D91-27C2-4B13-8ED9-2028B6BBE5AB}"/>
            </a:ext>
          </a:extLst>
        </xdr:cNvPr>
        <xdr:cNvSpPr txBox="1"/>
      </xdr:nvSpPr>
      <xdr:spPr>
        <a:xfrm>
          <a:off x="10515600" y="660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a:extLst>
            <a:ext uri="{FF2B5EF4-FFF2-40B4-BE49-F238E27FC236}">
              <a16:creationId xmlns:a16="http://schemas.microsoft.com/office/drawing/2014/main" id="{92E8A330-3754-4539-A29A-CA0A2B7B6879}"/>
            </a:ext>
          </a:extLst>
        </xdr:cNvPr>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a:extLst>
            <a:ext uri="{FF2B5EF4-FFF2-40B4-BE49-F238E27FC236}">
              <a16:creationId xmlns:a16="http://schemas.microsoft.com/office/drawing/2014/main" id="{BB5DF8EA-16F2-438F-BB76-77386A08BD8A}"/>
            </a:ext>
          </a:extLst>
        </xdr:cNvPr>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a:extLst>
            <a:ext uri="{FF2B5EF4-FFF2-40B4-BE49-F238E27FC236}">
              <a16:creationId xmlns:a16="http://schemas.microsoft.com/office/drawing/2014/main" id="{006B38A0-11D2-4316-A17C-7ACC80338D63}"/>
            </a:ext>
          </a:extLst>
        </xdr:cNvPr>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a:extLst>
            <a:ext uri="{FF2B5EF4-FFF2-40B4-BE49-F238E27FC236}">
              <a16:creationId xmlns:a16="http://schemas.microsoft.com/office/drawing/2014/main" id="{9957EE54-15B8-42C7-873C-19A6FC00CB55}"/>
            </a:ext>
          </a:extLst>
        </xdr:cNvPr>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a:extLst>
            <a:ext uri="{FF2B5EF4-FFF2-40B4-BE49-F238E27FC236}">
              <a16:creationId xmlns:a16="http://schemas.microsoft.com/office/drawing/2014/main" id="{4DDA6964-83DE-4540-987F-255DC6EAAF57}"/>
            </a:ext>
          </a:extLst>
        </xdr:cNvPr>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5DE2EDD0-F8E6-4C4D-8A5F-C17DDDA8C7E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58CFE6D-3E80-4509-9503-3B8B655A6BB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F876179-8FE9-43A2-89C9-8FF1DA59FF0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E74A829-43CF-47E3-B00D-21EBA260A69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DC6A265-5335-4464-AC90-EBF2D3BE000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99695</xdr:rowOff>
    </xdr:from>
    <xdr:to>
      <xdr:col>55</xdr:col>
      <xdr:colOff>50800</xdr:colOff>
      <xdr:row>40</xdr:row>
      <xdr:rowOff>29845</xdr:rowOff>
    </xdr:to>
    <xdr:sp macro="" textlink="">
      <xdr:nvSpPr>
        <xdr:cNvPr id="127" name="楕円 126">
          <a:extLst>
            <a:ext uri="{FF2B5EF4-FFF2-40B4-BE49-F238E27FC236}">
              <a16:creationId xmlns:a16="http://schemas.microsoft.com/office/drawing/2014/main" id="{D79F9F34-E456-4C32-B58E-07E5CA0FF148}"/>
            </a:ext>
          </a:extLst>
        </xdr:cNvPr>
        <xdr:cNvSpPr/>
      </xdr:nvSpPr>
      <xdr:spPr>
        <a:xfrm>
          <a:off x="104267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78122</xdr:rowOff>
    </xdr:from>
    <xdr:ext cx="469744" cy="259045"/>
    <xdr:sp macro="" textlink="">
      <xdr:nvSpPr>
        <xdr:cNvPr id="128" name="【図書館】&#10;一人当たり面積該当値テキスト">
          <a:extLst>
            <a:ext uri="{FF2B5EF4-FFF2-40B4-BE49-F238E27FC236}">
              <a16:creationId xmlns:a16="http://schemas.microsoft.com/office/drawing/2014/main" id="{6788067C-DF3F-4054-8DA8-BB3AE76045AB}"/>
            </a:ext>
          </a:extLst>
        </xdr:cNvPr>
        <xdr:cNvSpPr txBox="1"/>
      </xdr:nvSpPr>
      <xdr:spPr>
        <a:xfrm>
          <a:off x="10515600"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93980</xdr:rowOff>
    </xdr:from>
    <xdr:to>
      <xdr:col>50</xdr:col>
      <xdr:colOff>165100</xdr:colOff>
      <xdr:row>40</xdr:row>
      <xdr:rowOff>24130</xdr:rowOff>
    </xdr:to>
    <xdr:sp macro="" textlink="">
      <xdr:nvSpPr>
        <xdr:cNvPr id="129" name="楕円 128">
          <a:extLst>
            <a:ext uri="{FF2B5EF4-FFF2-40B4-BE49-F238E27FC236}">
              <a16:creationId xmlns:a16="http://schemas.microsoft.com/office/drawing/2014/main" id="{0CBA4858-3EBB-4FC4-996A-60B41C2C1B15}"/>
            </a:ext>
          </a:extLst>
        </xdr:cNvPr>
        <xdr:cNvSpPr/>
      </xdr:nvSpPr>
      <xdr:spPr>
        <a:xfrm>
          <a:off x="9588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144780</xdr:rowOff>
    </xdr:from>
    <xdr:to>
      <xdr:col>55</xdr:col>
      <xdr:colOff>0</xdr:colOff>
      <xdr:row>39</xdr:row>
      <xdr:rowOff>150495</xdr:rowOff>
    </xdr:to>
    <xdr:cxnSp macro="">
      <xdr:nvCxnSpPr>
        <xdr:cNvPr id="130" name="直線コネクタ 129">
          <a:extLst>
            <a:ext uri="{FF2B5EF4-FFF2-40B4-BE49-F238E27FC236}">
              <a16:creationId xmlns:a16="http://schemas.microsoft.com/office/drawing/2014/main" id="{8DF517E4-6C53-4678-90B7-18C8B3587801}"/>
            </a:ext>
          </a:extLst>
        </xdr:cNvPr>
        <xdr:cNvCxnSpPr/>
      </xdr:nvCxnSpPr>
      <xdr:spPr>
        <a:xfrm>
          <a:off x="9639300" y="68313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93980</xdr:rowOff>
    </xdr:from>
    <xdr:to>
      <xdr:col>46</xdr:col>
      <xdr:colOff>38100</xdr:colOff>
      <xdr:row>40</xdr:row>
      <xdr:rowOff>24130</xdr:rowOff>
    </xdr:to>
    <xdr:sp macro="" textlink="">
      <xdr:nvSpPr>
        <xdr:cNvPr id="131" name="楕円 130">
          <a:extLst>
            <a:ext uri="{FF2B5EF4-FFF2-40B4-BE49-F238E27FC236}">
              <a16:creationId xmlns:a16="http://schemas.microsoft.com/office/drawing/2014/main" id="{3C474871-1503-4F0D-98DD-48CDCF40DAC3}"/>
            </a:ext>
          </a:extLst>
        </xdr:cNvPr>
        <xdr:cNvSpPr/>
      </xdr:nvSpPr>
      <xdr:spPr>
        <a:xfrm>
          <a:off x="8699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144780</xdr:rowOff>
    </xdr:from>
    <xdr:to>
      <xdr:col>50</xdr:col>
      <xdr:colOff>114300</xdr:colOff>
      <xdr:row>39</xdr:row>
      <xdr:rowOff>144780</xdr:rowOff>
    </xdr:to>
    <xdr:cxnSp macro="">
      <xdr:nvCxnSpPr>
        <xdr:cNvPr id="132" name="直線コネクタ 131">
          <a:extLst>
            <a:ext uri="{FF2B5EF4-FFF2-40B4-BE49-F238E27FC236}">
              <a16:creationId xmlns:a16="http://schemas.microsoft.com/office/drawing/2014/main" id="{C4093D13-5832-4A2D-9551-DDF44D0C7CC0}"/>
            </a:ext>
          </a:extLst>
        </xdr:cNvPr>
        <xdr:cNvCxnSpPr/>
      </xdr:nvCxnSpPr>
      <xdr:spPr>
        <a:xfrm>
          <a:off x="8750300" y="6831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93980</xdr:rowOff>
    </xdr:from>
    <xdr:to>
      <xdr:col>41</xdr:col>
      <xdr:colOff>101600</xdr:colOff>
      <xdr:row>40</xdr:row>
      <xdr:rowOff>24130</xdr:rowOff>
    </xdr:to>
    <xdr:sp macro="" textlink="">
      <xdr:nvSpPr>
        <xdr:cNvPr id="133" name="楕円 132">
          <a:extLst>
            <a:ext uri="{FF2B5EF4-FFF2-40B4-BE49-F238E27FC236}">
              <a16:creationId xmlns:a16="http://schemas.microsoft.com/office/drawing/2014/main" id="{D4D0922C-9364-4B36-83A6-2DC75BF6FEEB}"/>
            </a:ext>
          </a:extLst>
        </xdr:cNvPr>
        <xdr:cNvSpPr/>
      </xdr:nvSpPr>
      <xdr:spPr>
        <a:xfrm>
          <a:off x="7810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144780</xdr:rowOff>
    </xdr:from>
    <xdr:to>
      <xdr:col>45</xdr:col>
      <xdr:colOff>177800</xdr:colOff>
      <xdr:row>39</xdr:row>
      <xdr:rowOff>144780</xdr:rowOff>
    </xdr:to>
    <xdr:cxnSp macro="">
      <xdr:nvCxnSpPr>
        <xdr:cNvPr id="134" name="直線コネクタ 133">
          <a:extLst>
            <a:ext uri="{FF2B5EF4-FFF2-40B4-BE49-F238E27FC236}">
              <a16:creationId xmlns:a16="http://schemas.microsoft.com/office/drawing/2014/main" id="{38FDA566-0D36-4A17-8415-879FF5136F64}"/>
            </a:ext>
          </a:extLst>
        </xdr:cNvPr>
        <xdr:cNvCxnSpPr/>
      </xdr:nvCxnSpPr>
      <xdr:spPr>
        <a:xfrm>
          <a:off x="7861300" y="6831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88265</xdr:rowOff>
    </xdr:from>
    <xdr:to>
      <xdr:col>36</xdr:col>
      <xdr:colOff>165100</xdr:colOff>
      <xdr:row>40</xdr:row>
      <xdr:rowOff>18415</xdr:rowOff>
    </xdr:to>
    <xdr:sp macro="" textlink="">
      <xdr:nvSpPr>
        <xdr:cNvPr id="135" name="楕円 134">
          <a:extLst>
            <a:ext uri="{FF2B5EF4-FFF2-40B4-BE49-F238E27FC236}">
              <a16:creationId xmlns:a16="http://schemas.microsoft.com/office/drawing/2014/main" id="{8EDFC6FC-5A84-49E8-A428-ECC35123B1F4}"/>
            </a:ext>
          </a:extLst>
        </xdr:cNvPr>
        <xdr:cNvSpPr/>
      </xdr:nvSpPr>
      <xdr:spPr>
        <a:xfrm>
          <a:off x="69215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139065</xdr:rowOff>
    </xdr:from>
    <xdr:to>
      <xdr:col>41</xdr:col>
      <xdr:colOff>50800</xdr:colOff>
      <xdr:row>39</xdr:row>
      <xdr:rowOff>144780</xdr:rowOff>
    </xdr:to>
    <xdr:cxnSp macro="">
      <xdr:nvCxnSpPr>
        <xdr:cNvPr id="136" name="直線コネクタ 135">
          <a:extLst>
            <a:ext uri="{FF2B5EF4-FFF2-40B4-BE49-F238E27FC236}">
              <a16:creationId xmlns:a16="http://schemas.microsoft.com/office/drawing/2014/main" id="{F4A86CB2-B749-4CEF-93D5-652711DD07E0}"/>
            </a:ext>
          </a:extLst>
        </xdr:cNvPr>
        <xdr:cNvCxnSpPr/>
      </xdr:nvCxnSpPr>
      <xdr:spPr>
        <a:xfrm>
          <a:off x="6972300" y="68256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a:extLst>
            <a:ext uri="{FF2B5EF4-FFF2-40B4-BE49-F238E27FC236}">
              <a16:creationId xmlns:a16="http://schemas.microsoft.com/office/drawing/2014/main" id="{CA492756-EBF0-4742-A309-E1D423BFF015}"/>
            </a:ext>
          </a:extLst>
        </xdr:cNvPr>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a:extLst>
            <a:ext uri="{FF2B5EF4-FFF2-40B4-BE49-F238E27FC236}">
              <a16:creationId xmlns:a16="http://schemas.microsoft.com/office/drawing/2014/main" id="{98E72269-3971-40B8-94F0-EFA4CB250D72}"/>
            </a:ext>
          </a:extLst>
        </xdr:cNvPr>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39" name="n_3aveValue【図書館】&#10;一人当たり面積">
          <a:extLst>
            <a:ext uri="{FF2B5EF4-FFF2-40B4-BE49-F238E27FC236}">
              <a16:creationId xmlns:a16="http://schemas.microsoft.com/office/drawing/2014/main" id="{AE887C57-5E03-4E32-BAFB-3838F39356C0}"/>
            </a:ext>
          </a:extLst>
        </xdr:cNvPr>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15257</xdr:rowOff>
    </xdr:from>
    <xdr:ext cx="469744" cy="259045"/>
    <xdr:sp macro="" textlink="">
      <xdr:nvSpPr>
        <xdr:cNvPr id="140" name="n_4aveValue【図書館】&#10;一人当たり面積">
          <a:extLst>
            <a:ext uri="{FF2B5EF4-FFF2-40B4-BE49-F238E27FC236}">
              <a16:creationId xmlns:a16="http://schemas.microsoft.com/office/drawing/2014/main" id="{AD34BF69-538F-4F99-B3F6-CD1D51FDB47C}"/>
            </a:ext>
          </a:extLst>
        </xdr:cNvPr>
        <xdr:cNvSpPr txBox="1"/>
      </xdr:nvSpPr>
      <xdr:spPr>
        <a:xfrm>
          <a:off x="6737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15257</xdr:rowOff>
    </xdr:from>
    <xdr:ext cx="469744" cy="259045"/>
    <xdr:sp macro="" textlink="">
      <xdr:nvSpPr>
        <xdr:cNvPr id="141" name="n_1mainValue【図書館】&#10;一人当たり面積">
          <a:extLst>
            <a:ext uri="{FF2B5EF4-FFF2-40B4-BE49-F238E27FC236}">
              <a16:creationId xmlns:a16="http://schemas.microsoft.com/office/drawing/2014/main" id="{9B75920E-6000-44A6-8AB6-5A4728708047}"/>
            </a:ext>
          </a:extLst>
        </xdr:cNvPr>
        <xdr:cNvSpPr txBox="1"/>
      </xdr:nvSpPr>
      <xdr:spPr>
        <a:xfrm>
          <a:off x="93917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15257</xdr:rowOff>
    </xdr:from>
    <xdr:ext cx="469744" cy="259045"/>
    <xdr:sp macro="" textlink="">
      <xdr:nvSpPr>
        <xdr:cNvPr id="142" name="n_2mainValue【図書館】&#10;一人当たり面積">
          <a:extLst>
            <a:ext uri="{FF2B5EF4-FFF2-40B4-BE49-F238E27FC236}">
              <a16:creationId xmlns:a16="http://schemas.microsoft.com/office/drawing/2014/main" id="{DEDED009-D31D-410E-83EB-5CDA8F73606A}"/>
            </a:ext>
          </a:extLst>
        </xdr:cNvPr>
        <xdr:cNvSpPr txBox="1"/>
      </xdr:nvSpPr>
      <xdr:spPr>
        <a:xfrm>
          <a:off x="8515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15257</xdr:rowOff>
    </xdr:from>
    <xdr:ext cx="469744" cy="259045"/>
    <xdr:sp macro="" textlink="">
      <xdr:nvSpPr>
        <xdr:cNvPr id="143" name="n_3mainValue【図書館】&#10;一人当たり面積">
          <a:extLst>
            <a:ext uri="{FF2B5EF4-FFF2-40B4-BE49-F238E27FC236}">
              <a16:creationId xmlns:a16="http://schemas.microsoft.com/office/drawing/2014/main" id="{7B1EA8F0-BCD1-4E52-A5F1-23D3161D6138}"/>
            </a:ext>
          </a:extLst>
        </xdr:cNvPr>
        <xdr:cNvSpPr txBox="1"/>
      </xdr:nvSpPr>
      <xdr:spPr>
        <a:xfrm>
          <a:off x="7626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34942</xdr:rowOff>
    </xdr:from>
    <xdr:ext cx="469744" cy="259045"/>
    <xdr:sp macro="" textlink="">
      <xdr:nvSpPr>
        <xdr:cNvPr id="144" name="n_4mainValue【図書館】&#10;一人当たり面積">
          <a:extLst>
            <a:ext uri="{FF2B5EF4-FFF2-40B4-BE49-F238E27FC236}">
              <a16:creationId xmlns:a16="http://schemas.microsoft.com/office/drawing/2014/main" id="{8EDC3966-1ABE-474B-ADE2-7FA991093DB3}"/>
            </a:ext>
          </a:extLst>
        </xdr:cNvPr>
        <xdr:cNvSpPr txBox="1"/>
      </xdr:nvSpPr>
      <xdr:spPr>
        <a:xfrm>
          <a:off x="6737427" y="655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5E4B8308-C2EF-43C1-A3EC-B61B01FDDDB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29CBD417-1F24-4647-9526-6B7B529DA18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6FC0E127-EA84-4039-89EA-CD9D8F22DD5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FC4B6F3D-DA79-4D79-8347-9122F3B6646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F14E2A63-3A58-4F1D-857C-40DBF43294C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9F92B33F-6E19-4991-A6C6-CFBCA51EF0C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71C3CDE5-88D6-46A2-BB44-3B8D456E9C7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F3A94506-3F66-45C6-81A4-8DC7A437CC0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ED091554-4774-45BA-BCCF-CA2C34F7E3C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D4417BA6-782B-4D80-A6D9-A7E35BD1ED5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CDAB190D-547F-484A-B9B8-B550FD3FE56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BF3640F1-4572-4DD7-8344-8DB4F192346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ED4FCAC8-73DC-433F-BBF8-D2051943CAE7}"/>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8E89C41F-E965-4E8E-A685-7CE4808DDC0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BC759C96-59E2-49AD-8717-30F829CBFE7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1626EA00-6CA4-421D-AFCB-3DCC5709B78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5524FA21-66F1-409A-9521-A55B8A6C00A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56DF0D6A-FF0D-4161-AB00-BD0CF7A4C04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2AAC98B6-5175-430B-BEBC-CE0509C4422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4B39DD0C-66DA-4892-92B0-1ED36009F9D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0C3700D8-F1B4-4041-9C74-58F28F0C3BBA}"/>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5CCF0DB2-361C-4E0D-9CC6-7D187BD6192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70E1252A-88E5-4DDE-ADEB-F9351E710463}"/>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646C00B3-7DD3-490A-8795-7D83A2B10A9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a:extLst>
            <a:ext uri="{FF2B5EF4-FFF2-40B4-BE49-F238E27FC236}">
              <a16:creationId xmlns:a16="http://schemas.microsoft.com/office/drawing/2014/main" id="{3903D79C-55E7-4A47-AFA7-8CD1FBA4B0BB}"/>
            </a:ext>
          </a:extLst>
        </xdr:cNvPr>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3ABFE9FB-13EF-4B6E-BC0E-B45A0B5F0265}"/>
            </a:ext>
          </a:extLst>
        </xdr:cNvPr>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a:extLst>
            <a:ext uri="{FF2B5EF4-FFF2-40B4-BE49-F238E27FC236}">
              <a16:creationId xmlns:a16="http://schemas.microsoft.com/office/drawing/2014/main" id="{04CA4E8D-CE27-457F-B86D-790B028749C9}"/>
            </a:ext>
          </a:extLst>
        </xdr:cNvPr>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E15E00C7-6EFB-4CB7-93D0-2D37A1AC60CC}"/>
            </a:ext>
          </a:extLst>
        </xdr:cNvPr>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a:extLst>
            <a:ext uri="{FF2B5EF4-FFF2-40B4-BE49-F238E27FC236}">
              <a16:creationId xmlns:a16="http://schemas.microsoft.com/office/drawing/2014/main" id="{7645A753-2B93-4372-BAB4-A71572BECD3D}"/>
            </a:ext>
          </a:extLst>
        </xdr:cNvPr>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150512</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DBC386EE-5473-42FE-BD5E-7B4B8E79006B}"/>
            </a:ext>
          </a:extLst>
        </xdr:cNvPr>
        <xdr:cNvSpPr txBox="1"/>
      </xdr:nvSpPr>
      <xdr:spPr>
        <a:xfrm>
          <a:off x="4673600" y="1026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a:extLst>
            <a:ext uri="{FF2B5EF4-FFF2-40B4-BE49-F238E27FC236}">
              <a16:creationId xmlns:a16="http://schemas.microsoft.com/office/drawing/2014/main" id="{5A158F54-E9C4-4340-9D2D-0C43DD3EAD04}"/>
            </a:ext>
          </a:extLst>
        </xdr:cNvPr>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a:extLst>
            <a:ext uri="{FF2B5EF4-FFF2-40B4-BE49-F238E27FC236}">
              <a16:creationId xmlns:a16="http://schemas.microsoft.com/office/drawing/2014/main" id="{116A57A0-9522-47D8-88A2-469183E9F89C}"/>
            </a:ext>
          </a:extLst>
        </xdr:cNvPr>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a:extLst>
            <a:ext uri="{FF2B5EF4-FFF2-40B4-BE49-F238E27FC236}">
              <a16:creationId xmlns:a16="http://schemas.microsoft.com/office/drawing/2014/main" id="{D5E40CA1-253F-4AC1-9C02-F5ED92067FBD}"/>
            </a:ext>
          </a:extLst>
        </xdr:cNvPr>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a:extLst>
            <a:ext uri="{FF2B5EF4-FFF2-40B4-BE49-F238E27FC236}">
              <a16:creationId xmlns:a16="http://schemas.microsoft.com/office/drawing/2014/main" id="{EE244DA5-3316-47E1-BF29-F3FA90F5D8CB}"/>
            </a:ext>
          </a:extLst>
        </xdr:cNvPr>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a:extLst>
            <a:ext uri="{FF2B5EF4-FFF2-40B4-BE49-F238E27FC236}">
              <a16:creationId xmlns:a16="http://schemas.microsoft.com/office/drawing/2014/main" id="{CCB1DC36-7E79-4BB9-80DA-6C4204891CA9}"/>
            </a:ext>
          </a:extLst>
        </xdr:cNvPr>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4226DC82-9222-46C6-8A17-5A2686457A6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EBFF5E42-38CE-4382-A6C1-F8C769CD3CF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6F48E5B-9B27-472B-9546-29DBFD367A6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5845C57-EE96-4FBA-80A0-C9B049BB666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926E226-71A0-42F7-B5EE-2E01754B6F9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85" name="楕円 184">
          <a:extLst>
            <a:ext uri="{FF2B5EF4-FFF2-40B4-BE49-F238E27FC236}">
              <a16:creationId xmlns:a16="http://schemas.microsoft.com/office/drawing/2014/main" id="{1A31B4D0-9396-4BF0-B440-A66D401A5F16}"/>
            </a:ext>
          </a:extLst>
        </xdr:cNvPr>
        <xdr:cNvSpPr/>
      </xdr:nvSpPr>
      <xdr:spPr>
        <a:xfrm>
          <a:off x="45847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10177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CE6298EF-E0C4-4AFC-9FD6-0708118FC2EC}"/>
            </a:ext>
          </a:extLst>
        </xdr:cNvPr>
        <xdr:cNvSpPr txBox="1"/>
      </xdr:nvSpPr>
      <xdr:spPr>
        <a:xfrm>
          <a:off x="4673600"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135890</xdr:rowOff>
    </xdr:from>
    <xdr:to>
      <xdr:col>20</xdr:col>
      <xdr:colOff>38100</xdr:colOff>
      <xdr:row>60</xdr:row>
      <xdr:rowOff>66040</xdr:rowOff>
    </xdr:to>
    <xdr:sp macro="" textlink="">
      <xdr:nvSpPr>
        <xdr:cNvPr id="187" name="楕円 186">
          <a:extLst>
            <a:ext uri="{FF2B5EF4-FFF2-40B4-BE49-F238E27FC236}">
              <a16:creationId xmlns:a16="http://schemas.microsoft.com/office/drawing/2014/main" id="{8AB2971F-E350-478E-95B4-EB528F94AB6D}"/>
            </a:ext>
          </a:extLst>
        </xdr:cNvPr>
        <xdr:cNvSpPr/>
      </xdr:nvSpPr>
      <xdr:spPr>
        <a:xfrm>
          <a:off x="3746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15240</xdr:rowOff>
    </xdr:from>
    <xdr:to>
      <xdr:col>24</xdr:col>
      <xdr:colOff>63500</xdr:colOff>
      <xdr:row>60</xdr:row>
      <xdr:rowOff>38100</xdr:rowOff>
    </xdr:to>
    <xdr:cxnSp macro="">
      <xdr:nvCxnSpPr>
        <xdr:cNvPr id="188" name="直線コネクタ 187">
          <a:extLst>
            <a:ext uri="{FF2B5EF4-FFF2-40B4-BE49-F238E27FC236}">
              <a16:creationId xmlns:a16="http://schemas.microsoft.com/office/drawing/2014/main" id="{9D5AC4C6-021A-436F-954C-A895DEBE3F39}"/>
            </a:ext>
          </a:extLst>
        </xdr:cNvPr>
        <xdr:cNvCxnSpPr/>
      </xdr:nvCxnSpPr>
      <xdr:spPr>
        <a:xfrm>
          <a:off x="3797300" y="10302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95885</xdr:rowOff>
    </xdr:from>
    <xdr:to>
      <xdr:col>15</xdr:col>
      <xdr:colOff>101600</xdr:colOff>
      <xdr:row>60</xdr:row>
      <xdr:rowOff>26035</xdr:rowOff>
    </xdr:to>
    <xdr:sp macro="" textlink="">
      <xdr:nvSpPr>
        <xdr:cNvPr id="189" name="楕円 188">
          <a:extLst>
            <a:ext uri="{FF2B5EF4-FFF2-40B4-BE49-F238E27FC236}">
              <a16:creationId xmlns:a16="http://schemas.microsoft.com/office/drawing/2014/main" id="{032A1201-E328-4F16-B832-8815AC9202A5}"/>
            </a:ext>
          </a:extLst>
        </xdr:cNvPr>
        <xdr:cNvSpPr/>
      </xdr:nvSpPr>
      <xdr:spPr>
        <a:xfrm>
          <a:off x="2857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146685</xdr:rowOff>
    </xdr:from>
    <xdr:to>
      <xdr:col>19</xdr:col>
      <xdr:colOff>177800</xdr:colOff>
      <xdr:row>60</xdr:row>
      <xdr:rowOff>15240</xdr:rowOff>
    </xdr:to>
    <xdr:cxnSp macro="">
      <xdr:nvCxnSpPr>
        <xdr:cNvPr id="190" name="直線コネクタ 189">
          <a:extLst>
            <a:ext uri="{FF2B5EF4-FFF2-40B4-BE49-F238E27FC236}">
              <a16:creationId xmlns:a16="http://schemas.microsoft.com/office/drawing/2014/main" id="{C172E9F2-CFD4-4B78-8424-986415231374}"/>
            </a:ext>
          </a:extLst>
        </xdr:cNvPr>
        <xdr:cNvCxnSpPr/>
      </xdr:nvCxnSpPr>
      <xdr:spPr>
        <a:xfrm>
          <a:off x="2908300" y="102622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84455</xdr:rowOff>
    </xdr:from>
    <xdr:to>
      <xdr:col>10</xdr:col>
      <xdr:colOff>165100</xdr:colOff>
      <xdr:row>61</xdr:row>
      <xdr:rowOff>14605</xdr:rowOff>
    </xdr:to>
    <xdr:sp macro="" textlink="">
      <xdr:nvSpPr>
        <xdr:cNvPr id="191" name="楕円 190">
          <a:extLst>
            <a:ext uri="{FF2B5EF4-FFF2-40B4-BE49-F238E27FC236}">
              <a16:creationId xmlns:a16="http://schemas.microsoft.com/office/drawing/2014/main" id="{CC59A2CF-AA29-4E94-8E4A-EF2217FB53A6}"/>
            </a:ext>
          </a:extLst>
        </xdr:cNvPr>
        <xdr:cNvSpPr/>
      </xdr:nvSpPr>
      <xdr:spPr>
        <a:xfrm>
          <a:off x="1968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146685</xdr:rowOff>
    </xdr:from>
    <xdr:to>
      <xdr:col>15</xdr:col>
      <xdr:colOff>50800</xdr:colOff>
      <xdr:row>60</xdr:row>
      <xdr:rowOff>135255</xdr:rowOff>
    </xdr:to>
    <xdr:cxnSp macro="">
      <xdr:nvCxnSpPr>
        <xdr:cNvPr id="192" name="直線コネクタ 191">
          <a:extLst>
            <a:ext uri="{FF2B5EF4-FFF2-40B4-BE49-F238E27FC236}">
              <a16:creationId xmlns:a16="http://schemas.microsoft.com/office/drawing/2014/main" id="{C2928F09-D1F1-4AC2-A4CB-C1C4F6314FC0}"/>
            </a:ext>
          </a:extLst>
        </xdr:cNvPr>
        <xdr:cNvCxnSpPr/>
      </xdr:nvCxnSpPr>
      <xdr:spPr>
        <a:xfrm flipV="1">
          <a:off x="2019300" y="10262235"/>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36830</xdr:rowOff>
    </xdr:from>
    <xdr:to>
      <xdr:col>6</xdr:col>
      <xdr:colOff>38100</xdr:colOff>
      <xdr:row>60</xdr:row>
      <xdr:rowOff>138430</xdr:rowOff>
    </xdr:to>
    <xdr:sp macro="" textlink="">
      <xdr:nvSpPr>
        <xdr:cNvPr id="193" name="楕円 192">
          <a:extLst>
            <a:ext uri="{FF2B5EF4-FFF2-40B4-BE49-F238E27FC236}">
              <a16:creationId xmlns:a16="http://schemas.microsoft.com/office/drawing/2014/main" id="{5836DF66-F5F5-4DD8-A8F1-6242CFDBC8D9}"/>
            </a:ext>
          </a:extLst>
        </xdr:cNvPr>
        <xdr:cNvSpPr/>
      </xdr:nvSpPr>
      <xdr:spPr>
        <a:xfrm>
          <a:off x="1079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87630</xdr:rowOff>
    </xdr:from>
    <xdr:to>
      <xdr:col>10</xdr:col>
      <xdr:colOff>114300</xdr:colOff>
      <xdr:row>60</xdr:row>
      <xdr:rowOff>135255</xdr:rowOff>
    </xdr:to>
    <xdr:cxnSp macro="">
      <xdr:nvCxnSpPr>
        <xdr:cNvPr id="194" name="直線コネクタ 193">
          <a:extLst>
            <a:ext uri="{FF2B5EF4-FFF2-40B4-BE49-F238E27FC236}">
              <a16:creationId xmlns:a16="http://schemas.microsoft.com/office/drawing/2014/main" id="{B0E64BE4-A65E-4460-BD75-49A53EFA24C6}"/>
            </a:ext>
          </a:extLst>
        </xdr:cNvPr>
        <xdr:cNvCxnSpPr/>
      </xdr:nvCxnSpPr>
      <xdr:spPr>
        <a:xfrm>
          <a:off x="1130300" y="103746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89552</xdr:rowOff>
    </xdr:from>
    <xdr:ext cx="405111" cy="259045"/>
    <xdr:sp macro="" textlink="">
      <xdr:nvSpPr>
        <xdr:cNvPr id="195" name="n_1aveValue【体育館・プール】&#10;有形固定資産減価償却率">
          <a:extLst>
            <a:ext uri="{FF2B5EF4-FFF2-40B4-BE49-F238E27FC236}">
              <a16:creationId xmlns:a16="http://schemas.microsoft.com/office/drawing/2014/main" id="{96A5BE8B-5575-4950-A72E-4355BA62CF3E}"/>
            </a:ext>
          </a:extLst>
        </xdr:cNvPr>
        <xdr:cNvSpPr txBox="1"/>
      </xdr:nvSpPr>
      <xdr:spPr>
        <a:xfrm>
          <a:off x="3582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45737</xdr:rowOff>
    </xdr:from>
    <xdr:ext cx="405111" cy="259045"/>
    <xdr:sp macro="" textlink="">
      <xdr:nvSpPr>
        <xdr:cNvPr id="196" name="n_2aveValue【体育館・プール】&#10;有形固定資産減価償却率">
          <a:extLst>
            <a:ext uri="{FF2B5EF4-FFF2-40B4-BE49-F238E27FC236}">
              <a16:creationId xmlns:a16="http://schemas.microsoft.com/office/drawing/2014/main" id="{87474F5C-6AA0-4584-BFB6-877008FAA0C3}"/>
            </a:ext>
          </a:extLst>
        </xdr:cNvPr>
        <xdr:cNvSpPr txBox="1"/>
      </xdr:nvSpPr>
      <xdr:spPr>
        <a:xfrm>
          <a:off x="2705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61612</xdr:rowOff>
    </xdr:from>
    <xdr:ext cx="405111" cy="259045"/>
    <xdr:sp macro="" textlink="">
      <xdr:nvSpPr>
        <xdr:cNvPr id="197" name="n_3aveValue【体育館・プール】&#10;有形固定資産減価償却率">
          <a:extLst>
            <a:ext uri="{FF2B5EF4-FFF2-40B4-BE49-F238E27FC236}">
              <a16:creationId xmlns:a16="http://schemas.microsoft.com/office/drawing/2014/main" id="{DC1FBCDF-AA28-47CE-BF42-D65DE9899837}"/>
            </a:ext>
          </a:extLst>
        </xdr:cNvPr>
        <xdr:cNvSpPr txBox="1"/>
      </xdr:nvSpPr>
      <xdr:spPr>
        <a:xfrm>
          <a:off x="1816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98" name="n_4aveValue【体育館・プール】&#10;有形固定資産減価償却率">
          <a:extLst>
            <a:ext uri="{FF2B5EF4-FFF2-40B4-BE49-F238E27FC236}">
              <a16:creationId xmlns:a16="http://schemas.microsoft.com/office/drawing/2014/main" id="{36E61BD3-248D-4BA8-85D7-E88B772D8F54}"/>
            </a:ext>
          </a:extLst>
        </xdr:cNvPr>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82567</xdr:rowOff>
    </xdr:from>
    <xdr:ext cx="405111" cy="259045"/>
    <xdr:sp macro="" textlink="">
      <xdr:nvSpPr>
        <xdr:cNvPr id="199" name="n_1mainValue【体育館・プール】&#10;有形固定資産減価償却率">
          <a:extLst>
            <a:ext uri="{FF2B5EF4-FFF2-40B4-BE49-F238E27FC236}">
              <a16:creationId xmlns:a16="http://schemas.microsoft.com/office/drawing/2014/main" id="{9D6991AD-43F0-47D9-A0B2-2A26A56BD77A}"/>
            </a:ext>
          </a:extLst>
        </xdr:cNvPr>
        <xdr:cNvSpPr txBox="1"/>
      </xdr:nvSpPr>
      <xdr:spPr>
        <a:xfrm>
          <a:off x="35820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42562</xdr:rowOff>
    </xdr:from>
    <xdr:ext cx="405111" cy="259045"/>
    <xdr:sp macro="" textlink="">
      <xdr:nvSpPr>
        <xdr:cNvPr id="200" name="n_2mainValue【体育館・プール】&#10;有形固定資産減価償却率">
          <a:extLst>
            <a:ext uri="{FF2B5EF4-FFF2-40B4-BE49-F238E27FC236}">
              <a16:creationId xmlns:a16="http://schemas.microsoft.com/office/drawing/2014/main" id="{B5CBE50F-F464-42FF-B089-90C0E9247F0D}"/>
            </a:ext>
          </a:extLst>
        </xdr:cNvPr>
        <xdr:cNvSpPr txBox="1"/>
      </xdr:nvSpPr>
      <xdr:spPr>
        <a:xfrm>
          <a:off x="2705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5732</xdr:rowOff>
    </xdr:from>
    <xdr:ext cx="405111" cy="259045"/>
    <xdr:sp macro="" textlink="">
      <xdr:nvSpPr>
        <xdr:cNvPr id="201" name="n_3mainValue【体育館・プール】&#10;有形固定資産減価償却率">
          <a:extLst>
            <a:ext uri="{FF2B5EF4-FFF2-40B4-BE49-F238E27FC236}">
              <a16:creationId xmlns:a16="http://schemas.microsoft.com/office/drawing/2014/main" id="{E3ECED94-0CD2-48A8-BCDA-5B5F15E109D2}"/>
            </a:ext>
          </a:extLst>
        </xdr:cNvPr>
        <xdr:cNvSpPr txBox="1"/>
      </xdr:nvSpPr>
      <xdr:spPr>
        <a:xfrm>
          <a:off x="18167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129557</xdr:rowOff>
    </xdr:from>
    <xdr:ext cx="405111" cy="259045"/>
    <xdr:sp macro="" textlink="">
      <xdr:nvSpPr>
        <xdr:cNvPr id="202" name="n_4mainValue【体育館・プール】&#10;有形固定資産減価償却率">
          <a:extLst>
            <a:ext uri="{FF2B5EF4-FFF2-40B4-BE49-F238E27FC236}">
              <a16:creationId xmlns:a16="http://schemas.microsoft.com/office/drawing/2014/main" id="{82DD4D42-A020-44BC-BBA0-3FF07CEA8096}"/>
            </a:ext>
          </a:extLst>
        </xdr:cNvPr>
        <xdr:cNvSpPr txBox="1"/>
      </xdr:nvSpPr>
      <xdr:spPr>
        <a:xfrm>
          <a:off x="927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54EB4340-E380-46A1-87D5-7F863FA6C05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1266F6EE-4E7F-4DF1-9ED1-E2D8DD2A07E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30328DDB-E289-4A51-887C-B5BBE82A09C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C2623FD4-4835-4EB7-A1EE-5C2ACBF2A81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5967ADB2-6874-4194-8682-F677EDFA41B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99E48326-F7BB-406B-9C83-4FDB513CB03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D4F1FC35-56AC-4C49-8E3B-F1C25F7A53C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E08B4CE2-D0DB-4E0F-B12D-D2A56A58173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0C30DC46-548A-4EDB-88B5-FF2EDC1A4C5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D14D3FFE-27BA-48A8-82A5-4134D628986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F046804B-1C3E-404A-9A44-DBB89986CFB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1B83CB37-8405-4421-9B75-1E7574B72955}"/>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B7512D3A-7079-449E-88BE-CE6C27187B5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7880FABD-87A5-4DF6-94E6-4E02B03DE47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F4F6FCDD-FC90-4C21-8021-2B50DEBD86B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2EB35F7D-5943-4C45-A6AB-E2778C83431F}"/>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EF168B9E-DD95-4BFD-AAFB-FC2D54A22AD4}"/>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629A7032-FABA-4101-BD25-BC257F4F2CF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851798A2-FEF8-470C-BD5D-0F4CCDA6E9D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966849D6-E7CC-420F-9B5F-06ECF96A7E3A}"/>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36F3704D-7CE3-430B-B500-FE2BDE0BACB6}"/>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id="{6CF4C341-F856-44AD-88A4-41E267A82A4D}"/>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1F3D127A-46BD-49F2-B106-36C6259E4E3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F83192F6-EFFE-4AA8-9C02-9D2F46FFE70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43CA128C-8B47-43FB-80C9-90343F0119E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a:extLst>
            <a:ext uri="{FF2B5EF4-FFF2-40B4-BE49-F238E27FC236}">
              <a16:creationId xmlns:a16="http://schemas.microsoft.com/office/drawing/2014/main" id="{8B06746E-D659-4A1C-BD83-2663E612B4A4}"/>
            </a:ext>
          </a:extLst>
        </xdr:cNvPr>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a:extLst>
            <a:ext uri="{FF2B5EF4-FFF2-40B4-BE49-F238E27FC236}">
              <a16:creationId xmlns:a16="http://schemas.microsoft.com/office/drawing/2014/main" id="{5A293ED3-89B0-43B8-860C-78AC38DA10D1}"/>
            </a:ext>
          </a:extLst>
        </xdr:cNvPr>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a:extLst>
            <a:ext uri="{FF2B5EF4-FFF2-40B4-BE49-F238E27FC236}">
              <a16:creationId xmlns:a16="http://schemas.microsoft.com/office/drawing/2014/main" id="{1E10F388-2445-4978-96D0-1A9B02987E43}"/>
            </a:ext>
          </a:extLst>
        </xdr:cNvPr>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a:extLst>
            <a:ext uri="{FF2B5EF4-FFF2-40B4-BE49-F238E27FC236}">
              <a16:creationId xmlns:a16="http://schemas.microsoft.com/office/drawing/2014/main" id="{B9F39E98-426C-4619-B736-33A2202D2ADF}"/>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a:extLst>
            <a:ext uri="{FF2B5EF4-FFF2-40B4-BE49-F238E27FC236}">
              <a16:creationId xmlns:a16="http://schemas.microsoft.com/office/drawing/2014/main" id="{2CF02746-AFB0-4C6D-A385-96DD1E167A41}"/>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130101</xdr:rowOff>
    </xdr:from>
    <xdr:ext cx="469744" cy="259045"/>
    <xdr:sp macro="" textlink="">
      <xdr:nvSpPr>
        <xdr:cNvPr id="233" name="【体育館・プール】&#10;一人当たり面積平均値テキスト">
          <a:extLst>
            <a:ext uri="{FF2B5EF4-FFF2-40B4-BE49-F238E27FC236}">
              <a16:creationId xmlns:a16="http://schemas.microsoft.com/office/drawing/2014/main" id="{B5CA6D14-1753-4EE0-B2C4-63920EE936FA}"/>
            </a:ext>
          </a:extLst>
        </xdr:cNvPr>
        <xdr:cNvSpPr txBox="1"/>
      </xdr:nvSpPr>
      <xdr:spPr>
        <a:xfrm>
          <a:off x="10515600" y="10760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a:extLst>
            <a:ext uri="{FF2B5EF4-FFF2-40B4-BE49-F238E27FC236}">
              <a16:creationId xmlns:a16="http://schemas.microsoft.com/office/drawing/2014/main" id="{DBF1216F-903D-4510-A4C3-A6F1726A9FB2}"/>
            </a:ext>
          </a:extLst>
        </xdr:cNvPr>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a:extLst>
            <a:ext uri="{FF2B5EF4-FFF2-40B4-BE49-F238E27FC236}">
              <a16:creationId xmlns:a16="http://schemas.microsoft.com/office/drawing/2014/main" id="{9B480627-0319-4935-BAE7-264B1F5B91AE}"/>
            </a:ext>
          </a:extLst>
        </xdr:cNvPr>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a:extLst>
            <a:ext uri="{FF2B5EF4-FFF2-40B4-BE49-F238E27FC236}">
              <a16:creationId xmlns:a16="http://schemas.microsoft.com/office/drawing/2014/main" id="{76D7D663-4AE0-4B79-825D-F4A585C459C8}"/>
            </a:ext>
          </a:extLst>
        </xdr:cNvPr>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a:extLst>
            <a:ext uri="{FF2B5EF4-FFF2-40B4-BE49-F238E27FC236}">
              <a16:creationId xmlns:a16="http://schemas.microsoft.com/office/drawing/2014/main" id="{3B0B3DBF-D928-4262-B299-8C49467CCDBB}"/>
            </a:ext>
          </a:extLst>
        </xdr:cNvPr>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a:extLst>
            <a:ext uri="{FF2B5EF4-FFF2-40B4-BE49-F238E27FC236}">
              <a16:creationId xmlns:a16="http://schemas.microsoft.com/office/drawing/2014/main" id="{A0E63804-838C-4916-9FBD-D7CE35721DD0}"/>
            </a:ext>
          </a:extLst>
        </xdr:cNvPr>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A8C5FF2C-FB61-49C5-946C-52FE2C8B6AA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733A4875-1AB2-4FEA-B5C7-94EB1D05354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5D68600-D379-413A-8C92-4C870628F41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67227F4-6438-4A64-9FCB-78C013483F7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CCD5E17-26C6-410B-A27D-998BCB59D0A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104322</xdr:rowOff>
    </xdr:from>
    <xdr:to>
      <xdr:col>55</xdr:col>
      <xdr:colOff>50800</xdr:colOff>
      <xdr:row>63</xdr:row>
      <xdr:rowOff>34472</xdr:rowOff>
    </xdr:to>
    <xdr:sp macro="" textlink="">
      <xdr:nvSpPr>
        <xdr:cNvPr id="244" name="楕円 243">
          <a:extLst>
            <a:ext uri="{FF2B5EF4-FFF2-40B4-BE49-F238E27FC236}">
              <a16:creationId xmlns:a16="http://schemas.microsoft.com/office/drawing/2014/main" id="{5EC7F7AE-F58E-4ECF-AE66-DFF0E659F01A}"/>
            </a:ext>
          </a:extLst>
        </xdr:cNvPr>
        <xdr:cNvSpPr/>
      </xdr:nvSpPr>
      <xdr:spPr>
        <a:xfrm>
          <a:off x="10426700" y="107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127199</xdr:rowOff>
    </xdr:from>
    <xdr:ext cx="469744" cy="259045"/>
    <xdr:sp macro="" textlink="">
      <xdr:nvSpPr>
        <xdr:cNvPr id="245" name="【体育館・プール】&#10;一人当たり面積該当値テキスト">
          <a:extLst>
            <a:ext uri="{FF2B5EF4-FFF2-40B4-BE49-F238E27FC236}">
              <a16:creationId xmlns:a16="http://schemas.microsoft.com/office/drawing/2014/main" id="{78B849D1-0234-45AC-9C7B-37E71DAE1176}"/>
            </a:ext>
          </a:extLst>
        </xdr:cNvPr>
        <xdr:cNvSpPr txBox="1"/>
      </xdr:nvSpPr>
      <xdr:spPr>
        <a:xfrm>
          <a:off x="10515600" y="1058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96157</xdr:rowOff>
    </xdr:from>
    <xdr:to>
      <xdr:col>50</xdr:col>
      <xdr:colOff>165100</xdr:colOff>
      <xdr:row>63</xdr:row>
      <xdr:rowOff>26307</xdr:rowOff>
    </xdr:to>
    <xdr:sp macro="" textlink="">
      <xdr:nvSpPr>
        <xdr:cNvPr id="246" name="楕円 245">
          <a:extLst>
            <a:ext uri="{FF2B5EF4-FFF2-40B4-BE49-F238E27FC236}">
              <a16:creationId xmlns:a16="http://schemas.microsoft.com/office/drawing/2014/main" id="{3B0BB483-B2C2-4BAE-AACF-C1519D5F98BF}"/>
            </a:ext>
          </a:extLst>
        </xdr:cNvPr>
        <xdr:cNvSpPr/>
      </xdr:nvSpPr>
      <xdr:spPr>
        <a:xfrm>
          <a:off x="9588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146957</xdr:rowOff>
    </xdr:from>
    <xdr:to>
      <xdr:col>55</xdr:col>
      <xdr:colOff>0</xdr:colOff>
      <xdr:row>62</xdr:row>
      <xdr:rowOff>155122</xdr:rowOff>
    </xdr:to>
    <xdr:cxnSp macro="">
      <xdr:nvCxnSpPr>
        <xdr:cNvPr id="247" name="直線コネクタ 246">
          <a:extLst>
            <a:ext uri="{FF2B5EF4-FFF2-40B4-BE49-F238E27FC236}">
              <a16:creationId xmlns:a16="http://schemas.microsoft.com/office/drawing/2014/main" id="{28DAD0B3-1141-4A1B-B69D-02BDD9D3FC8F}"/>
            </a:ext>
          </a:extLst>
        </xdr:cNvPr>
        <xdr:cNvCxnSpPr/>
      </xdr:nvCxnSpPr>
      <xdr:spPr>
        <a:xfrm>
          <a:off x="9639300" y="10776857"/>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94524</xdr:rowOff>
    </xdr:from>
    <xdr:to>
      <xdr:col>46</xdr:col>
      <xdr:colOff>38100</xdr:colOff>
      <xdr:row>63</xdr:row>
      <xdr:rowOff>24674</xdr:rowOff>
    </xdr:to>
    <xdr:sp macro="" textlink="">
      <xdr:nvSpPr>
        <xdr:cNvPr id="248" name="楕円 247">
          <a:extLst>
            <a:ext uri="{FF2B5EF4-FFF2-40B4-BE49-F238E27FC236}">
              <a16:creationId xmlns:a16="http://schemas.microsoft.com/office/drawing/2014/main" id="{647939E4-E94A-4EA1-B1CD-232B7F86F5B4}"/>
            </a:ext>
          </a:extLst>
        </xdr:cNvPr>
        <xdr:cNvSpPr/>
      </xdr:nvSpPr>
      <xdr:spPr>
        <a:xfrm>
          <a:off x="86995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145324</xdr:rowOff>
    </xdr:from>
    <xdr:to>
      <xdr:col>50</xdr:col>
      <xdr:colOff>114300</xdr:colOff>
      <xdr:row>62</xdr:row>
      <xdr:rowOff>146957</xdr:rowOff>
    </xdr:to>
    <xdr:cxnSp macro="">
      <xdr:nvCxnSpPr>
        <xdr:cNvPr id="249" name="直線コネクタ 248">
          <a:extLst>
            <a:ext uri="{FF2B5EF4-FFF2-40B4-BE49-F238E27FC236}">
              <a16:creationId xmlns:a16="http://schemas.microsoft.com/office/drawing/2014/main" id="{9EC4CD61-F29A-4417-9CB4-8D8AD0EEA1FF}"/>
            </a:ext>
          </a:extLst>
        </xdr:cNvPr>
        <xdr:cNvCxnSpPr/>
      </xdr:nvCxnSpPr>
      <xdr:spPr>
        <a:xfrm>
          <a:off x="8750300" y="1077522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73297</xdr:rowOff>
    </xdr:from>
    <xdr:to>
      <xdr:col>41</xdr:col>
      <xdr:colOff>101600</xdr:colOff>
      <xdr:row>63</xdr:row>
      <xdr:rowOff>3447</xdr:rowOff>
    </xdr:to>
    <xdr:sp macro="" textlink="">
      <xdr:nvSpPr>
        <xdr:cNvPr id="250" name="楕円 249">
          <a:extLst>
            <a:ext uri="{FF2B5EF4-FFF2-40B4-BE49-F238E27FC236}">
              <a16:creationId xmlns:a16="http://schemas.microsoft.com/office/drawing/2014/main" id="{A12E4ED5-E099-4E43-8441-75890173B873}"/>
            </a:ext>
          </a:extLst>
        </xdr:cNvPr>
        <xdr:cNvSpPr/>
      </xdr:nvSpPr>
      <xdr:spPr>
        <a:xfrm>
          <a:off x="78105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124097</xdr:rowOff>
    </xdr:from>
    <xdr:to>
      <xdr:col>45</xdr:col>
      <xdr:colOff>177800</xdr:colOff>
      <xdr:row>62</xdr:row>
      <xdr:rowOff>145324</xdr:rowOff>
    </xdr:to>
    <xdr:cxnSp macro="">
      <xdr:nvCxnSpPr>
        <xdr:cNvPr id="251" name="直線コネクタ 250">
          <a:extLst>
            <a:ext uri="{FF2B5EF4-FFF2-40B4-BE49-F238E27FC236}">
              <a16:creationId xmlns:a16="http://schemas.microsoft.com/office/drawing/2014/main" id="{73BF1520-95BD-467D-91E1-20894A939018}"/>
            </a:ext>
          </a:extLst>
        </xdr:cNvPr>
        <xdr:cNvCxnSpPr/>
      </xdr:nvCxnSpPr>
      <xdr:spPr>
        <a:xfrm>
          <a:off x="7861300" y="1075399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68399</xdr:rowOff>
    </xdr:from>
    <xdr:to>
      <xdr:col>36</xdr:col>
      <xdr:colOff>165100</xdr:colOff>
      <xdr:row>62</xdr:row>
      <xdr:rowOff>169999</xdr:rowOff>
    </xdr:to>
    <xdr:sp macro="" textlink="">
      <xdr:nvSpPr>
        <xdr:cNvPr id="252" name="楕円 251">
          <a:extLst>
            <a:ext uri="{FF2B5EF4-FFF2-40B4-BE49-F238E27FC236}">
              <a16:creationId xmlns:a16="http://schemas.microsoft.com/office/drawing/2014/main" id="{90B5313A-8F14-4F4B-80EC-E4AD84BDD8E2}"/>
            </a:ext>
          </a:extLst>
        </xdr:cNvPr>
        <xdr:cNvSpPr/>
      </xdr:nvSpPr>
      <xdr:spPr>
        <a:xfrm>
          <a:off x="6921500" y="106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119199</xdr:rowOff>
    </xdr:from>
    <xdr:to>
      <xdr:col>41</xdr:col>
      <xdr:colOff>50800</xdr:colOff>
      <xdr:row>62</xdr:row>
      <xdr:rowOff>124097</xdr:rowOff>
    </xdr:to>
    <xdr:cxnSp macro="">
      <xdr:nvCxnSpPr>
        <xdr:cNvPr id="253" name="直線コネクタ 252">
          <a:extLst>
            <a:ext uri="{FF2B5EF4-FFF2-40B4-BE49-F238E27FC236}">
              <a16:creationId xmlns:a16="http://schemas.microsoft.com/office/drawing/2014/main" id="{7532BA7A-FC50-4618-B45E-10E15505D555}"/>
            </a:ext>
          </a:extLst>
        </xdr:cNvPr>
        <xdr:cNvCxnSpPr/>
      </xdr:nvCxnSpPr>
      <xdr:spPr>
        <a:xfrm>
          <a:off x="6972300" y="1074909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92546</xdr:rowOff>
    </xdr:from>
    <xdr:ext cx="469744" cy="259045"/>
    <xdr:sp macro="" textlink="">
      <xdr:nvSpPr>
        <xdr:cNvPr id="254" name="n_1aveValue【体育館・プール】&#10;一人当たり面積">
          <a:extLst>
            <a:ext uri="{FF2B5EF4-FFF2-40B4-BE49-F238E27FC236}">
              <a16:creationId xmlns:a16="http://schemas.microsoft.com/office/drawing/2014/main" id="{13A1D502-51DF-43FD-BF5C-B715ECEB7CEF}"/>
            </a:ext>
          </a:extLst>
        </xdr:cNvPr>
        <xdr:cNvSpPr txBox="1"/>
      </xdr:nvSpPr>
      <xdr:spPr>
        <a:xfrm>
          <a:off x="93917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92546</xdr:rowOff>
    </xdr:from>
    <xdr:ext cx="469744" cy="259045"/>
    <xdr:sp macro="" textlink="">
      <xdr:nvSpPr>
        <xdr:cNvPr id="255" name="n_2aveValue【体育館・プール】&#10;一人当たり面積">
          <a:extLst>
            <a:ext uri="{FF2B5EF4-FFF2-40B4-BE49-F238E27FC236}">
              <a16:creationId xmlns:a16="http://schemas.microsoft.com/office/drawing/2014/main" id="{55E1B52E-C16F-4E42-8D9F-12688A32386B}"/>
            </a:ext>
          </a:extLst>
        </xdr:cNvPr>
        <xdr:cNvSpPr txBox="1"/>
      </xdr:nvSpPr>
      <xdr:spPr>
        <a:xfrm>
          <a:off x="85154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105608</xdr:rowOff>
    </xdr:from>
    <xdr:ext cx="469744" cy="259045"/>
    <xdr:sp macro="" textlink="">
      <xdr:nvSpPr>
        <xdr:cNvPr id="256" name="n_3aveValue【体育館・プール】&#10;一人当たり面積">
          <a:extLst>
            <a:ext uri="{FF2B5EF4-FFF2-40B4-BE49-F238E27FC236}">
              <a16:creationId xmlns:a16="http://schemas.microsoft.com/office/drawing/2014/main" id="{3FB45559-6EB1-471E-9A80-03AB0D5FF440}"/>
            </a:ext>
          </a:extLst>
        </xdr:cNvPr>
        <xdr:cNvSpPr txBox="1"/>
      </xdr:nvSpPr>
      <xdr:spPr>
        <a:xfrm>
          <a:off x="7626427" y="109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53357</xdr:rowOff>
    </xdr:from>
    <xdr:ext cx="469744" cy="259045"/>
    <xdr:sp macro="" textlink="">
      <xdr:nvSpPr>
        <xdr:cNvPr id="257" name="n_4aveValue【体育館・プール】&#10;一人当たり面積">
          <a:extLst>
            <a:ext uri="{FF2B5EF4-FFF2-40B4-BE49-F238E27FC236}">
              <a16:creationId xmlns:a16="http://schemas.microsoft.com/office/drawing/2014/main" id="{BCFDCCE2-862A-46BF-B5AE-FE69636EACCE}"/>
            </a:ext>
          </a:extLst>
        </xdr:cNvPr>
        <xdr:cNvSpPr txBox="1"/>
      </xdr:nvSpPr>
      <xdr:spPr>
        <a:xfrm>
          <a:off x="6737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42834</xdr:rowOff>
    </xdr:from>
    <xdr:ext cx="469744" cy="259045"/>
    <xdr:sp macro="" textlink="">
      <xdr:nvSpPr>
        <xdr:cNvPr id="258" name="n_1mainValue【体育館・プール】&#10;一人当たり面積">
          <a:extLst>
            <a:ext uri="{FF2B5EF4-FFF2-40B4-BE49-F238E27FC236}">
              <a16:creationId xmlns:a16="http://schemas.microsoft.com/office/drawing/2014/main" id="{6822403E-05AD-48BD-8277-0B406DC0A442}"/>
            </a:ext>
          </a:extLst>
        </xdr:cNvPr>
        <xdr:cNvSpPr txBox="1"/>
      </xdr:nvSpPr>
      <xdr:spPr>
        <a:xfrm>
          <a:off x="9391727" y="105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41201</xdr:rowOff>
    </xdr:from>
    <xdr:ext cx="469744" cy="259045"/>
    <xdr:sp macro="" textlink="">
      <xdr:nvSpPr>
        <xdr:cNvPr id="259" name="n_2mainValue【体育館・プール】&#10;一人当たり面積">
          <a:extLst>
            <a:ext uri="{FF2B5EF4-FFF2-40B4-BE49-F238E27FC236}">
              <a16:creationId xmlns:a16="http://schemas.microsoft.com/office/drawing/2014/main" id="{27FC7D46-C7BD-4568-B812-1B8D75E1B940}"/>
            </a:ext>
          </a:extLst>
        </xdr:cNvPr>
        <xdr:cNvSpPr txBox="1"/>
      </xdr:nvSpPr>
      <xdr:spPr>
        <a:xfrm>
          <a:off x="8515427" y="1049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19974</xdr:rowOff>
    </xdr:from>
    <xdr:ext cx="469744" cy="259045"/>
    <xdr:sp macro="" textlink="">
      <xdr:nvSpPr>
        <xdr:cNvPr id="260" name="n_3mainValue【体育館・プール】&#10;一人当たり面積">
          <a:extLst>
            <a:ext uri="{FF2B5EF4-FFF2-40B4-BE49-F238E27FC236}">
              <a16:creationId xmlns:a16="http://schemas.microsoft.com/office/drawing/2014/main" id="{E8116622-EB62-405C-937D-18E01C2DC8B0}"/>
            </a:ext>
          </a:extLst>
        </xdr:cNvPr>
        <xdr:cNvSpPr txBox="1"/>
      </xdr:nvSpPr>
      <xdr:spPr>
        <a:xfrm>
          <a:off x="7626427" y="1047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15076</xdr:rowOff>
    </xdr:from>
    <xdr:ext cx="469744" cy="259045"/>
    <xdr:sp macro="" textlink="">
      <xdr:nvSpPr>
        <xdr:cNvPr id="261" name="n_4mainValue【体育館・プール】&#10;一人当たり面積">
          <a:extLst>
            <a:ext uri="{FF2B5EF4-FFF2-40B4-BE49-F238E27FC236}">
              <a16:creationId xmlns:a16="http://schemas.microsoft.com/office/drawing/2014/main" id="{329FE5DF-0C31-46E5-9361-3A8B3FE4D88E}"/>
            </a:ext>
          </a:extLst>
        </xdr:cNvPr>
        <xdr:cNvSpPr txBox="1"/>
      </xdr:nvSpPr>
      <xdr:spPr>
        <a:xfrm>
          <a:off x="6737427" y="1047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385B618A-4BCD-423C-829E-CB927E57483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95080BFE-4648-41FC-9CD5-9AA37110CB5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7627C8B3-9C3F-4AAB-A7C7-28A24A21E88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376F45C0-1458-4FA5-9CBB-36A42FC856D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F854C74C-C1D5-4941-B41C-74364B4E047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BE795995-8641-47DD-B86F-1FAEF9478DF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A7655E6D-9756-4D69-AA53-F57316E0A24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AAE5E73F-1B6B-4938-BC75-7D3E3976D20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953A081E-E6EE-40AD-856D-EC08D04DA8A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8EBDBB64-E620-44F1-90A8-825E16F4BF2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E859AC8E-16BA-4D3D-A87E-991EB5E266B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CD869173-C3EA-4451-A369-2FFDDCB0CA1A}"/>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43256DD6-D6E9-4F08-ABC7-244F8EEC502E}"/>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36D95521-75ED-4302-AF77-DEB50798C415}"/>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D77F006D-E1E7-451F-9C41-4A12C0D0E627}"/>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F4F79870-9003-404D-8EF5-B28C236DD09B}"/>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A66A9833-C50B-4225-873A-8C65CDF5166F}"/>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9E60DFE2-C675-40EE-8E9B-61C5C5460761}"/>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035A3807-2AE4-4EFC-9ED6-283A9DEB02E3}"/>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300005F7-B709-4F65-AD22-BD242C33441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CC24A5F0-E706-45BB-B014-7C85FE374CD1}"/>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890F3EBD-8C07-4210-9CA4-7039FCCE58F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a:extLst>
            <a:ext uri="{FF2B5EF4-FFF2-40B4-BE49-F238E27FC236}">
              <a16:creationId xmlns:a16="http://schemas.microsoft.com/office/drawing/2014/main" id="{ED0FB516-095A-4D0D-B677-11C330FE6261}"/>
            </a:ext>
          </a:extLst>
        </xdr:cNvPr>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0C57D804-D0AD-456F-BF49-0CFEA9C0C905}"/>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a:extLst>
            <a:ext uri="{FF2B5EF4-FFF2-40B4-BE49-F238E27FC236}">
              <a16:creationId xmlns:a16="http://schemas.microsoft.com/office/drawing/2014/main" id="{814921A5-8601-4C33-9E5A-BA6EDD215F7D}"/>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AF59FDF2-999D-43AE-B6ED-D65F3A6B38E5}"/>
            </a:ext>
          </a:extLst>
        </xdr:cNvPr>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a:extLst>
            <a:ext uri="{FF2B5EF4-FFF2-40B4-BE49-F238E27FC236}">
              <a16:creationId xmlns:a16="http://schemas.microsoft.com/office/drawing/2014/main" id="{DB80529E-CC74-408C-B700-0E104E5138D2}"/>
            </a:ext>
          </a:extLst>
        </xdr:cNvPr>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1F17CBE1-3B5E-4E20-8E27-D25DBF0F95E4}"/>
            </a:ext>
          </a:extLst>
        </xdr:cNvPr>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a:extLst>
            <a:ext uri="{FF2B5EF4-FFF2-40B4-BE49-F238E27FC236}">
              <a16:creationId xmlns:a16="http://schemas.microsoft.com/office/drawing/2014/main" id="{C06F8127-091F-450F-80E5-375D50EC3BD4}"/>
            </a:ext>
          </a:extLst>
        </xdr:cNvPr>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a:extLst>
            <a:ext uri="{FF2B5EF4-FFF2-40B4-BE49-F238E27FC236}">
              <a16:creationId xmlns:a16="http://schemas.microsoft.com/office/drawing/2014/main" id="{F99FF587-C85B-4803-BA39-3284AD75E69C}"/>
            </a:ext>
          </a:extLst>
        </xdr:cNvPr>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a:extLst>
            <a:ext uri="{FF2B5EF4-FFF2-40B4-BE49-F238E27FC236}">
              <a16:creationId xmlns:a16="http://schemas.microsoft.com/office/drawing/2014/main" id="{9839227A-7288-49B7-8F41-D28E4B7B0851}"/>
            </a:ext>
          </a:extLst>
        </xdr:cNvPr>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a:extLst>
            <a:ext uri="{FF2B5EF4-FFF2-40B4-BE49-F238E27FC236}">
              <a16:creationId xmlns:a16="http://schemas.microsoft.com/office/drawing/2014/main" id="{F3583B9C-BD72-4C47-A521-881267ABEC81}"/>
            </a:ext>
          </a:extLst>
        </xdr:cNvPr>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a:extLst>
            <a:ext uri="{FF2B5EF4-FFF2-40B4-BE49-F238E27FC236}">
              <a16:creationId xmlns:a16="http://schemas.microsoft.com/office/drawing/2014/main" id="{0B6F8C78-B61E-4B0A-B5CD-D0980625AFC7}"/>
            </a:ext>
          </a:extLst>
        </xdr:cNvPr>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2E02AA79-B93B-454C-AE5D-C70790410F6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90EB4D00-D4B1-4216-9B72-012BE5B459B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E5F5A15-55D8-402B-A3FF-AA692C0BD63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FD159A43-8F3C-436B-B626-34D75334CCF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D37C02B-D47D-4B7E-9F46-26F69DD055E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37592</xdr:rowOff>
    </xdr:from>
    <xdr:to>
      <xdr:col>24</xdr:col>
      <xdr:colOff>114300</xdr:colOff>
      <xdr:row>82</xdr:row>
      <xdr:rowOff>139192</xdr:rowOff>
    </xdr:to>
    <xdr:sp macro="" textlink="">
      <xdr:nvSpPr>
        <xdr:cNvPr id="300" name="楕円 299">
          <a:extLst>
            <a:ext uri="{FF2B5EF4-FFF2-40B4-BE49-F238E27FC236}">
              <a16:creationId xmlns:a16="http://schemas.microsoft.com/office/drawing/2014/main" id="{4DBF78CA-4E84-4DB0-9F29-9011704DE7D0}"/>
            </a:ext>
          </a:extLst>
        </xdr:cNvPr>
        <xdr:cNvSpPr/>
      </xdr:nvSpPr>
      <xdr:spPr>
        <a:xfrm>
          <a:off x="45847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16019</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C412E7E7-ACFB-48C4-A432-CE3A5AC60ADB}"/>
            </a:ext>
          </a:extLst>
        </xdr:cNvPr>
        <xdr:cNvSpPr txBox="1"/>
      </xdr:nvSpPr>
      <xdr:spPr>
        <a:xfrm>
          <a:off x="4673600" y="140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145035</xdr:rowOff>
    </xdr:from>
    <xdr:to>
      <xdr:col>20</xdr:col>
      <xdr:colOff>38100</xdr:colOff>
      <xdr:row>82</xdr:row>
      <xdr:rowOff>75185</xdr:rowOff>
    </xdr:to>
    <xdr:sp macro="" textlink="">
      <xdr:nvSpPr>
        <xdr:cNvPr id="302" name="楕円 301">
          <a:extLst>
            <a:ext uri="{FF2B5EF4-FFF2-40B4-BE49-F238E27FC236}">
              <a16:creationId xmlns:a16="http://schemas.microsoft.com/office/drawing/2014/main" id="{11C4BBC8-7A7B-46DC-B81F-4E88521F0CCA}"/>
            </a:ext>
          </a:extLst>
        </xdr:cNvPr>
        <xdr:cNvSpPr/>
      </xdr:nvSpPr>
      <xdr:spPr>
        <a:xfrm>
          <a:off x="37465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24385</xdr:rowOff>
    </xdr:from>
    <xdr:to>
      <xdr:col>24</xdr:col>
      <xdr:colOff>63500</xdr:colOff>
      <xdr:row>82</xdr:row>
      <xdr:rowOff>88392</xdr:rowOff>
    </xdr:to>
    <xdr:cxnSp macro="">
      <xdr:nvCxnSpPr>
        <xdr:cNvPr id="303" name="直線コネクタ 302">
          <a:extLst>
            <a:ext uri="{FF2B5EF4-FFF2-40B4-BE49-F238E27FC236}">
              <a16:creationId xmlns:a16="http://schemas.microsoft.com/office/drawing/2014/main" id="{B9226C68-D5E4-488C-851C-681EE8255160}"/>
            </a:ext>
          </a:extLst>
        </xdr:cNvPr>
        <xdr:cNvCxnSpPr/>
      </xdr:nvCxnSpPr>
      <xdr:spPr>
        <a:xfrm>
          <a:off x="3797300" y="14083285"/>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87885</xdr:rowOff>
    </xdr:from>
    <xdr:to>
      <xdr:col>15</xdr:col>
      <xdr:colOff>101600</xdr:colOff>
      <xdr:row>82</xdr:row>
      <xdr:rowOff>18035</xdr:rowOff>
    </xdr:to>
    <xdr:sp macro="" textlink="">
      <xdr:nvSpPr>
        <xdr:cNvPr id="304" name="楕円 303">
          <a:extLst>
            <a:ext uri="{FF2B5EF4-FFF2-40B4-BE49-F238E27FC236}">
              <a16:creationId xmlns:a16="http://schemas.microsoft.com/office/drawing/2014/main" id="{77BB8F1C-9D35-48DE-8FD4-7D42C2236D3F}"/>
            </a:ext>
          </a:extLst>
        </xdr:cNvPr>
        <xdr:cNvSpPr/>
      </xdr:nvSpPr>
      <xdr:spPr>
        <a:xfrm>
          <a:off x="2857500" y="139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138685</xdr:rowOff>
    </xdr:from>
    <xdr:to>
      <xdr:col>19</xdr:col>
      <xdr:colOff>177800</xdr:colOff>
      <xdr:row>82</xdr:row>
      <xdr:rowOff>24385</xdr:rowOff>
    </xdr:to>
    <xdr:cxnSp macro="">
      <xdr:nvCxnSpPr>
        <xdr:cNvPr id="305" name="直線コネクタ 304">
          <a:extLst>
            <a:ext uri="{FF2B5EF4-FFF2-40B4-BE49-F238E27FC236}">
              <a16:creationId xmlns:a16="http://schemas.microsoft.com/office/drawing/2014/main" id="{0E80F6D4-7D27-4A73-80FC-43799FBBE00E}"/>
            </a:ext>
          </a:extLst>
        </xdr:cNvPr>
        <xdr:cNvCxnSpPr/>
      </xdr:nvCxnSpPr>
      <xdr:spPr>
        <a:xfrm>
          <a:off x="2908300" y="1402613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26163</xdr:rowOff>
    </xdr:from>
    <xdr:to>
      <xdr:col>10</xdr:col>
      <xdr:colOff>165100</xdr:colOff>
      <xdr:row>81</xdr:row>
      <xdr:rowOff>127763</xdr:rowOff>
    </xdr:to>
    <xdr:sp macro="" textlink="">
      <xdr:nvSpPr>
        <xdr:cNvPr id="306" name="楕円 305">
          <a:extLst>
            <a:ext uri="{FF2B5EF4-FFF2-40B4-BE49-F238E27FC236}">
              <a16:creationId xmlns:a16="http://schemas.microsoft.com/office/drawing/2014/main" id="{0A676F7C-E621-4BB4-BC1E-C94E69378F6A}"/>
            </a:ext>
          </a:extLst>
        </xdr:cNvPr>
        <xdr:cNvSpPr/>
      </xdr:nvSpPr>
      <xdr:spPr>
        <a:xfrm>
          <a:off x="1968500" y="1391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76963</xdr:rowOff>
    </xdr:from>
    <xdr:to>
      <xdr:col>15</xdr:col>
      <xdr:colOff>50800</xdr:colOff>
      <xdr:row>81</xdr:row>
      <xdr:rowOff>138685</xdr:rowOff>
    </xdr:to>
    <xdr:cxnSp macro="">
      <xdr:nvCxnSpPr>
        <xdr:cNvPr id="307" name="直線コネクタ 306">
          <a:extLst>
            <a:ext uri="{FF2B5EF4-FFF2-40B4-BE49-F238E27FC236}">
              <a16:creationId xmlns:a16="http://schemas.microsoft.com/office/drawing/2014/main" id="{6B5438BC-F198-4F50-936F-55301DE8162C}"/>
            </a:ext>
          </a:extLst>
        </xdr:cNvPr>
        <xdr:cNvCxnSpPr/>
      </xdr:nvCxnSpPr>
      <xdr:spPr>
        <a:xfrm>
          <a:off x="2019300" y="13964413"/>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135889</xdr:rowOff>
    </xdr:from>
    <xdr:to>
      <xdr:col>6</xdr:col>
      <xdr:colOff>38100</xdr:colOff>
      <xdr:row>81</xdr:row>
      <xdr:rowOff>66039</xdr:rowOff>
    </xdr:to>
    <xdr:sp macro="" textlink="">
      <xdr:nvSpPr>
        <xdr:cNvPr id="308" name="楕円 307">
          <a:extLst>
            <a:ext uri="{FF2B5EF4-FFF2-40B4-BE49-F238E27FC236}">
              <a16:creationId xmlns:a16="http://schemas.microsoft.com/office/drawing/2014/main" id="{62501CA2-59B0-4521-B4DE-C6641AEA20E9}"/>
            </a:ext>
          </a:extLst>
        </xdr:cNvPr>
        <xdr:cNvSpPr/>
      </xdr:nvSpPr>
      <xdr:spPr>
        <a:xfrm>
          <a:off x="1079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15239</xdr:rowOff>
    </xdr:from>
    <xdr:to>
      <xdr:col>10</xdr:col>
      <xdr:colOff>114300</xdr:colOff>
      <xdr:row>81</xdr:row>
      <xdr:rowOff>76963</xdr:rowOff>
    </xdr:to>
    <xdr:cxnSp macro="">
      <xdr:nvCxnSpPr>
        <xdr:cNvPr id="309" name="直線コネクタ 308">
          <a:extLst>
            <a:ext uri="{FF2B5EF4-FFF2-40B4-BE49-F238E27FC236}">
              <a16:creationId xmlns:a16="http://schemas.microsoft.com/office/drawing/2014/main" id="{15E771DE-0C5E-458B-9290-43425B54420A}"/>
            </a:ext>
          </a:extLst>
        </xdr:cNvPr>
        <xdr:cNvCxnSpPr/>
      </xdr:nvCxnSpPr>
      <xdr:spPr>
        <a:xfrm>
          <a:off x="1130300" y="13902689"/>
          <a:ext cx="889000" cy="6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271</xdr:rowOff>
    </xdr:from>
    <xdr:ext cx="405111" cy="259045"/>
    <xdr:sp macro="" textlink="">
      <xdr:nvSpPr>
        <xdr:cNvPr id="310" name="n_1aveValue【福祉施設】&#10;有形固定資産減価償却率">
          <a:extLst>
            <a:ext uri="{FF2B5EF4-FFF2-40B4-BE49-F238E27FC236}">
              <a16:creationId xmlns:a16="http://schemas.microsoft.com/office/drawing/2014/main" id="{39CFC5EB-601F-44BE-B362-D8ED357DBCAB}"/>
            </a:ext>
          </a:extLst>
        </xdr:cNvPr>
        <xdr:cNvSpPr txBox="1"/>
      </xdr:nvSpPr>
      <xdr:spPr>
        <a:xfrm>
          <a:off x="3582044" y="1354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311" name="n_2aveValue【福祉施設】&#10;有形固定資産減価償却率">
          <a:extLst>
            <a:ext uri="{FF2B5EF4-FFF2-40B4-BE49-F238E27FC236}">
              <a16:creationId xmlns:a16="http://schemas.microsoft.com/office/drawing/2014/main" id="{95ED1D1B-52AA-40AB-94E0-BA4B65634D21}"/>
            </a:ext>
          </a:extLst>
        </xdr:cNvPr>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2" name="n_3aveValue【福祉施設】&#10;有形固定資産減価償却率">
          <a:extLst>
            <a:ext uri="{FF2B5EF4-FFF2-40B4-BE49-F238E27FC236}">
              <a16:creationId xmlns:a16="http://schemas.microsoft.com/office/drawing/2014/main" id="{5058DC57-5DBF-45FD-8005-8EBC1DDBB245}"/>
            </a:ext>
          </a:extLst>
        </xdr:cNvPr>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313" name="n_4aveValue【福祉施設】&#10;有形固定資産減価償却率">
          <a:extLst>
            <a:ext uri="{FF2B5EF4-FFF2-40B4-BE49-F238E27FC236}">
              <a16:creationId xmlns:a16="http://schemas.microsoft.com/office/drawing/2014/main" id="{2CF419F7-6243-4550-AD3A-9EF940D5B39D}"/>
            </a:ext>
          </a:extLst>
        </xdr:cNvPr>
        <xdr:cNvSpPr txBox="1"/>
      </xdr:nvSpPr>
      <xdr:spPr>
        <a:xfrm>
          <a:off x="927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66312</xdr:rowOff>
    </xdr:from>
    <xdr:ext cx="405111" cy="259045"/>
    <xdr:sp macro="" textlink="">
      <xdr:nvSpPr>
        <xdr:cNvPr id="314" name="n_1mainValue【福祉施設】&#10;有形固定資産減価償却率">
          <a:extLst>
            <a:ext uri="{FF2B5EF4-FFF2-40B4-BE49-F238E27FC236}">
              <a16:creationId xmlns:a16="http://schemas.microsoft.com/office/drawing/2014/main" id="{463053CB-3329-4ADE-A3F7-5C6FC6CA7809}"/>
            </a:ext>
          </a:extLst>
        </xdr:cNvPr>
        <xdr:cNvSpPr txBox="1"/>
      </xdr:nvSpPr>
      <xdr:spPr>
        <a:xfrm>
          <a:off x="35820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9162</xdr:rowOff>
    </xdr:from>
    <xdr:ext cx="405111" cy="259045"/>
    <xdr:sp macro="" textlink="">
      <xdr:nvSpPr>
        <xdr:cNvPr id="315" name="n_2mainValue【福祉施設】&#10;有形固定資産減価償却率">
          <a:extLst>
            <a:ext uri="{FF2B5EF4-FFF2-40B4-BE49-F238E27FC236}">
              <a16:creationId xmlns:a16="http://schemas.microsoft.com/office/drawing/2014/main" id="{75376B98-6890-49DB-9F43-B61E8F47AA8F}"/>
            </a:ext>
          </a:extLst>
        </xdr:cNvPr>
        <xdr:cNvSpPr txBox="1"/>
      </xdr:nvSpPr>
      <xdr:spPr>
        <a:xfrm>
          <a:off x="2705744" y="1406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118890</xdr:rowOff>
    </xdr:from>
    <xdr:ext cx="405111" cy="259045"/>
    <xdr:sp macro="" textlink="">
      <xdr:nvSpPr>
        <xdr:cNvPr id="316" name="n_3mainValue【福祉施設】&#10;有形固定資産減価償却率">
          <a:extLst>
            <a:ext uri="{FF2B5EF4-FFF2-40B4-BE49-F238E27FC236}">
              <a16:creationId xmlns:a16="http://schemas.microsoft.com/office/drawing/2014/main" id="{E00E515E-D552-4D3B-A4A4-393897CA6651}"/>
            </a:ext>
          </a:extLst>
        </xdr:cNvPr>
        <xdr:cNvSpPr txBox="1"/>
      </xdr:nvSpPr>
      <xdr:spPr>
        <a:xfrm>
          <a:off x="1816744" y="140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57166</xdr:rowOff>
    </xdr:from>
    <xdr:ext cx="405111" cy="259045"/>
    <xdr:sp macro="" textlink="">
      <xdr:nvSpPr>
        <xdr:cNvPr id="317" name="n_4mainValue【福祉施設】&#10;有形固定資産減価償却率">
          <a:extLst>
            <a:ext uri="{FF2B5EF4-FFF2-40B4-BE49-F238E27FC236}">
              <a16:creationId xmlns:a16="http://schemas.microsoft.com/office/drawing/2014/main" id="{92B79241-6EE2-440E-B737-319C832AD803}"/>
            </a:ext>
          </a:extLst>
        </xdr:cNvPr>
        <xdr:cNvSpPr txBox="1"/>
      </xdr:nvSpPr>
      <xdr:spPr>
        <a:xfrm>
          <a:off x="927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94BBCE47-0D55-40C9-8833-D10DE286E3D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1EA945C9-DA67-49DA-BDD8-EE70B929AF7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94F7D4D5-56A8-48A9-8313-7D320CCB887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A4051BAF-4BE7-44C3-8D93-476540AE458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2D026E44-6B17-4D1E-97EB-DCE8A63B4B7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89C058C5-6481-41E8-B09B-5AC058DE575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1654DA52-FACD-40CC-BF24-A3624EC8352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D69A5203-74E0-4E23-8B03-9DEB260571A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C2F8B918-5E03-453F-9549-0DD956C1AEE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4A40062A-B4F6-47D8-93BC-8482F56F9CB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a:extLst>
            <a:ext uri="{FF2B5EF4-FFF2-40B4-BE49-F238E27FC236}">
              <a16:creationId xmlns:a16="http://schemas.microsoft.com/office/drawing/2014/main" id="{0B51F5EB-606E-476D-B741-158E52A778DB}"/>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a:extLst>
            <a:ext uri="{FF2B5EF4-FFF2-40B4-BE49-F238E27FC236}">
              <a16:creationId xmlns:a16="http://schemas.microsoft.com/office/drawing/2014/main" id="{F764FDAA-6509-4AEA-B811-B8F12B179AA2}"/>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A3C483E2-039C-4762-ACA0-48B128FC9EC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EF822B7C-048F-4F33-A14E-945FE725CCD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a:extLst>
            <a:ext uri="{FF2B5EF4-FFF2-40B4-BE49-F238E27FC236}">
              <a16:creationId xmlns:a16="http://schemas.microsoft.com/office/drawing/2014/main" id="{7D411A08-AECE-4BB2-BBA8-27DE5C3EC45C}"/>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a:extLst>
            <a:ext uri="{FF2B5EF4-FFF2-40B4-BE49-F238E27FC236}">
              <a16:creationId xmlns:a16="http://schemas.microsoft.com/office/drawing/2014/main" id="{8F77A566-6C53-4AF0-94F5-FB133338B522}"/>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2F0987BE-987C-4B8F-9C03-CCDC3BAE6DA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11BAE55B-5F1A-403B-90B2-3A9AC865ED4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a:extLst>
            <a:ext uri="{FF2B5EF4-FFF2-40B4-BE49-F238E27FC236}">
              <a16:creationId xmlns:a16="http://schemas.microsoft.com/office/drawing/2014/main" id="{0559AB4A-9F85-48AC-8B6E-6CA40BE631F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a:extLst>
            <a:ext uri="{FF2B5EF4-FFF2-40B4-BE49-F238E27FC236}">
              <a16:creationId xmlns:a16="http://schemas.microsoft.com/office/drawing/2014/main" id="{2A461F09-CF80-4E72-AE7B-27B5BE6F793E}"/>
            </a:ext>
          </a:extLst>
        </xdr:cNvPr>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a:extLst>
            <a:ext uri="{FF2B5EF4-FFF2-40B4-BE49-F238E27FC236}">
              <a16:creationId xmlns:a16="http://schemas.microsoft.com/office/drawing/2014/main" id="{8EF3C289-9E7F-4E83-8C0C-A322A8B712F2}"/>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a:extLst>
            <a:ext uri="{FF2B5EF4-FFF2-40B4-BE49-F238E27FC236}">
              <a16:creationId xmlns:a16="http://schemas.microsoft.com/office/drawing/2014/main" id="{A31D37F7-58FA-4AB4-984A-A86B9D42CA3E}"/>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a:extLst>
            <a:ext uri="{FF2B5EF4-FFF2-40B4-BE49-F238E27FC236}">
              <a16:creationId xmlns:a16="http://schemas.microsoft.com/office/drawing/2014/main" id="{60D26BC1-594B-46A5-BE7A-80CDBD9616FA}"/>
            </a:ext>
          </a:extLst>
        </xdr:cNvPr>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a:extLst>
            <a:ext uri="{FF2B5EF4-FFF2-40B4-BE49-F238E27FC236}">
              <a16:creationId xmlns:a16="http://schemas.microsoft.com/office/drawing/2014/main" id="{0D6B0753-EABB-4659-ACC6-C0F9BAB734F0}"/>
            </a:ext>
          </a:extLst>
        </xdr:cNvPr>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61613</xdr:rowOff>
    </xdr:from>
    <xdr:ext cx="469744" cy="259045"/>
    <xdr:sp macro="" textlink="">
      <xdr:nvSpPr>
        <xdr:cNvPr id="342" name="【福祉施設】&#10;一人当たり面積平均値テキスト">
          <a:extLst>
            <a:ext uri="{FF2B5EF4-FFF2-40B4-BE49-F238E27FC236}">
              <a16:creationId xmlns:a16="http://schemas.microsoft.com/office/drawing/2014/main" id="{25C5FFD7-13DE-4337-8BC1-E5472FA5F5AD}"/>
            </a:ext>
          </a:extLst>
        </xdr:cNvPr>
        <xdr:cNvSpPr txBox="1"/>
      </xdr:nvSpPr>
      <xdr:spPr>
        <a:xfrm>
          <a:off x="10515600" y="1412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a:extLst>
            <a:ext uri="{FF2B5EF4-FFF2-40B4-BE49-F238E27FC236}">
              <a16:creationId xmlns:a16="http://schemas.microsoft.com/office/drawing/2014/main" id="{FA2689E1-D9CD-4A56-A963-D1155CA97CD0}"/>
            </a:ext>
          </a:extLst>
        </xdr:cNvPr>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a:extLst>
            <a:ext uri="{FF2B5EF4-FFF2-40B4-BE49-F238E27FC236}">
              <a16:creationId xmlns:a16="http://schemas.microsoft.com/office/drawing/2014/main" id="{D77AFA6A-05B5-4D2B-9739-90462179C084}"/>
            </a:ext>
          </a:extLst>
        </xdr:cNvPr>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a:extLst>
            <a:ext uri="{FF2B5EF4-FFF2-40B4-BE49-F238E27FC236}">
              <a16:creationId xmlns:a16="http://schemas.microsoft.com/office/drawing/2014/main" id="{DC0F81C8-70F6-407C-858A-8AE011D213E0}"/>
            </a:ext>
          </a:extLst>
        </xdr:cNvPr>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a:extLst>
            <a:ext uri="{FF2B5EF4-FFF2-40B4-BE49-F238E27FC236}">
              <a16:creationId xmlns:a16="http://schemas.microsoft.com/office/drawing/2014/main" id="{D2110ADE-7F84-43B3-9DD4-C5AAED2FDCE3}"/>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7" name="フローチャート: 判断 346">
          <a:extLst>
            <a:ext uri="{FF2B5EF4-FFF2-40B4-BE49-F238E27FC236}">
              <a16:creationId xmlns:a16="http://schemas.microsoft.com/office/drawing/2014/main" id="{8C936228-ABCC-4B0C-8A85-51B96BD6B0A1}"/>
            </a:ext>
          </a:extLst>
        </xdr:cNvPr>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525F8BB0-837C-4816-80B7-78B6B7746BC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F413A437-F9D0-4891-BEE1-D0E68B655C0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A9BB2D45-2B08-4347-A690-4E29BC7AE28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EA11A269-FC9F-4727-8B7D-E74A7BFD005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2A8144FF-6EDE-4DAF-A6D8-1B861004D48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3" name="楕円 352">
          <a:extLst>
            <a:ext uri="{FF2B5EF4-FFF2-40B4-BE49-F238E27FC236}">
              <a16:creationId xmlns:a16="http://schemas.microsoft.com/office/drawing/2014/main" id="{5895A946-3B2D-47AA-A5EF-F2A0ABA44088}"/>
            </a:ext>
          </a:extLst>
        </xdr:cNvPr>
        <xdr:cNvSpPr/>
      </xdr:nvSpPr>
      <xdr:spPr>
        <a:xfrm>
          <a:off x="10426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160038</xdr:rowOff>
    </xdr:from>
    <xdr:ext cx="469744" cy="259045"/>
    <xdr:sp macro="" textlink="">
      <xdr:nvSpPr>
        <xdr:cNvPr id="354" name="【福祉施設】&#10;一人当たり面積該当値テキスト">
          <a:extLst>
            <a:ext uri="{FF2B5EF4-FFF2-40B4-BE49-F238E27FC236}">
              <a16:creationId xmlns:a16="http://schemas.microsoft.com/office/drawing/2014/main" id="{84787BA5-D639-4EB5-B431-7C834BC7F32B}"/>
            </a:ext>
          </a:extLst>
        </xdr:cNvPr>
        <xdr:cNvSpPr txBox="1"/>
      </xdr:nvSpPr>
      <xdr:spPr>
        <a:xfrm>
          <a:off x="10515600"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10161</xdr:rowOff>
    </xdr:from>
    <xdr:to>
      <xdr:col>50</xdr:col>
      <xdr:colOff>165100</xdr:colOff>
      <xdr:row>84</xdr:row>
      <xdr:rowOff>111761</xdr:rowOff>
    </xdr:to>
    <xdr:sp macro="" textlink="">
      <xdr:nvSpPr>
        <xdr:cNvPr id="355" name="楕円 354">
          <a:extLst>
            <a:ext uri="{FF2B5EF4-FFF2-40B4-BE49-F238E27FC236}">
              <a16:creationId xmlns:a16="http://schemas.microsoft.com/office/drawing/2014/main" id="{1D48FC9E-A476-4CD0-A774-E41DEFF17556}"/>
            </a:ext>
          </a:extLst>
        </xdr:cNvPr>
        <xdr:cNvSpPr/>
      </xdr:nvSpPr>
      <xdr:spPr>
        <a:xfrm>
          <a:off x="9588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60961</xdr:rowOff>
    </xdr:from>
    <xdr:to>
      <xdr:col>55</xdr:col>
      <xdr:colOff>0</xdr:colOff>
      <xdr:row>84</xdr:row>
      <xdr:rowOff>60961</xdr:rowOff>
    </xdr:to>
    <xdr:cxnSp macro="">
      <xdr:nvCxnSpPr>
        <xdr:cNvPr id="356" name="直線コネクタ 355">
          <a:extLst>
            <a:ext uri="{FF2B5EF4-FFF2-40B4-BE49-F238E27FC236}">
              <a16:creationId xmlns:a16="http://schemas.microsoft.com/office/drawing/2014/main" id="{3BFF445C-D569-4E70-9F00-74E244B22710}"/>
            </a:ext>
          </a:extLst>
        </xdr:cNvPr>
        <xdr:cNvCxnSpPr/>
      </xdr:nvCxnSpPr>
      <xdr:spPr>
        <a:xfrm>
          <a:off x="9639300" y="14462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4445</xdr:rowOff>
    </xdr:from>
    <xdr:to>
      <xdr:col>46</xdr:col>
      <xdr:colOff>38100</xdr:colOff>
      <xdr:row>84</xdr:row>
      <xdr:rowOff>106045</xdr:rowOff>
    </xdr:to>
    <xdr:sp macro="" textlink="">
      <xdr:nvSpPr>
        <xdr:cNvPr id="357" name="楕円 356">
          <a:extLst>
            <a:ext uri="{FF2B5EF4-FFF2-40B4-BE49-F238E27FC236}">
              <a16:creationId xmlns:a16="http://schemas.microsoft.com/office/drawing/2014/main" id="{D14F185B-1495-45B7-9FFA-8BFB320FE65D}"/>
            </a:ext>
          </a:extLst>
        </xdr:cNvPr>
        <xdr:cNvSpPr/>
      </xdr:nvSpPr>
      <xdr:spPr>
        <a:xfrm>
          <a:off x="86995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55245</xdr:rowOff>
    </xdr:from>
    <xdr:to>
      <xdr:col>50</xdr:col>
      <xdr:colOff>114300</xdr:colOff>
      <xdr:row>84</xdr:row>
      <xdr:rowOff>60961</xdr:rowOff>
    </xdr:to>
    <xdr:cxnSp macro="">
      <xdr:nvCxnSpPr>
        <xdr:cNvPr id="358" name="直線コネクタ 357">
          <a:extLst>
            <a:ext uri="{FF2B5EF4-FFF2-40B4-BE49-F238E27FC236}">
              <a16:creationId xmlns:a16="http://schemas.microsoft.com/office/drawing/2014/main" id="{0FE5B5F8-ED5D-4CE9-810E-BABDE524E240}"/>
            </a:ext>
          </a:extLst>
        </xdr:cNvPr>
        <xdr:cNvCxnSpPr/>
      </xdr:nvCxnSpPr>
      <xdr:spPr>
        <a:xfrm>
          <a:off x="8750300" y="1445704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4445</xdr:rowOff>
    </xdr:from>
    <xdr:to>
      <xdr:col>41</xdr:col>
      <xdr:colOff>101600</xdr:colOff>
      <xdr:row>84</xdr:row>
      <xdr:rowOff>106045</xdr:rowOff>
    </xdr:to>
    <xdr:sp macro="" textlink="">
      <xdr:nvSpPr>
        <xdr:cNvPr id="359" name="楕円 358">
          <a:extLst>
            <a:ext uri="{FF2B5EF4-FFF2-40B4-BE49-F238E27FC236}">
              <a16:creationId xmlns:a16="http://schemas.microsoft.com/office/drawing/2014/main" id="{84E4D858-427C-41D5-80BA-FBB66BE4EFB7}"/>
            </a:ext>
          </a:extLst>
        </xdr:cNvPr>
        <xdr:cNvSpPr/>
      </xdr:nvSpPr>
      <xdr:spPr>
        <a:xfrm>
          <a:off x="78105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55245</xdr:rowOff>
    </xdr:from>
    <xdr:to>
      <xdr:col>45</xdr:col>
      <xdr:colOff>177800</xdr:colOff>
      <xdr:row>84</xdr:row>
      <xdr:rowOff>55245</xdr:rowOff>
    </xdr:to>
    <xdr:cxnSp macro="">
      <xdr:nvCxnSpPr>
        <xdr:cNvPr id="360" name="直線コネクタ 359">
          <a:extLst>
            <a:ext uri="{FF2B5EF4-FFF2-40B4-BE49-F238E27FC236}">
              <a16:creationId xmlns:a16="http://schemas.microsoft.com/office/drawing/2014/main" id="{72B9524E-3BB5-475C-BD27-0C0E3AAB236B}"/>
            </a:ext>
          </a:extLst>
        </xdr:cNvPr>
        <xdr:cNvCxnSpPr/>
      </xdr:nvCxnSpPr>
      <xdr:spPr>
        <a:xfrm>
          <a:off x="7861300" y="144570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61" name="楕円 360">
          <a:extLst>
            <a:ext uri="{FF2B5EF4-FFF2-40B4-BE49-F238E27FC236}">
              <a16:creationId xmlns:a16="http://schemas.microsoft.com/office/drawing/2014/main" id="{7FF42B73-0B1F-418B-A023-A4230FBB9CFA}"/>
            </a:ext>
          </a:extLst>
        </xdr:cNvPr>
        <xdr:cNvSpPr/>
      </xdr:nvSpPr>
      <xdr:spPr>
        <a:xfrm>
          <a:off x="6921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49530</xdr:rowOff>
    </xdr:from>
    <xdr:to>
      <xdr:col>41</xdr:col>
      <xdr:colOff>50800</xdr:colOff>
      <xdr:row>84</xdr:row>
      <xdr:rowOff>55245</xdr:rowOff>
    </xdr:to>
    <xdr:cxnSp macro="">
      <xdr:nvCxnSpPr>
        <xdr:cNvPr id="362" name="直線コネクタ 361">
          <a:extLst>
            <a:ext uri="{FF2B5EF4-FFF2-40B4-BE49-F238E27FC236}">
              <a16:creationId xmlns:a16="http://schemas.microsoft.com/office/drawing/2014/main" id="{2563E923-DFA8-4341-ADA3-D7AD40904AF3}"/>
            </a:ext>
          </a:extLst>
        </xdr:cNvPr>
        <xdr:cNvCxnSpPr/>
      </xdr:nvCxnSpPr>
      <xdr:spPr>
        <a:xfrm>
          <a:off x="6972300" y="144513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63" name="n_1aveValue【福祉施設】&#10;一人当たり面積">
          <a:extLst>
            <a:ext uri="{FF2B5EF4-FFF2-40B4-BE49-F238E27FC236}">
              <a16:creationId xmlns:a16="http://schemas.microsoft.com/office/drawing/2014/main" id="{0C9D2B1A-F1D3-499A-867C-E2BA95CAD886}"/>
            </a:ext>
          </a:extLst>
        </xdr:cNvPr>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64" name="n_2aveValue【福祉施設】&#10;一人当たり面積">
          <a:extLst>
            <a:ext uri="{FF2B5EF4-FFF2-40B4-BE49-F238E27FC236}">
              <a16:creationId xmlns:a16="http://schemas.microsoft.com/office/drawing/2014/main" id="{2FC196EB-2F86-4AF7-9A96-7CCC0545CEEA}"/>
            </a:ext>
          </a:extLst>
        </xdr:cNvPr>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5" name="n_3aveValue【福祉施設】&#10;一人当たり面積">
          <a:extLst>
            <a:ext uri="{FF2B5EF4-FFF2-40B4-BE49-F238E27FC236}">
              <a16:creationId xmlns:a16="http://schemas.microsoft.com/office/drawing/2014/main" id="{9B9DBEBD-C012-44B3-A277-2DECB6B438EE}"/>
            </a:ext>
          </a:extLst>
        </xdr:cNvPr>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66" name="n_4aveValue【福祉施設】&#10;一人当たり面積">
          <a:extLst>
            <a:ext uri="{FF2B5EF4-FFF2-40B4-BE49-F238E27FC236}">
              <a16:creationId xmlns:a16="http://schemas.microsoft.com/office/drawing/2014/main" id="{F3221E85-B395-4367-BB02-0CD9AFF78AD0}"/>
            </a:ext>
          </a:extLst>
        </xdr:cNvPr>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102888</xdr:rowOff>
    </xdr:from>
    <xdr:ext cx="469744" cy="259045"/>
    <xdr:sp macro="" textlink="">
      <xdr:nvSpPr>
        <xdr:cNvPr id="367" name="n_1mainValue【福祉施設】&#10;一人当たり面積">
          <a:extLst>
            <a:ext uri="{FF2B5EF4-FFF2-40B4-BE49-F238E27FC236}">
              <a16:creationId xmlns:a16="http://schemas.microsoft.com/office/drawing/2014/main" id="{DF7471E8-9E35-43D2-99BB-0524575051F1}"/>
            </a:ext>
          </a:extLst>
        </xdr:cNvPr>
        <xdr:cNvSpPr txBox="1"/>
      </xdr:nvSpPr>
      <xdr:spPr>
        <a:xfrm>
          <a:off x="9391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97172</xdr:rowOff>
    </xdr:from>
    <xdr:ext cx="469744" cy="259045"/>
    <xdr:sp macro="" textlink="">
      <xdr:nvSpPr>
        <xdr:cNvPr id="368" name="n_2mainValue【福祉施設】&#10;一人当たり面積">
          <a:extLst>
            <a:ext uri="{FF2B5EF4-FFF2-40B4-BE49-F238E27FC236}">
              <a16:creationId xmlns:a16="http://schemas.microsoft.com/office/drawing/2014/main" id="{34051DA3-2BD2-429B-B1D5-DF1FF3E5B90F}"/>
            </a:ext>
          </a:extLst>
        </xdr:cNvPr>
        <xdr:cNvSpPr txBox="1"/>
      </xdr:nvSpPr>
      <xdr:spPr>
        <a:xfrm>
          <a:off x="8515427" y="1449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97172</xdr:rowOff>
    </xdr:from>
    <xdr:ext cx="469744" cy="259045"/>
    <xdr:sp macro="" textlink="">
      <xdr:nvSpPr>
        <xdr:cNvPr id="369" name="n_3mainValue【福祉施設】&#10;一人当たり面積">
          <a:extLst>
            <a:ext uri="{FF2B5EF4-FFF2-40B4-BE49-F238E27FC236}">
              <a16:creationId xmlns:a16="http://schemas.microsoft.com/office/drawing/2014/main" id="{6C2D24D4-F15A-4F40-9625-4F9FB1143900}"/>
            </a:ext>
          </a:extLst>
        </xdr:cNvPr>
        <xdr:cNvSpPr txBox="1"/>
      </xdr:nvSpPr>
      <xdr:spPr>
        <a:xfrm>
          <a:off x="7626427" y="1449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91457</xdr:rowOff>
    </xdr:from>
    <xdr:ext cx="469744" cy="259045"/>
    <xdr:sp macro="" textlink="">
      <xdr:nvSpPr>
        <xdr:cNvPr id="370" name="n_4mainValue【福祉施設】&#10;一人当たり面積">
          <a:extLst>
            <a:ext uri="{FF2B5EF4-FFF2-40B4-BE49-F238E27FC236}">
              <a16:creationId xmlns:a16="http://schemas.microsoft.com/office/drawing/2014/main" id="{C73ED923-E8FC-49D5-AF82-E6F8DBB96E13}"/>
            </a:ext>
          </a:extLst>
        </xdr:cNvPr>
        <xdr:cNvSpPr txBox="1"/>
      </xdr:nvSpPr>
      <xdr:spPr>
        <a:xfrm>
          <a:off x="6737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B2DB36A1-44A3-45F2-A0F3-4265E757414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E9D0321B-B2BD-4F57-8A0E-063140CEE48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230544A6-EB4D-4240-A297-FE6AAA353BC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2D09A351-B37E-45AE-9572-4DF60C026C3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7A6A2C89-EBDB-4F23-94CC-0113EC176A3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4B06F5D7-6AC3-400D-9D25-AE3BF5A36C6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A9A388EE-F32E-4571-B938-12A34329D4C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9452002A-785C-4E6D-B886-C88D0707D59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F3AD4AD1-9B07-4BDA-9637-DFC25758FB3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C641A0DB-60F6-4C89-A9BD-F7121E5AA8B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3926F213-F1B6-48C1-9741-0D896E85799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a:extLst>
            <a:ext uri="{FF2B5EF4-FFF2-40B4-BE49-F238E27FC236}">
              <a16:creationId xmlns:a16="http://schemas.microsoft.com/office/drawing/2014/main" id="{D940A15D-5860-4BC1-ABC1-D682BE095C39}"/>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a:extLst>
            <a:ext uri="{FF2B5EF4-FFF2-40B4-BE49-F238E27FC236}">
              <a16:creationId xmlns:a16="http://schemas.microsoft.com/office/drawing/2014/main" id="{0C442CCE-36BA-458A-9D62-EF62EC835DF9}"/>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a:extLst>
            <a:ext uri="{FF2B5EF4-FFF2-40B4-BE49-F238E27FC236}">
              <a16:creationId xmlns:a16="http://schemas.microsoft.com/office/drawing/2014/main" id="{FDB70EBE-2694-476C-AEB4-B1E500D76A1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a:extLst>
            <a:ext uri="{FF2B5EF4-FFF2-40B4-BE49-F238E27FC236}">
              <a16:creationId xmlns:a16="http://schemas.microsoft.com/office/drawing/2014/main" id="{AB235C61-0BAB-4849-8F5B-DE3D258C5E42}"/>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a:extLst>
            <a:ext uri="{FF2B5EF4-FFF2-40B4-BE49-F238E27FC236}">
              <a16:creationId xmlns:a16="http://schemas.microsoft.com/office/drawing/2014/main" id="{A1EE98D4-683F-4F62-AEDD-7D589648100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a:extLst>
            <a:ext uri="{FF2B5EF4-FFF2-40B4-BE49-F238E27FC236}">
              <a16:creationId xmlns:a16="http://schemas.microsoft.com/office/drawing/2014/main" id="{83B78AD0-5E6B-45D2-A3FE-06228A612BE8}"/>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a:extLst>
            <a:ext uri="{FF2B5EF4-FFF2-40B4-BE49-F238E27FC236}">
              <a16:creationId xmlns:a16="http://schemas.microsoft.com/office/drawing/2014/main" id="{44A5E195-5A34-46E3-A6D6-2322B17548BE}"/>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a:extLst>
            <a:ext uri="{FF2B5EF4-FFF2-40B4-BE49-F238E27FC236}">
              <a16:creationId xmlns:a16="http://schemas.microsoft.com/office/drawing/2014/main" id="{156508D5-0097-416B-A399-E2100BD4E49B}"/>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a:extLst>
            <a:ext uri="{FF2B5EF4-FFF2-40B4-BE49-F238E27FC236}">
              <a16:creationId xmlns:a16="http://schemas.microsoft.com/office/drawing/2014/main" id="{63591154-C0D7-41C5-A8A5-FE2475E961CC}"/>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a:extLst>
            <a:ext uri="{FF2B5EF4-FFF2-40B4-BE49-F238E27FC236}">
              <a16:creationId xmlns:a16="http://schemas.microsoft.com/office/drawing/2014/main" id="{AFCE294E-3133-4899-BBE3-8B0950D83AE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a:extLst>
            <a:ext uri="{FF2B5EF4-FFF2-40B4-BE49-F238E27FC236}">
              <a16:creationId xmlns:a16="http://schemas.microsoft.com/office/drawing/2014/main" id="{60B3043F-9465-41A3-AD97-0B5338887D11}"/>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a:extLst>
            <a:ext uri="{FF2B5EF4-FFF2-40B4-BE49-F238E27FC236}">
              <a16:creationId xmlns:a16="http://schemas.microsoft.com/office/drawing/2014/main" id="{71D7F004-4BFC-4828-BCC4-3B35CD5AB4D9}"/>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DB055E54-831B-4023-BD91-4DB4B922BFC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a:extLst>
            <a:ext uri="{FF2B5EF4-FFF2-40B4-BE49-F238E27FC236}">
              <a16:creationId xmlns:a16="http://schemas.microsoft.com/office/drawing/2014/main" id="{0DC2FE71-57E5-405E-88FC-2557802885D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6" name="直線コネクタ 395">
          <a:extLst>
            <a:ext uri="{FF2B5EF4-FFF2-40B4-BE49-F238E27FC236}">
              <a16:creationId xmlns:a16="http://schemas.microsoft.com/office/drawing/2014/main" id="{AFD3ADC0-B9CE-4D25-B112-0541EEA91736}"/>
            </a:ext>
          </a:extLst>
        </xdr:cNvPr>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7" name="【市民会館】&#10;有形固定資産減価償却率最小値テキスト">
          <a:extLst>
            <a:ext uri="{FF2B5EF4-FFF2-40B4-BE49-F238E27FC236}">
              <a16:creationId xmlns:a16="http://schemas.microsoft.com/office/drawing/2014/main" id="{FED62BA0-7DEB-42B2-8EB6-07B3A2D12E34}"/>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8" name="直線コネクタ 397">
          <a:extLst>
            <a:ext uri="{FF2B5EF4-FFF2-40B4-BE49-F238E27FC236}">
              <a16:creationId xmlns:a16="http://schemas.microsoft.com/office/drawing/2014/main" id="{D17623A0-2DFC-42AA-8874-62F9A5D81495}"/>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99" name="【市民会館】&#10;有形固定資産減価償却率最大値テキスト">
          <a:extLst>
            <a:ext uri="{FF2B5EF4-FFF2-40B4-BE49-F238E27FC236}">
              <a16:creationId xmlns:a16="http://schemas.microsoft.com/office/drawing/2014/main" id="{CE74C872-C217-4E9E-9E44-CCCA43000E58}"/>
            </a:ext>
          </a:extLst>
        </xdr:cNvPr>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0" name="直線コネクタ 399">
          <a:extLst>
            <a:ext uri="{FF2B5EF4-FFF2-40B4-BE49-F238E27FC236}">
              <a16:creationId xmlns:a16="http://schemas.microsoft.com/office/drawing/2014/main" id="{EB8D7072-B9FD-4D9B-8D56-576BE4D9E0B5}"/>
            </a:ext>
          </a:extLst>
        </xdr:cNvPr>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401" name="【市民会館】&#10;有形固定資産減価償却率平均値テキスト">
          <a:extLst>
            <a:ext uri="{FF2B5EF4-FFF2-40B4-BE49-F238E27FC236}">
              <a16:creationId xmlns:a16="http://schemas.microsoft.com/office/drawing/2014/main" id="{EEF902A8-3D7F-4BD2-8A2A-74A2B89E121B}"/>
            </a:ext>
          </a:extLst>
        </xdr:cNvPr>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2" name="フローチャート: 判断 401">
          <a:extLst>
            <a:ext uri="{FF2B5EF4-FFF2-40B4-BE49-F238E27FC236}">
              <a16:creationId xmlns:a16="http://schemas.microsoft.com/office/drawing/2014/main" id="{A09A02A9-E1F0-49EB-8A6A-304E93F4831D}"/>
            </a:ext>
          </a:extLst>
        </xdr:cNvPr>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3" name="フローチャート: 判断 402">
          <a:extLst>
            <a:ext uri="{FF2B5EF4-FFF2-40B4-BE49-F238E27FC236}">
              <a16:creationId xmlns:a16="http://schemas.microsoft.com/office/drawing/2014/main" id="{4597BE36-E8F9-4C21-B246-21D555690D77}"/>
            </a:ext>
          </a:extLst>
        </xdr:cNvPr>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4" name="フローチャート: 判断 403">
          <a:extLst>
            <a:ext uri="{FF2B5EF4-FFF2-40B4-BE49-F238E27FC236}">
              <a16:creationId xmlns:a16="http://schemas.microsoft.com/office/drawing/2014/main" id="{3EB58926-CA6B-4473-8EFF-3B0F8A281573}"/>
            </a:ext>
          </a:extLst>
        </xdr:cNvPr>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5" name="フローチャート: 判断 404">
          <a:extLst>
            <a:ext uri="{FF2B5EF4-FFF2-40B4-BE49-F238E27FC236}">
              <a16:creationId xmlns:a16="http://schemas.microsoft.com/office/drawing/2014/main" id="{4CC29B2E-B06A-4CD5-8E8A-8B0976A0A8AE}"/>
            </a:ext>
          </a:extLst>
        </xdr:cNvPr>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6" name="フローチャート: 判断 405">
          <a:extLst>
            <a:ext uri="{FF2B5EF4-FFF2-40B4-BE49-F238E27FC236}">
              <a16:creationId xmlns:a16="http://schemas.microsoft.com/office/drawing/2014/main" id="{89FDB9EF-9ACB-48E5-806C-0250DBE07084}"/>
            </a:ext>
          </a:extLst>
        </xdr:cNvPr>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A4E953D-CF65-477F-B0B2-941544CF82C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F8B9EF7B-6F66-481C-BC8C-CC9487A45FC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FCF30BC4-92AF-4E1A-B18D-66CAB2F3871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DBEAE93B-DB4F-4B78-9805-0F20A7A0298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21715D10-95FE-4A51-8B29-1203301B187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149498</xdr:rowOff>
    </xdr:from>
    <xdr:to>
      <xdr:col>24</xdr:col>
      <xdr:colOff>114300</xdr:colOff>
      <xdr:row>105</xdr:row>
      <xdr:rowOff>79648</xdr:rowOff>
    </xdr:to>
    <xdr:sp macro="" textlink="">
      <xdr:nvSpPr>
        <xdr:cNvPr id="412" name="楕円 411">
          <a:extLst>
            <a:ext uri="{FF2B5EF4-FFF2-40B4-BE49-F238E27FC236}">
              <a16:creationId xmlns:a16="http://schemas.microsoft.com/office/drawing/2014/main" id="{0FDA1381-2668-491A-B61D-8BF0CB8D8415}"/>
            </a:ext>
          </a:extLst>
        </xdr:cNvPr>
        <xdr:cNvSpPr/>
      </xdr:nvSpPr>
      <xdr:spPr>
        <a:xfrm>
          <a:off x="45847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925</xdr:rowOff>
    </xdr:from>
    <xdr:ext cx="405111" cy="259045"/>
    <xdr:sp macro="" textlink="">
      <xdr:nvSpPr>
        <xdr:cNvPr id="413" name="【市民会館】&#10;有形固定資産減価償却率該当値テキスト">
          <a:extLst>
            <a:ext uri="{FF2B5EF4-FFF2-40B4-BE49-F238E27FC236}">
              <a16:creationId xmlns:a16="http://schemas.microsoft.com/office/drawing/2014/main" id="{B5A4E0DB-3BED-430A-813C-A964AFEE8598}"/>
            </a:ext>
          </a:extLst>
        </xdr:cNvPr>
        <xdr:cNvSpPr txBox="1"/>
      </xdr:nvSpPr>
      <xdr:spPr>
        <a:xfrm>
          <a:off x="4673600" y="17831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111942</xdr:rowOff>
    </xdr:from>
    <xdr:to>
      <xdr:col>20</xdr:col>
      <xdr:colOff>38100</xdr:colOff>
      <xdr:row>105</xdr:row>
      <xdr:rowOff>42092</xdr:rowOff>
    </xdr:to>
    <xdr:sp macro="" textlink="">
      <xdr:nvSpPr>
        <xdr:cNvPr id="414" name="楕円 413">
          <a:extLst>
            <a:ext uri="{FF2B5EF4-FFF2-40B4-BE49-F238E27FC236}">
              <a16:creationId xmlns:a16="http://schemas.microsoft.com/office/drawing/2014/main" id="{B00A876F-CA51-4C42-B7CC-54E76D843381}"/>
            </a:ext>
          </a:extLst>
        </xdr:cNvPr>
        <xdr:cNvSpPr/>
      </xdr:nvSpPr>
      <xdr:spPr>
        <a:xfrm>
          <a:off x="3746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162742</xdr:rowOff>
    </xdr:from>
    <xdr:to>
      <xdr:col>24</xdr:col>
      <xdr:colOff>63500</xdr:colOff>
      <xdr:row>105</xdr:row>
      <xdr:rowOff>28848</xdr:rowOff>
    </xdr:to>
    <xdr:cxnSp macro="">
      <xdr:nvCxnSpPr>
        <xdr:cNvPr id="415" name="直線コネクタ 414">
          <a:extLst>
            <a:ext uri="{FF2B5EF4-FFF2-40B4-BE49-F238E27FC236}">
              <a16:creationId xmlns:a16="http://schemas.microsoft.com/office/drawing/2014/main" id="{2FE0BBF6-A7AD-4C97-AE62-428616022CF2}"/>
            </a:ext>
          </a:extLst>
        </xdr:cNvPr>
        <xdr:cNvCxnSpPr/>
      </xdr:nvCxnSpPr>
      <xdr:spPr>
        <a:xfrm>
          <a:off x="3797300" y="1799354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133169</xdr:rowOff>
    </xdr:from>
    <xdr:to>
      <xdr:col>15</xdr:col>
      <xdr:colOff>101600</xdr:colOff>
      <xdr:row>105</xdr:row>
      <xdr:rowOff>63319</xdr:rowOff>
    </xdr:to>
    <xdr:sp macro="" textlink="">
      <xdr:nvSpPr>
        <xdr:cNvPr id="416" name="楕円 415">
          <a:extLst>
            <a:ext uri="{FF2B5EF4-FFF2-40B4-BE49-F238E27FC236}">
              <a16:creationId xmlns:a16="http://schemas.microsoft.com/office/drawing/2014/main" id="{31F4907C-CCC7-4A27-9E30-00E04EEC788E}"/>
            </a:ext>
          </a:extLst>
        </xdr:cNvPr>
        <xdr:cNvSpPr/>
      </xdr:nvSpPr>
      <xdr:spPr>
        <a:xfrm>
          <a:off x="2857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162742</xdr:rowOff>
    </xdr:from>
    <xdr:to>
      <xdr:col>19</xdr:col>
      <xdr:colOff>177800</xdr:colOff>
      <xdr:row>105</xdr:row>
      <xdr:rowOff>12519</xdr:rowOff>
    </xdr:to>
    <xdr:cxnSp macro="">
      <xdr:nvCxnSpPr>
        <xdr:cNvPr id="417" name="直線コネクタ 416">
          <a:extLst>
            <a:ext uri="{FF2B5EF4-FFF2-40B4-BE49-F238E27FC236}">
              <a16:creationId xmlns:a16="http://schemas.microsoft.com/office/drawing/2014/main" id="{D2488ECB-ED15-4FDD-98A1-E4994EA915C5}"/>
            </a:ext>
          </a:extLst>
        </xdr:cNvPr>
        <xdr:cNvCxnSpPr/>
      </xdr:nvCxnSpPr>
      <xdr:spPr>
        <a:xfrm flipV="1">
          <a:off x="2908300" y="1799354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82550</xdr:rowOff>
    </xdr:from>
    <xdr:to>
      <xdr:col>10</xdr:col>
      <xdr:colOff>165100</xdr:colOff>
      <xdr:row>105</xdr:row>
      <xdr:rowOff>12700</xdr:rowOff>
    </xdr:to>
    <xdr:sp macro="" textlink="">
      <xdr:nvSpPr>
        <xdr:cNvPr id="418" name="楕円 417">
          <a:extLst>
            <a:ext uri="{FF2B5EF4-FFF2-40B4-BE49-F238E27FC236}">
              <a16:creationId xmlns:a16="http://schemas.microsoft.com/office/drawing/2014/main" id="{C8192A34-CF66-469F-9FB9-2607C3AA2E43}"/>
            </a:ext>
          </a:extLst>
        </xdr:cNvPr>
        <xdr:cNvSpPr/>
      </xdr:nvSpPr>
      <xdr:spPr>
        <a:xfrm>
          <a:off x="1968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133350</xdr:rowOff>
    </xdr:from>
    <xdr:to>
      <xdr:col>15</xdr:col>
      <xdr:colOff>50800</xdr:colOff>
      <xdr:row>105</xdr:row>
      <xdr:rowOff>12519</xdr:rowOff>
    </xdr:to>
    <xdr:cxnSp macro="">
      <xdr:nvCxnSpPr>
        <xdr:cNvPr id="419" name="直線コネクタ 418">
          <a:extLst>
            <a:ext uri="{FF2B5EF4-FFF2-40B4-BE49-F238E27FC236}">
              <a16:creationId xmlns:a16="http://schemas.microsoft.com/office/drawing/2014/main" id="{3D70C839-7FB5-4B6C-BF41-4429B97FF10D}"/>
            </a:ext>
          </a:extLst>
        </xdr:cNvPr>
        <xdr:cNvCxnSpPr/>
      </xdr:nvCxnSpPr>
      <xdr:spPr>
        <a:xfrm>
          <a:off x="2019300" y="17964150"/>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123371</xdr:rowOff>
    </xdr:from>
    <xdr:to>
      <xdr:col>6</xdr:col>
      <xdr:colOff>38100</xdr:colOff>
      <xdr:row>105</xdr:row>
      <xdr:rowOff>53521</xdr:rowOff>
    </xdr:to>
    <xdr:sp macro="" textlink="">
      <xdr:nvSpPr>
        <xdr:cNvPr id="420" name="楕円 419">
          <a:extLst>
            <a:ext uri="{FF2B5EF4-FFF2-40B4-BE49-F238E27FC236}">
              <a16:creationId xmlns:a16="http://schemas.microsoft.com/office/drawing/2014/main" id="{288A02DD-9140-484C-AE1A-77A03BF7445D}"/>
            </a:ext>
          </a:extLst>
        </xdr:cNvPr>
        <xdr:cNvSpPr/>
      </xdr:nvSpPr>
      <xdr:spPr>
        <a:xfrm>
          <a:off x="1079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133350</xdr:rowOff>
    </xdr:from>
    <xdr:to>
      <xdr:col>10</xdr:col>
      <xdr:colOff>114300</xdr:colOff>
      <xdr:row>105</xdr:row>
      <xdr:rowOff>2721</xdr:rowOff>
    </xdr:to>
    <xdr:cxnSp macro="">
      <xdr:nvCxnSpPr>
        <xdr:cNvPr id="421" name="直線コネクタ 420">
          <a:extLst>
            <a:ext uri="{FF2B5EF4-FFF2-40B4-BE49-F238E27FC236}">
              <a16:creationId xmlns:a16="http://schemas.microsoft.com/office/drawing/2014/main" id="{72846F3A-3DD3-4DD5-BD70-34D2345DCA2D}"/>
            </a:ext>
          </a:extLst>
        </xdr:cNvPr>
        <xdr:cNvCxnSpPr/>
      </xdr:nvCxnSpPr>
      <xdr:spPr>
        <a:xfrm flipV="1">
          <a:off x="1130300" y="1796415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85470</xdr:rowOff>
    </xdr:from>
    <xdr:ext cx="405111" cy="259045"/>
    <xdr:sp macro="" textlink="">
      <xdr:nvSpPr>
        <xdr:cNvPr id="422" name="n_1aveValue【市民会館】&#10;有形固定資産減価償却率">
          <a:extLst>
            <a:ext uri="{FF2B5EF4-FFF2-40B4-BE49-F238E27FC236}">
              <a16:creationId xmlns:a16="http://schemas.microsoft.com/office/drawing/2014/main" id="{8DCF4FA0-4C3D-409B-84A8-3C8494465CB8}"/>
            </a:ext>
          </a:extLst>
        </xdr:cNvPr>
        <xdr:cNvSpPr txBox="1"/>
      </xdr:nvSpPr>
      <xdr:spPr>
        <a:xfrm>
          <a:off x="35820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62609</xdr:rowOff>
    </xdr:from>
    <xdr:ext cx="405111" cy="259045"/>
    <xdr:sp macro="" textlink="">
      <xdr:nvSpPr>
        <xdr:cNvPr id="423" name="n_2aveValue【市民会館】&#10;有形固定資産減価償却率">
          <a:extLst>
            <a:ext uri="{FF2B5EF4-FFF2-40B4-BE49-F238E27FC236}">
              <a16:creationId xmlns:a16="http://schemas.microsoft.com/office/drawing/2014/main" id="{CE313464-E9B5-4198-9C41-5A80B19D72CF}"/>
            </a:ext>
          </a:extLst>
        </xdr:cNvPr>
        <xdr:cNvSpPr txBox="1"/>
      </xdr:nvSpPr>
      <xdr:spPr>
        <a:xfrm>
          <a:off x="2705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424" name="n_3aveValue【市民会館】&#10;有形固定資産減価償却率">
          <a:extLst>
            <a:ext uri="{FF2B5EF4-FFF2-40B4-BE49-F238E27FC236}">
              <a16:creationId xmlns:a16="http://schemas.microsoft.com/office/drawing/2014/main" id="{3B17969D-0882-4405-B876-4402B0D8865D}"/>
            </a:ext>
          </a:extLst>
        </xdr:cNvPr>
        <xdr:cNvSpPr txBox="1"/>
      </xdr:nvSpPr>
      <xdr:spPr>
        <a:xfrm>
          <a:off x="1816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425" name="n_4aveValue【市民会館】&#10;有形固定資産減価償却率">
          <a:extLst>
            <a:ext uri="{FF2B5EF4-FFF2-40B4-BE49-F238E27FC236}">
              <a16:creationId xmlns:a16="http://schemas.microsoft.com/office/drawing/2014/main" id="{D87FF144-230E-4BAA-8E2D-731DBB4136C5}"/>
            </a:ext>
          </a:extLst>
        </xdr:cNvPr>
        <xdr:cNvSpPr txBox="1"/>
      </xdr:nvSpPr>
      <xdr:spPr>
        <a:xfrm>
          <a:off x="927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58619</xdr:rowOff>
    </xdr:from>
    <xdr:ext cx="405111" cy="259045"/>
    <xdr:sp macro="" textlink="">
      <xdr:nvSpPr>
        <xdr:cNvPr id="426" name="n_1mainValue【市民会館】&#10;有形固定資産減価償却率">
          <a:extLst>
            <a:ext uri="{FF2B5EF4-FFF2-40B4-BE49-F238E27FC236}">
              <a16:creationId xmlns:a16="http://schemas.microsoft.com/office/drawing/2014/main" id="{2BDD7604-F036-4BD3-82A5-A2430CF22455}"/>
            </a:ext>
          </a:extLst>
        </xdr:cNvPr>
        <xdr:cNvSpPr txBox="1"/>
      </xdr:nvSpPr>
      <xdr:spPr>
        <a:xfrm>
          <a:off x="3582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79846</xdr:rowOff>
    </xdr:from>
    <xdr:ext cx="405111" cy="259045"/>
    <xdr:sp macro="" textlink="">
      <xdr:nvSpPr>
        <xdr:cNvPr id="427" name="n_2mainValue【市民会館】&#10;有形固定資産減価償却率">
          <a:extLst>
            <a:ext uri="{FF2B5EF4-FFF2-40B4-BE49-F238E27FC236}">
              <a16:creationId xmlns:a16="http://schemas.microsoft.com/office/drawing/2014/main" id="{AE3CA2D6-0925-476D-AFC2-1322EBC59363}"/>
            </a:ext>
          </a:extLst>
        </xdr:cNvPr>
        <xdr:cNvSpPr txBox="1"/>
      </xdr:nvSpPr>
      <xdr:spPr>
        <a:xfrm>
          <a:off x="27057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3827</xdr:rowOff>
    </xdr:from>
    <xdr:ext cx="405111" cy="259045"/>
    <xdr:sp macro="" textlink="">
      <xdr:nvSpPr>
        <xdr:cNvPr id="428" name="n_3mainValue【市民会館】&#10;有形固定資産減価償却率">
          <a:extLst>
            <a:ext uri="{FF2B5EF4-FFF2-40B4-BE49-F238E27FC236}">
              <a16:creationId xmlns:a16="http://schemas.microsoft.com/office/drawing/2014/main" id="{7574A75D-39E0-4F7B-A64D-0653AB6232F1}"/>
            </a:ext>
          </a:extLst>
        </xdr:cNvPr>
        <xdr:cNvSpPr txBox="1"/>
      </xdr:nvSpPr>
      <xdr:spPr>
        <a:xfrm>
          <a:off x="1816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44648</xdr:rowOff>
    </xdr:from>
    <xdr:ext cx="405111" cy="259045"/>
    <xdr:sp macro="" textlink="">
      <xdr:nvSpPr>
        <xdr:cNvPr id="429" name="n_4mainValue【市民会館】&#10;有形固定資産減価償却率">
          <a:extLst>
            <a:ext uri="{FF2B5EF4-FFF2-40B4-BE49-F238E27FC236}">
              <a16:creationId xmlns:a16="http://schemas.microsoft.com/office/drawing/2014/main" id="{E46B0965-D51A-4D10-BF29-E118A371E28C}"/>
            </a:ext>
          </a:extLst>
        </xdr:cNvPr>
        <xdr:cNvSpPr txBox="1"/>
      </xdr:nvSpPr>
      <xdr:spPr>
        <a:xfrm>
          <a:off x="927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B4308307-2A5E-43CE-A400-9819D794519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69DDAB20-B428-4DDD-BE13-EF28677D37F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225BC89C-A4A3-4129-810C-F7C2D840F60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A2F1688F-EBD9-4F3E-B3BC-6232000C38D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BF6425AF-EA3B-4417-8426-2E6BB478E9C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52FF0A31-3C75-4A6E-A1E4-B4E63A03881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2BCBCFE5-B876-4350-B1D5-C4CDFA9149C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5C8D05C8-DFEC-4460-8557-5C5E6B57B5C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C00DB41D-FD1A-498D-852B-9642F4C5930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80ACF746-09DC-4065-A3C2-ACAB504741B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a:extLst>
            <a:ext uri="{FF2B5EF4-FFF2-40B4-BE49-F238E27FC236}">
              <a16:creationId xmlns:a16="http://schemas.microsoft.com/office/drawing/2014/main" id="{010EF41F-7809-418E-91B8-6FF855F7EF2F}"/>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a:extLst>
            <a:ext uri="{FF2B5EF4-FFF2-40B4-BE49-F238E27FC236}">
              <a16:creationId xmlns:a16="http://schemas.microsoft.com/office/drawing/2014/main" id="{A527E9C9-B929-4EDF-AA80-F568F5CC1977}"/>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a:extLst>
            <a:ext uri="{FF2B5EF4-FFF2-40B4-BE49-F238E27FC236}">
              <a16:creationId xmlns:a16="http://schemas.microsoft.com/office/drawing/2014/main" id="{918BEF2A-0617-4719-8464-FA3C4FEBAEAF}"/>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a:extLst>
            <a:ext uri="{FF2B5EF4-FFF2-40B4-BE49-F238E27FC236}">
              <a16:creationId xmlns:a16="http://schemas.microsoft.com/office/drawing/2014/main" id="{FC671E4E-6642-4FC7-8296-2AB799909E86}"/>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a:extLst>
            <a:ext uri="{FF2B5EF4-FFF2-40B4-BE49-F238E27FC236}">
              <a16:creationId xmlns:a16="http://schemas.microsoft.com/office/drawing/2014/main" id="{705A5168-5630-4AD6-A863-6195381298C9}"/>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a:extLst>
            <a:ext uri="{FF2B5EF4-FFF2-40B4-BE49-F238E27FC236}">
              <a16:creationId xmlns:a16="http://schemas.microsoft.com/office/drawing/2014/main" id="{723484BB-C6DC-4808-9131-409AB3A99E2B}"/>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a:extLst>
            <a:ext uri="{FF2B5EF4-FFF2-40B4-BE49-F238E27FC236}">
              <a16:creationId xmlns:a16="http://schemas.microsoft.com/office/drawing/2014/main" id="{72A23092-4991-4747-B21C-ABE89E86DFAC}"/>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a:extLst>
            <a:ext uri="{FF2B5EF4-FFF2-40B4-BE49-F238E27FC236}">
              <a16:creationId xmlns:a16="http://schemas.microsoft.com/office/drawing/2014/main" id="{B483F3C2-AFA7-4E6F-AED2-1E81B3DDEDC4}"/>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a:extLst>
            <a:ext uri="{FF2B5EF4-FFF2-40B4-BE49-F238E27FC236}">
              <a16:creationId xmlns:a16="http://schemas.microsoft.com/office/drawing/2014/main" id="{D40EFCCC-886F-455D-9738-A9B03E3B774E}"/>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a:extLst>
            <a:ext uri="{FF2B5EF4-FFF2-40B4-BE49-F238E27FC236}">
              <a16:creationId xmlns:a16="http://schemas.microsoft.com/office/drawing/2014/main" id="{6D36CCF6-67F1-49B8-91CB-BBC3D11B1AE9}"/>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a:extLst>
            <a:ext uri="{FF2B5EF4-FFF2-40B4-BE49-F238E27FC236}">
              <a16:creationId xmlns:a16="http://schemas.microsoft.com/office/drawing/2014/main" id="{3D16CF74-A533-4D74-9486-D7572AA6295C}"/>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a:extLst>
            <a:ext uri="{FF2B5EF4-FFF2-40B4-BE49-F238E27FC236}">
              <a16:creationId xmlns:a16="http://schemas.microsoft.com/office/drawing/2014/main" id="{D9B1DAE2-6814-4265-AB97-F1DC4598543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92ADBF23-D709-479C-8799-1F6F7996D52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FBFD9A53-5B28-4979-B4FD-AD2D0D5C1AB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CA2AAA84-A787-4387-8511-01521947382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5" name="直線コネクタ 454">
          <a:extLst>
            <a:ext uri="{FF2B5EF4-FFF2-40B4-BE49-F238E27FC236}">
              <a16:creationId xmlns:a16="http://schemas.microsoft.com/office/drawing/2014/main" id="{36A58B2C-0493-4779-A332-EE2F5AC57A4D}"/>
            </a:ext>
          </a:extLst>
        </xdr:cNvPr>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6" name="【市民会館】&#10;一人当たり面積最小値テキスト">
          <a:extLst>
            <a:ext uri="{FF2B5EF4-FFF2-40B4-BE49-F238E27FC236}">
              <a16:creationId xmlns:a16="http://schemas.microsoft.com/office/drawing/2014/main" id="{D3D30D4B-E82E-470E-B4B6-A1D86EA15146}"/>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7" name="直線コネクタ 456">
          <a:extLst>
            <a:ext uri="{FF2B5EF4-FFF2-40B4-BE49-F238E27FC236}">
              <a16:creationId xmlns:a16="http://schemas.microsoft.com/office/drawing/2014/main" id="{349AB41E-CA12-4800-B320-7FC4D780E905}"/>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58" name="【市民会館】&#10;一人当たり面積最大値テキスト">
          <a:extLst>
            <a:ext uri="{FF2B5EF4-FFF2-40B4-BE49-F238E27FC236}">
              <a16:creationId xmlns:a16="http://schemas.microsoft.com/office/drawing/2014/main" id="{C04AC545-88DA-42CF-838B-F3F75AE670A9}"/>
            </a:ext>
          </a:extLst>
        </xdr:cNvPr>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59" name="直線コネクタ 458">
          <a:extLst>
            <a:ext uri="{FF2B5EF4-FFF2-40B4-BE49-F238E27FC236}">
              <a16:creationId xmlns:a16="http://schemas.microsoft.com/office/drawing/2014/main" id="{FA7BD1E8-EF92-48A8-B19F-29E5907238BC}"/>
            </a:ext>
          </a:extLst>
        </xdr:cNvPr>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460" name="【市民会館】&#10;一人当たり面積平均値テキスト">
          <a:extLst>
            <a:ext uri="{FF2B5EF4-FFF2-40B4-BE49-F238E27FC236}">
              <a16:creationId xmlns:a16="http://schemas.microsoft.com/office/drawing/2014/main" id="{6C32406E-286D-4DD7-B08A-51974C4B2A4F}"/>
            </a:ext>
          </a:extLst>
        </xdr:cNvPr>
        <xdr:cNvSpPr txBox="1"/>
      </xdr:nvSpPr>
      <xdr:spPr>
        <a:xfrm>
          <a:off x="10515600" y="1822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1" name="フローチャート: 判断 460">
          <a:extLst>
            <a:ext uri="{FF2B5EF4-FFF2-40B4-BE49-F238E27FC236}">
              <a16:creationId xmlns:a16="http://schemas.microsoft.com/office/drawing/2014/main" id="{3C40F335-AA94-4357-8DE7-C2084AD0A85C}"/>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62" name="フローチャート: 判断 461">
          <a:extLst>
            <a:ext uri="{FF2B5EF4-FFF2-40B4-BE49-F238E27FC236}">
              <a16:creationId xmlns:a16="http://schemas.microsoft.com/office/drawing/2014/main" id="{ACBDF4AA-5F50-48B8-A04A-DC2E96810CDE}"/>
            </a:ext>
          </a:extLst>
        </xdr:cNvPr>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63" name="フローチャート: 判断 462">
          <a:extLst>
            <a:ext uri="{FF2B5EF4-FFF2-40B4-BE49-F238E27FC236}">
              <a16:creationId xmlns:a16="http://schemas.microsoft.com/office/drawing/2014/main" id="{922EEE06-4E6C-4FC3-B6FF-E26464640748}"/>
            </a:ext>
          </a:extLst>
        </xdr:cNvPr>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64" name="フローチャート: 判断 463">
          <a:extLst>
            <a:ext uri="{FF2B5EF4-FFF2-40B4-BE49-F238E27FC236}">
              <a16:creationId xmlns:a16="http://schemas.microsoft.com/office/drawing/2014/main" id="{0B53DD43-FFA4-45D5-8050-C0C7B89441A6}"/>
            </a:ext>
          </a:extLst>
        </xdr:cNvPr>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5" name="フローチャート: 判断 464">
          <a:extLst>
            <a:ext uri="{FF2B5EF4-FFF2-40B4-BE49-F238E27FC236}">
              <a16:creationId xmlns:a16="http://schemas.microsoft.com/office/drawing/2014/main" id="{88F3F285-4418-41E5-9921-3F8752C4396D}"/>
            </a:ext>
          </a:extLst>
        </xdr:cNvPr>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FD20966B-B55F-4570-83B3-9D3D593F153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36AF6116-6F6D-4FB9-9441-8D2841A194A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480F04C1-8DFB-44FB-84A6-2924D173153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958F7244-1835-4DF9-B620-7FD869B7557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D9ADC2CA-B3A7-4CA5-9BB3-5A2824CF23E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149498</xdr:rowOff>
    </xdr:from>
    <xdr:to>
      <xdr:col>55</xdr:col>
      <xdr:colOff>50800</xdr:colOff>
      <xdr:row>105</xdr:row>
      <xdr:rowOff>79648</xdr:rowOff>
    </xdr:to>
    <xdr:sp macro="" textlink="">
      <xdr:nvSpPr>
        <xdr:cNvPr id="471" name="楕円 470">
          <a:extLst>
            <a:ext uri="{FF2B5EF4-FFF2-40B4-BE49-F238E27FC236}">
              <a16:creationId xmlns:a16="http://schemas.microsoft.com/office/drawing/2014/main" id="{84AF17CA-586E-413E-8A78-91DBEEA91FA7}"/>
            </a:ext>
          </a:extLst>
        </xdr:cNvPr>
        <xdr:cNvSpPr/>
      </xdr:nvSpPr>
      <xdr:spPr>
        <a:xfrm>
          <a:off x="104267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925</xdr:rowOff>
    </xdr:from>
    <xdr:ext cx="469744" cy="259045"/>
    <xdr:sp macro="" textlink="">
      <xdr:nvSpPr>
        <xdr:cNvPr id="472" name="【市民会館】&#10;一人当たり面積該当値テキスト">
          <a:extLst>
            <a:ext uri="{FF2B5EF4-FFF2-40B4-BE49-F238E27FC236}">
              <a16:creationId xmlns:a16="http://schemas.microsoft.com/office/drawing/2014/main" id="{33839427-E50E-46B0-809D-53EA23725FC9}"/>
            </a:ext>
          </a:extLst>
        </xdr:cNvPr>
        <xdr:cNvSpPr txBox="1"/>
      </xdr:nvSpPr>
      <xdr:spPr>
        <a:xfrm>
          <a:off x="10515600" y="1783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116839</xdr:rowOff>
    </xdr:from>
    <xdr:to>
      <xdr:col>50</xdr:col>
      <xdr:colOff>165100</xdr:colOff>
      <xdr:row>105</xdr:row>
      <xdr:rowOff>46989</xdr:rowOff>
    </xdr:to>
    <xdr:sp macro="" textlink="">
      <xdr:nvSpPr>
        <xdr:cNvPr id="473" name="楕円 472">
          <a:extLst>
            <a:ext uri="{FF2B5EF4-FFF2-40B4-BE49-F238E27FC236}">
              <a16:creationId xmlns:a16="http://schemas.microsoft.com/office/drawing/2014/main" id="{F4D825A9-6DB1-4E8E-AB56-13B655C02254}"/>
            </a:ext>
          </a:extLst>
        </xdr:cNvPr>
        <xdr:cNvSpPr/>
      </xdr:nvSpPr>
      <xdr:spPr>
        <a:xfrm>
          <a:off x="9588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167639</xdr:rowOff>
    </xdr:from>
    <xdr:to>
      <xdr:col>55</xdr:col>
      <xdr:colOff>0</xdr:colOff>
      <xdr:row>105</xdr:row>
      <xdr:rowOff>28848</xdr:rowOff>
    </xdr:to>
    <xdr:cxnSp macro="">
      <xdr:nvCxnSpPr>
        <xdr:cNvPr id="474" name="直線コネクタ 473">
          <a:extLst>
            <a:ext uri="{FF2B5EF4-FFF2-40B4-BE49-F238E27FC236}">
              <a16:creationId xmlns:a16="http://schemas.microsoft.com/office/drawing/2014/main" id="{5A969261-BF81-40D3-9E6F-C04020B487E3}"/>
            </a:ext>
          </a:extLst>
        </xdr:cNvPr>
        <xdr:cNvCxnSpPr/>
      </xdr:nvCxnSpPr>
      <xdr:spPr>
        <a:xfrm>
          <a:off x="9639300" y="1799843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159294</xdr:rowOff>
    </xdr:from>
    <xdr:to>
      <xdr:col>46</xdr:col>
      <xdr:colOff>38100</xdr:colOff>
      <xdr:row>105</xdr:row>
      <xdr:rowOff>89444</xdr:rowOff>
    </xdr:to>
    <xdr:sp macro="" textlink="">
      <xdr:nvSpPr>
        <xdr:cNvPr id="475" name="楕円 474">
          <a:extLst>
            <a:ext uri="{FF2B5EF4-FFF2-40B4-BE49-F238E27FC236}">
              <a16:creationId xmlns:a16="http://schemas.microsoft.com/office/drawing/2014/main" id="{DA545F3E-86B1-4C07-A436-E511FED9FA06}"/>
            </a:ext>
          </a:extLst>
        </xdr:cNvPr>
        <xdr:cNvSpPr/>
      </xdr:nvSpPr>
      <xdr:spPr>
        <a:xfrm>
          <a:off x="8699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167639</xdr:rowOff>
    </xdr:from>
    <xdr:to>
      <xdr:col>50</xdr:col>
      <xdr:colOff>114300</xdr:colOff>
      <xdr:row>105</xdr:row>
      <xdr:rowOff>38644</xdr:rowOff>
    </xdr:to>
    <xdr:cxnSp macro="">
      <xdr:nvCxnSpPr>
        <xdr:cNvPr id="476" name="直線コネクタ 475">
          <a:extLst>
            <a:ext uri="{FF2B5EF4-FFF2-40B4-BE49-F238E27FC236}">
              <a16:creationId xmlns:a16="http://schemas.microsoft.com/office/drawing/2014/main" id="{7E5C2646-D1CB-4357-9880-17E5076E1517}"/>
            </a:ext>
          </a:extLst>
        </xdr:cNvPr>
        <xdr:cNvCxnSpPr/>
      </xdr:nvCxnSpPr>
      <xdr:spPr>
        <a:xfrm flipV="1">
          <a:off x="8750300" y="17998439"/>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7438</xdr:rowOff>
    </xdr:from>
    <xdr:to>
      <xdr:col>41</xdr:col>
      <xdr:colOff>101600</xdr:colOff>
      <xdr:row>103</xdr:row>
      <xdr:rowOff>109038</xdr:rowOff>
    </xdr:to>
    <xdr:sp macro="" textlink="">
      <xdr:nvSpPr>
        <xdr:cNvPr id="477" name="楕円 476">
          <a:extLst>
            <a:ext uri="{FF2B5EF4-FFF2-40B4-BE49-F238E27FC236}">
              <a16:creationId xmlns:a16="http://schemas.microsoft.com/office/drawing/2014/main" id="{F086D414-5AE5-42AF-BEB6-343915206D9B}"/>
            </a:ext>
          </a:extLst>
        </xdr:cNvPr>
        <xdr:cNvSpPr/>
      </xdr:nvSpPr>
      <xdr:spPr>
        <a:xfrm>
          <a:off x="7810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58238</xdr:rowOff>
    </xdr:from>
    <xdr:to>
      <xdr:col>45</xdr:col>
      <xdr:colOff>177800</xdr:colOff>
      <xdr:row>105</xdr:row>
      <xdr:rowOff>38644</xdr:rowOff>
    </xdr:to>
    <xdr:cxnSp macro="">
      <xdr:nvCxnSpPr>
        <xdr:cNvPr id="478" name="直線コネクタ 477">
          <a:extLst>
            <a:ext uri="{FF2B5EF4-FFF2-40B4-BE49-F238E27FC236}">
              <a16:creationId xmlns:a16="http://schemas.microsoft.com/office/drawing/2014/main" id="{B2359D4A-C9E4-4938-8C77-FC268B02705E}"/>
            </a:ext>
          </a:extLst>
        </xdr:cNvPr>
        <xdr:cNvCxnSpPr/>
      </xdr:nvCxnSpPr>
      <xdr:spPr>
        <a:xfrm>
          <a:off x="7861300" y="17717588"/>
          <a:ext cx="889000" cy="3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69487</xdr:rowOff>
    </xdr:from>
    <xdr:to>
      <xdr:col>36</xdr:col>
      <xdr:colOff>165100</xdr:colOff>
      <xdr:row>103</xdr:row>
      <xdr:rowOff>171087</xdr:rowOff>
    </xdr:to>
    <xdr:sp macro="" textlink="">
      <xdr:nvSpPr>
        <xdr:cNvPr id="479" name="楕円 478">
          <a:extLst>
            <a:ext uri="{FF2B5EF4-FFF2-40B4-BE49-F238E27FC236}">
              <a16:creationId xmlns:a16="http://schemas.microsoft.com/office/drawing/2014/main" id="{9BEFA12C-9008-45E8-B077-55EAC3739C4C}"/>
            </a:ext>
          </a:extLst>
        </xdr:cNvPr>
        <xdr:cNvSpPr/>
      </xdr:nvSpPr>
      <xdr:spPr>
        <a:xfrm>
          <a:off x="6921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58238</xdr:rowOff>
    </xdr:from>
    <xdr:to>
      <xdr:col>41</xdr:col>
      <xdr:colOff>50800</xdr:colOff>
      <xdr:row>103</xdr:row>
      <xdr:rowOff>120287</xdr:rowOff>
    </xdr:to>
    <xdr:cxnSp macro="">
      <xdr:nvCxnSpPr>
        <xdr:cNvPr id="480" name="直線コネクタ 479">
          <a:extLst>
            <a:ext uri="{FF2B5EF4-FFF2-40B4-BE49-F238E27FC236}">
              <a16:creationId xmlns:a16="http://schemas.microsoft.com/office/drawing/2014/main" id="{0F7269C1-AEF4-41BD-AD37-FF198F31694F}"/>
            </a:ext>
          </a:extLst>
        </xdr:cNvPr>
        <xdr:cNvCxnSpPr/>
      </xdr:nvCxnSpPr>
      <xdr:spPr>
        <a:xfrm flipV="1">
          <a:off x="6972300" y="1771758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8726</xdr:rowOff>
    </xdr:from>
    <xdr:ext cx="469744" cy="259045"/>
    <xdr:sp macro="" textlink="">
      <xdr:nvSpPr>
        <xdr:cNvPr id="481" name="n_1aveValue【市民会館】&#10;一人当たり面積">
          <a:extLst>
            <a:ext uri="{FF2B5EF4-FFF2-40B4-BE49-F238E27FC236}">
              <a16:creationId xmlns:a16="http://schemas.microsoft.com/office/drawing/2014/main" id="{6FB75D23-098B-42AF-AE18-5A6F06E840CB}"/>
            </a:ext>
          </a:extLst>
        </xdr:cNvPr>
        <xdr:cNvSpPr txBox="1"/>
      </xdr:nvSpPr>
      <xdr:spPr>
        <a:xfrm>
          <a:off x="9391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8726</xdr:rowOff>
    </xdr:from>
    <xdr:ext cx="469744" cy="259045"/>
    <xdr:sp macro="" textlink="">
      <xdr:nvSpPr>
        <xdr:cNvPr id="482" name="n_2aveValue【市民会館】&#10;一人当たり面積">
          <a:extLst>
            <a:ext uri="{FF2B5EF4-FFF2-40B4-BE49-F238E27FC236}">
              <a16:creationId xmlns:a16="http://schemas.microsoft.com/office/drawing/2014/main" id="{2F58F146-3FD5-4A1C-A0B3-97A1F2B482D2}"/>
            </a:ext>
          </a:extLst>
        </xdr:cNvPr>
        <xdr:cNvSpPr txBox="1"/>
      </xdr:nvSpPr>
      <xdr:spPr>
        <a:xfrm>
          <a:off x="8515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5459</xdr:rowOff>
    </xdr:from>
    <xdr:ext cx="469744" cy="259045"/>
    <xdr:sp macro="" textlink="">
      <xdr:nvSpPr>
        <xdr:cNvPr id="483" name="n_3aveValue【市民会館】&#10;一人当たり面積">
          <a:extLst>
            <a:ext uri="{FF2B5EF4-FFF2-40B4-BE49-F238E27FC236}">
              <a16:creationId xmlns:a16="http://schemas.microsoft.com/office/drawing/2014/main" id="{A7B88B44-891B-4D34-8796-8267FF781A07}"/>
            </a:ext>
          </a:extLst>
        </xdr:cNvPr>
        <xdr:cNvSpPr txBox="1"/>
      </xdr:nvSpPr>
      <xdr:spPr>
        <a:xfrm>
          <a:off x="7626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167113</xdr:rowOff>
    </xdr:from>
    <xdr:ext cx="469744" cy="259045"/>
    <xdr:sp macro="" textlink="">
      <xdr:nvSpPr>
        <xdr:cNvPr id="484" name="n_4aveValue【市民会館】&#10;一人当たり面積">
          <a:extLst>
            <a:ext uri="{FF2B5EF4-FFF2-40B4-BE49-F238E27FC236}">
              <a16:creationId xmlns:a16="http://schemas.microsoft.com/office/drawing/2014/main" id="{592A96C6-31D1-4CE4-B2F5-951AB6ED85FA}"/>
            </a:ext>
          </a:extLst>
        </xdr:cNvPr>
        <xdr:cNvSpPr txBox="1"/>
      </xdr:nvSpPr>
      <xdr:spPr>
        <a:xfrm>
          <a:off x="6737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63516</xdr:rowOff>
    </xdr:from>
    <xdr:ext cx="469744" cy="259045"/>
    <xdr:sp macro="" textlink="">
      <xdr:nvSpPr>
        <xdr:cNvPr id="485" name="n_1mainValue【市民会館】&#10;一人当たり面積">
          <a:extLst>
            <a:ext uri="{FF2B5EF4-FFF2-40B4-BE49-F238E27FC236}">
              <a16:creationId xmlns:a16="http://schemas.microsoft.com/office/drawing/2014/main" id="{80B00B24-CE78-4E0C-A14D-79044AEF7D20}"/>
            </a:ext>
          </a:extLst>
        </xdr:cNvPr>
        <xdr:cNvSpPr txBox="1"/>
      </xdr:nvSpPr>
      <xdr:spPr>
        <a:xfrm>
          <a:off x="9391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105971</xdr:rowOff>
    </xdr:from>
    <xdr:ext cx="469744" cy="259045"/>
    <xdr:sp macro="" textlink="">
      <xdr:nvSpPr>
        <xdr:cNvPr id="486" name="n_2mainValue【市民会館】&#10;一人当たり面積">
          <a:extLst>
            <a:ext uri="{FF2B5EF4-FFF2-40B4-BE49-F238E27FC236}">
              <a16:creationId xmlns:a16="http://schemas.microsoft.com/office/drawing/2014/main" id="{0F42F669-16CE-4EA5-995F-7986C289F8EA}"/>
            </a:ext>
          </a:extLst>
        </xdr:cNvPr>
        <xdr:cNvSpPr txBox="1"/>
      </xdr:nvSpPr>
      <xdr:spPr>
        <a:xfrm>
          <a:off x="8515427" y="1776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125565</xdr:rowOff>
    </xdr:from>
    <xdr:ext cx="469744" cy="259045"/>
    <xdr:sp macro="" textlink="">
      <xdr:nvSpPr>
        <xdr:cNvPr id="487" name="n_3mainValue【市民会館】&#10;一人当たり面積">
          <a:extLst>
            <a:ext uri="{FF2B5EF4-FFF2-40B4-BE49-F238E27FC236}">
              <a16:creationId xmlns:a16="http://schemas.microsoft.com/office/drawing/2014/main" id="{5D6DC331-9C89-4D0F-B59F-AC2B12D46232}"/>
            </a:ext>
          </a:extLst>
        </xdr:cNvPr>
        <xdr:cNvSpPr txBox="1"/>
      </xdr:nvSpPr>
      <xdr:spPr>
        <a:xfrm>
          <a:off x="7626427" y="1744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16164</xdr:rowOff>
    </xdr:from>
    <xdr:ext cx="469744" cy="259045"/>
    <xdr:sp macro="" textlink="">
      <xdr:nvSpPr>
        <xdr:cNvPr id="488" name="n_4mainValue【市民会館】&#10;一人当たり面積">
          <a:extLst>
            <a:ext uri="{FF2B5EF4-FFF2-40B4-BE49-F238E27FC236}">
              <a16:creationId xmlns:a16="http://schemas.microsoft.com/office/drawing/2014/main" id="{985BA97F-E99F-4144-AAAA-A39F1AA1F4E6}"/>
            </a:ext>
          </a:extLst>
        </xdr:cNvPr>
        <xdr:cNvSpPr txBox="1"/>
      </xdr:nvSpPr>
      <xdr:spPr>
        <a:xfrm>
          <a:off x="6737427" y="1750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CEF750B7-2C2A-4255-8F46-F856270ED60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73B2EA8A-C5CA-42D1-A682-01E94AF2D54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28E600D8-539D-4053-8F0C-59635B66371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6997354F-1A04-40FC-9C41-AC73E4AB57D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C596475E-22E7-4840-B400-CE35540DE33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F202ACEF-10E3-4818-B88E-C8BE93C015F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78BD1A24-6565-4B1A-88C1-FFE9EB5E193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B2F43EA5-6410-4E0B-8655-EDA5DADCA60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9AAEC849-AECF-4926-B36E-0BDF91B5065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16D957BA-594C-465B-BCA0-327543A7A44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1A058AD8-EBA9-4EE7-9E52-FD782C8E34E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id="{D7F60000-3119-47D6-944B-2300BE619A1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id="{83E4BCB2-A532-4F4E-99B9-666E877464B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id="{B87E68B9-AAFC-457A-BD4E-6D6492ABD84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a16="http://schemas.microsoft.com/office/drawing/2014/main" id="{7484077E-75C1-4327-9167-B170A3F7BFC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id="{4FA40C94-2EEA-4328-BA25-898F0598DF3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a16="http://schemas.microsoft.com/office/drawing/2014/main" id="{2B5DFA94-8B48-4F65-BBB0-BBE83D684D7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id="{4702AB76-5EB7-41BB-A5FE-F16DB126734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a16="http://schemas.microsoft.com/office/drawing/2014/main" id="{FD1BF34B-0025-4723-9196-A71C8C36C50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id="{9A07A53F-25E1-47EF-A649-AAF612E4ABD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a16="http://schemas.microsoft.com/office/drawing/2014/main" id="{50706205-2AD4-4561-8669-62287CA082C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0BA2E03E-2601-434F-B3EF-0527A7ADA3E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6CC35265-865D-4598-BF26-09589317582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D25A35A9-FA68-4DBC-BE62-83E223D5539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513" name="直線コネクタ 512">
          <a:extLst>
            <a:ext uri="{FF2B5EF4-FFF2-40B4-BE49-F238E27FC236}">
              <a16:creationId xmlns:a16="http://schemas.microsoft.com/office/drawing/2014/main" id="{24A07DF6-1693-4FFF-864C-A736F65FC827}"/>
            </a:ext>
          </a:extLst>
        </xdr:cNvPr>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302602FB-CE35-4CE9-8FC5-DF75063A45A8}"/>
            </a:ext>
          </a:extLst>
        </xdr:cNvPr>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15" name="直線コネクタ 514">
          <a:extLst>
            <a:ext uri="{FF2B5EF4-FFF2-40B4-BE49-F238E27FC236}">
              <a16:creationId xmlns:a16="http://schemas.microsoft.com/office/drawing/2014/main" id="{48A70D28-B0A0-4207-8821-A55102940F05}"/>
            </a:ext>
          </a:extLst>
        </xdr:cNvPr>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3B1E528B-31F7-4FFB-8AED-9EFC15A22F0B}"/>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17" name="直線コネクタ 516">
          <a:extLst>
            <a:ext uri="{FF2B5EF4-FFF2-40B4-BE49-F238E27FC236}">
              <a16:creationId xmlns:a16="http://schemas.microsoft.com/office/drawing/2014/main" id="{ACCAD81E-CA98-4634-B5E0-3AA8E273D58B}"/>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99077</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CF0D1DEF-EC46-401F-AC5B-5535980FF252}"/>
            </a:ext>
          </a:extLst>
        </xdr:cNvPr>
        <xdr:cNvSpPr txBox="1"/>
      </xdr:nvSpPr>
      <xdr:spPr>
        <a:xfrm>
          <a:off x="16357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19" name="フローチャート: 判断 518">
          <a:extLst>
            <a:ext uri="{FF2B5EF4-FFF2-40B4-BE49-F238E27FC236}">
              <a16:creationId xmlns:a16="http://schemas.microsoft.com/office/drawing/2014/main" id="{53300662-2EA9-4CD4-9790-0F1FF405CCB5}"/>
            </a:ext>
          </a:extLst>
        </xdr:cNvPr>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20" name="フローチャート: 判断 519">
          <a:extLst>
            <a:ext uri="{FF2B5EF4-FFF2-40B4-BE49-F238E27FC236}">
              <a16:creationId xmlns:a16="http://schemas.microsoft.com/office/drawing/2014/main" id="{9279E53A-CA7A-4E60-828E-EC3526FDDDF3}"/>
            </a:ext>
          </a:extLst>
        </xdr:cNvPr>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1" name="フローチャート: 判断 520">
          <a:extLst>
            <a:ext uri="{FF2B5EF4-FFF2-40B4-BE49-F238E27FC236}">
              <a16:creationId xmlns:a16="http://schemas.microsoft.com/office/drawing/2014/main" id="{F15D66F2-3D09-434A-B566-90739C944F49}"/>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22" name="フローチャート: 判断 521">
          <a:extLst>
            <a:ext uri="{FF2B5EF4-FFF2-40B4-BE49-F238E27FC236}">
              <a16:creationId xmlns:a16="http://schemas.microsoft.com/office/drawing/2014/main" id="{F515662D-9609-4F24-AB60-B0F6C332EF62}"/>
            </a:ext>
          </a:extLst>
        </xdr:cNvPr>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3" name="フローチャート: 判断 522">
          <a:extLst>
            <a:ext uri="{FF2B5EF4-FFF2-40B4-BE49-F238E27FC236}">
              <a16:creationId xmlns:a16="http://schemas.microsoft.com/office/drawing/2014/main" id="{F9C5A758-5FF9-423D-A256-D4E137BDED1B}"/>
            </a:ext>
          </a:extLst>
        </xdr:cNvPr>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79B312E1-CC3A-4118-B84F-F17DE9DCC53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BCAA28F8-EE83-4BD2-A59E-7886FED94C3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469D4726-3BD3-4C09-8F46-F3EDCDB6599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C0A33DA9-659C-42D0-8E84-264AB16431D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BEFA19F1-2298-4A41-BFE8-469299B3E21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145415</xdr:rowOff>
    </xdr:from>
    <xdr:to>
      <xdr:col>85</xdr:col>
      <xdr:colOff>177800</xdr:colOff>
      <xdr:row>34</xdr:row>
      <xdr:rowOff>75565</xdr:rowOff>
    </xdr:to>
    <xdr:sp macro="" textlink="">
      <xdr:nvSpPr>
        <xdr:cNvPr id="529" name="楕円 528">
          <a:extLst>
            <a:ext uri="{FF2B5EF4-FFF2-40B4-BE49-F238E27FC236}">
              <a16:creationId xmlns:a16="http://schemas.microsoft.com/office/drawing/2014/main" id="{E0BBCC09-6883-4CB7-8D45-80A3DC85F39E}"/>
            </a:ext>
          </a:extLst>
        </xdr:cNvPr>
        <xdr:cNvSpPr/>
      </xdr:nvSpPr>
      <xdr:spPr>
        <a:xfrm>
          <a:off x="16268700" y="580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168292</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FFBB4B77-FA43-425A-9AC5-82F5D91C345C}"/>
            </a:ext>
          </a:extLst>
        </xdr:cNvPr>
        <xdr:cNvSpPr txBox="1"/>
      </xdr:nvSpPr>
      <xdr:spPr>
        <a:xfrm>
          <a:off x="16357600" y="565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145415</xdr:rowOff>
    </xdr:from>
    <xdr:to>
      <xdr:col>81</xdr:col>
      <xdr:colOff>101600</xdr:colOff>
      <xdr:row>38</xdr:row>
      <xdr:rowOff>75565</xdr:rowOff>
    </xdr:to>
    <xdr:sp macro="" textlink="">
      <xdr:nvSpPr>
        <xdr:cNvPr id="531" name="楕円 530">
          <a:extLst>
            <a:ext uri="{FF2B5EF4-FFF2-40B4-BE49-F238E27FC236}">
              <a16:creationId xmlns:a16="http://schemas.microsoft.com/office/drawing/2014/main" id="{8E5B2390-A117-40E2-BCF9-96160CB179E8}"/>
            </a:ext>
          </a:extLst>
        </xdr:cNvPr>
        <xdr:cNvSpPr/>
      </xdr:nvSpPr>
      <xdr:spPr>
        <a:xfrm>
          <a:off x="15430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24765</xdr:rowOff>
    </xdr:from>
    <xdr:to>
      <xdr:col>85</xdr:col>
      <xdr:colOff>127000</xdr:colOff>
      <xdr:row>38</xdr:row>
      <xdr:rowOff>24765</xdr:rowOff>
    </xdr:to>
    <xdr:cxnSp macro="">
      <xdr:nvCxnSpPr>
        <xdr:cNvPr id="532" name="直線コネクタ 531">
          <a:extLst>
            <a:ext uri="{FF2B5EF4-FFF2-40B4-BE49-F238E27FC236}">
              <a16:creationId xmlns:a16="http://schemas.microsoft.com/office/drawing/2014/main" id="{480F5B96-07FB-400A-AF93-2574C808D361}"/>
            </a:ext>
          </a:extLst>
        </xdr:cNvPr>
        <xdr:cNvCxnSpPr/>
      </xdr:nvCxnSpPr>
      <xdr:spPr>
        <a:xfrm flipV="1">
          <a:off x="15481300" y="5854065"/>
          <a:ext cx="8382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90170</xdr:rowOff>
    </xdr:from>
    <xdr:to>
      <xdr:col>76</xdr:col>
      <xdr:colOff>165100</xdr:colOff>
      <xdr:row>38</xdr:row>
      <xdr:rowOff>20320</xdr:rowOff>
    </xdr:to>
    <xdr:sp macro="" textlink="">
      <xdr:nvSpPr>
        <xdr:cNvPr id="533" name="楕円 532">
          <a:extLst>
            <a:ext uri="{FF2B5EF4-FFF2-40B4-BE49-F238E27FC236}">
              <a16:creationId xmlns:a16="http://schemas.microsoft.com/office/drawing/2014/main" id="{B9E661D6-CCFB-42B0-BE48-A36A124393A0}"/>
            </a:ext>
          </a:extLst>
        </xdr:cNvPr>
        <xdr:cNvSpPr/>
      </xdr:nvSpPr>
      <xdr:spPr>
        <a:xfrm>
          <a:off x="14541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140970</xdr:rowOff>
    </xdr:from>
    <xdr:to>
      <xdr:col>81</xdr:col>
      <xdr:colOff>50800</xdr:colOff>
      <xdr:row>38</xdr:row>
      <xdr:rowOff>24765</xdr:rowOff>
    </xdr:to>
    <xdr:cxnSp macro="">
      <xdr:nvCxnSpPr>
        <xdr:cNvPr id="534" name="直線コネクタ 533">
          <a:extLst>
            <a:ext uri="{FF2B5EF4-FFF2-40B4-BE49-F238E27FC236}">
              <a16:creationId xmlns:a16="http://schemas.microsoft.com/office/drawing/2014/main" id="{F4889229-0E30-49CA-B300-06FB4EBA944E}"/>
            </a:ext>
          </a:extLst>
        </xdr:cNvPr>
        <xdr:cNvCxnSpPr/>
      </xdr:nvCxnSpPr>
      <xdr:spPr>
        <a:xfrm>
          <a:off x="14592300" y="648462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38735</xdr:rowOff>
    </xdr:from>
    <xdr:to>
      <xdr:col>72</xdr:col>
      <xdr:colOff>38100</xdr:colOff>
      <xdr:row>37</xdr:row>
      <xdr:rowOff>140335</xdr:rowOff>
    </xdr:to>
    <xdr:sp macro="" textlink="">
      <xdr:nvSpPr>
        <xdr:cNvPr id="535" name="楕円 534">
          <a:extLst>
            <a:ext uri="{FF2B5EF4-FFF2-40B4-BE49-F238E27FC236}">
              <a16:creationId xmlns:a16="http://schemas.microsoft.com/office/drawing/2014/main" id="{3416C27F-C1B6-460F-9C3B-269206A149FD}"/>
            </a:ext>
          </a:extLst>
        </xdr:cNvPr>
        <xdr:cNvSpPr/>
      </xdr:nvSpPr>
      <xdr:spPr>
        <a:xfrm>
          <a:off x="13652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89535</xdr:rowOff>
    </xdr:from>
    <xdr:to>
      <xdr:col>76</xdr:col>
      <xdr:colOff>114300</xdr:colOff>
      <xdr:row>37</xdr:row>
      <xdr:rowOff>140970</xdr:rowOff>
    </xdr:to>
    <xdr:cxnSp macro="">
      <xdr:nvCxnSpPr>
        <xdr:cNvPr id="536" name="直線コネクタ 535">
          <a:extLst>
            <a:ext uri="{FF2B5EF4-FFF2-40B4-BE49-F238E27FC236}">
              <a16:creationId xmlns:a16="http://schemas.microsoft.com/office/drawing/2014/main" id="{6DCC4902-BE38-48B4-A6FC-555BB01D356D}"/>
            </a:ext>
          </a:extLst>
        </xdr:cNvPr>
        <xdr:cNvCxnSpPr/>
      </xdr:nvCxnSpPr>
      <xdr:spPr>
        <a:xfrm>
          <a:off x="13703300" y="64331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92075</xdr:rowOff>
    </xdr:from>
    <xdr:to>
      <xdr:col>67</xdr:col>
      <xdr:colOff>101600</xdr:colOff>
      <xdr:row>37</xdr:row>
      <xdr:rowOff>22225</xdr:rowOff>
    </xdr:to>
    <xdr:sp macro="" textlink="">
      <xdr:nvSpPr>
        <xdr:cNvPr id="537" name="楕円 536">
          <a:extLst>
            <a:ext uri="{FF2B5EF4-FFF2-40B4-BE49-F238E27FC236}">
              <a16:creationId xmlns:a16="http://schemas.microsoft.com/office/drawing/2014/main" id="{0FA98333-9AB7-419C-AA63-A68DE5CA91FE}"/>
            </a:ext>
          </a:extLst>
        </xdr:cNvPr>
        <xdr:cNvSpPr/>
      </xdr:nvSpPr>
      <xdr:spPr>
        <a:xfrm>
          <a:off x="12763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142875</xdr:rowOff>
    </xdr:from>
    <xdr:to>
      <xdr:col>71</xdr:col>
      <xdr:colOff>177800</xdr:colOff>
      <xdr:row>37</xdr:row>
      <xdr:rowOff>89535</xdr:rowOff>
    </xdr:to>
    <xdr:cxnSp macro="">
      <xdr:nvCxnSpPr>
        <xdr:cNvPr id="538" name="直線コネクタ 537">
          <a:extLst>
            <a:ext uri="{FF2B5EF4-FFF2-40B4-BE49-F238E27FC236}">
              <a16:creationId xmlns:a16="http://schemas.microsoft.com/office/drawing/2014/main" id="{F26A864E-0A83-4EE1-824B-2F7CF652A953}"/>
            </a:ext>
          </a:extLst>
        </xdr:cNvPr>
        <xdr:cNvCxnSpPr/>
      </xdr:nvCxnSpPr>
      <xdr:spPr>
        <a:xfrm>
          <a:off x="12814300" y="6315075"/>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5114FFA7-5513-448D-BC05-2DA4745F4D06}"/>
            </a:ext>
          </a:extLst>
        </xdr:cNvPr>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72EF994D-EA98-429F-A8E1-B65BE27DB8A7}"/>
            </a:ext>
          </a:extLst>
        </xdr:cNvPr>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158132</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1655464E-67E6-4AB8-B00E-BC986237C03D}"/>
            </a:ext>
          </a:extLst>
        </xdr:cNvPr>
        <xdr:cNvSpPr txBox="1"/>
      </xdr:nvSpPr>
      <xdr:spPr>
        <a:xfrm>
          <a:off x="13500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1922</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5634675A-56AD-4837-AF03-05C1A7155D23}"/>
            </a:ext>
          </a:extLst>
        </xdr:cNvPr>
        <xdr:cNvSpPr txBox="1"/>
      </xdr:nvSpPr>
      <xdr:spPr>
        <a:xfrm>
          <a:off x="12611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66692</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B066EF89-21F3-4A82-9147-38597A1AEA68}"/>
            </a:ext>
          </a:extLst>
        </xdr:cNvPr>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11447</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9811CB89-63E6-48F1-8CC9-D3FA8247E5CE}"/>
            </a:ext>
          </a:extLst>
        </xdr:cNvPr>
        <xdr:cNvSpPr txBox="1"/>
      </xdr:nvSpPr>
      <xdr:spPr>
        <a:xfrm>
          <a:off x="14389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156862</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7EAB0D32-B63C-4426-AB50-4CB7F777C6E3}"/>
            </a:ext>
          </a:extLst>
        </xdr:cNvPr>
        <xdr:cNvSpPr txBox="1"/>
      </xdr:nvSpPr>
      <xdr:spPr>
        <a:xfrm>
          <a:off x="13500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38752</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3334DFEF-DC06-4953-9D59-11482812808F}"/>
            </a:ext>
          </a:extLst>
        </xdr:cNvPr>
        <xdr:cNvSpPr txBox="1"/>
      </xdr:nvSpPr>
      <xdr:spPr>
        <a:xfrm>
          <a:off x="126117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5C271A6A-B11A-46A9-A0A2-3A6FA982529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922BE8F5-C7DE-4E32-9B46-36C2AD3C596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76D8DCC0-B69A-4F14-B4D1-3675AE9543E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E20EDA35-C326-463A-B220-620038DE103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9540C0DB-6B51-429B-AA37-98BF052C403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939B705D-C2AE-4C14-A603-C95A5AA24E9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2107453F-03A5-40D7-9D06-5FA777DD5B3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B8FA2E3F-2CE0-40ED-A8C3-65B077CF431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538066BB-5450-46A3-A2F5-820B1D8ADBD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969A8241-E33F-4B63-B03A-723BBAFF677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7" name="直線コネクタ 556">
          <a:extLst>
            <a:ext uri="{FF2B5EF4-FFF2-40B4-BE49-F238E27FC236}">
              <a16:creationId xmlns:a16="http://schemas.microsoft.com/office/drawing/2014/main" id="{D72B5B54-8000-4374-9DB1-FC74400A27D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8" name="テキスト ボックス 557">
          <a:extLst>
            <a:ext uri="{FF2B5EF4-FFF2-40B4-BE49-F238E27FC236}">
              <a16:creationId xmlns:a16="http://schemas.microsoft.com/office/drawing/2014/main" id="{8CD265AE-C3B6-479F-84B6-FCA11205D27D}"/>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a:extLst>
            <a:ext uri="{FF2B5EF4-FFF2-40B4-BE49-F238E27FC236}">
              <a16:creationId xmlns:a16="http://schemas.microsoft.com/office/drawing/2014/main" id="{F2E06362-8694-4108-9166-A771F41A301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a:extLst>
            <a:ext uri="{FF2B5EF4-FFF2-40B4-BE49-F238E27FC236}">
              <a16:creationId xmlns:a16="http://schemas.microsoft.com/office/drawing/2014/main" id="{086535DD-7325-4CA1-86DB-5A23B28EC9A1}"/>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1" name="直線コネクタ 560">
          <a:extLst>
            <a:ext uri="{FF2B5EF4-FFF2-40B4-BE49-F238E27FC236}">
              <a16:creationId xmlns:a16="http://schemas.microsoft.com/office/drawing/2014/main" id="{5D12DBF2-ED77-4E6B-AF86-6AF940F7D278}"/>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2" name="テキスト ボックス 561">
          <a:extLst>
            <a:ext uri="{FF2B5EF4-FFF2-40B4-BE49-F238E27FC236}">
              <a16:creationId xmlns:a16="http://schemas.microsoft.com/office/drawing/2014/main" id="{E9C9EE90-10BA-41A2-BF51-7A99CC923DE8}"/>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A2CCF5B3-CB8F-48C6-8233-5D0DA375D47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2F9E3155-9296-422B-B1C2-21488C95EAB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53C5881D-6040-488E-9BA8-B4A0ECCAFD6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66" name="直線コネクタ 565">
          <a:extLst>
            <a:ext uri="{FF2B5EF4-FFF2-40B4-BE49-F238E27FC236}">
              <a16:creationId xmlns:a16="http://schemas.microsoft.com/office/drawing/2014/main" id="{A6EA33C5-84BB-4788-BB9D-67B8D6F6F2E4}"/>
            </a:ext>
          </a:extLst>
        </xdr:cNvPr>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67" name="【一般廃棄物処理施設】&#10;一人当たり有形固定資産（償却資産）額最小値テキスト">
          <a:extLst>
            <a:ext uri="{FF2B5EF4-FFF2-40B4-BE49-F238E27FC236}">
              <a16:creationId xmlns:a16="http://schemas.microsoft.com/office/drawing/2014/main" id="{FA5EC277-2888-4916-9A10-DB794CBBD3C0}"/>
            </a:ext>
          </a:extLst>
        </xdr:cNvPr>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68" name="直線コネクタ 567">
          <a:extLst>
            <a:ext uri="{FF2B5EF4-FFF2-40B4-BE49-F238E27FC236}">
              <a16:creationId xmlns:a16="http://schemas.microsoft.com/office/drawing/2014/main" id="{5789CDCC-E2CB-4D84-B0D3-282174492699}"/>
            </a:ext>
          </a:extLst>
        </xdr:cNvPr>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BD200442-F868-426B-B2E0-29934BA67334}"/>
            </a:ext>
          </a:extLst>
        </xdr:cNvPr>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70" name="直線コネクタ 569">
          <a:extLst>
            <a:ext uri="{FF2B5EF4-FFF2-40B4-BE49-F238E27FC236}">
              <a16:creationId xmlns:a16="http://schemas.microsoft.com/office/drawing/2014/main" id="{229845D0-C9C0-477E-8458-5378C352C4CC}"/>
            </a:ext>
          </a:extLst>
        </xdr:cNvPr>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42055</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4347AB0C-ADFD-4111-829C-E19B08D69845}"/>
            </a:ext>
          </a:extLst>
        </xdr:cNvPr>
        <xdr:cNvSpPr txBox="1"/>
      </xdr:nvSpPr>
      <xdr:spPr>
        <a:xfrm>
          <a:off x="22199600" y="6557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72" name="フローチャート: 判断 571">
          <a:extLst>
            <a:ext uri="{FF2B5EF4-FFF2-40B4-BE49-F238E27FC236}">
              <a16:creationId xmlns:a16="http://schemas.microsoft.com/office/drawing/2014/main" id="{F2717FFF-CAD3-41C9-BCF6-BBC3CCB2C53C}"/>
            </a:ext>
          </a:extLst>
        </xdr:cNvPr>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73" name="フローチャート: 判断 572">
          <a:extLst>
            <a:ext uri="{FF2B5EF4-FFF2-40B4-BE49-F238E27FC236}">
              <a16:creationId xmlns:a16="http://schemas.microsoft.com/office/drawing/2014/main" id="{E23EA113-5794-4960-98B8-5DF6ECD99919}"/>
            </a:ext>
          </a:extLst>
        </xdr:cNvPr>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74" name="フローチャート: 判断 573">
          <a:extLst>
            <a:ext uri="{FF2B5EF4-FFF2-40B4-BE49-F238E27FC236}">
              <a16:creationId xmlns:a16="http://schemas.microsoft.com/office/drawing/2014/main" id="{744AA6B1-6501-4DC4-A640-33E8CF7BFD03}"/>
            </a:ext>
          </a:extLst>
        </xdr:cNvPr>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75" name="フローチャート: 判断 574">
          <a:extLst>
            <a:ext uri="{FF2B5EF4-FFF2-40B4-BE49-F238E27FC236}">
              <a16:creationId xmlns:a16="http://schemas.microsoft.com/office/drawing/2014/main" id="{DD5C095B-0DC6-4431-A450-4EF70D394FAC}"/>
            </a:ext>
          </a:extLst>
        </xdr:cNvPr>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76" name="フローチャート: 判断 575">
          <a:extLst>
            <a:ext uri="{FF2B5EF4-FFF2-40B4-BE49-F238E27FC236}">
              <a16:creationId xmlns:a16="http://schemas.microsoft.com/office/drawing/2014/main" id="{BB3EC620-170D-49F4-AF23-9D15BB0DAC32}"/>
            </a:ext>
          </a:extLst>
        </xdr:cNvPr>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2EDCC200-5BE0-4078-BCC9-CA121C921FA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FF0C400F-F0ED-4F72-9772-4F8460E00F7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BB7E34E-63E1-46E9-A151-F7FD37A7F17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481E3D48-FC97-48ED-9C66-05DD890B6ED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BE6FB5AC-B5A3-41F2-9F5B-3350C4694DC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135894</xdr:rowOff>
    </xdr:from>
    <xdr:to>
      <xdr:col>116</xdr:col>
      <xdr:colOff>114300</xdr:colOff>
      <xdr:row>37</xdr:row>
      <xdr:rowOff>66044</xdr:rowOff>
    </xdr:to>
    <xdr:sp macro="" textlink="">
      <xdr:nvSpPr>
        <xdr:cNvPr id="582" name="楕円 581">
          <a:extLst>
            <a:ext uri="{FF2B5EF4-FFF2-40B4-BE49-F238E27FC236}">
              <a16:creationId xmlns:a16="http://schemas.microsoft.com/office/drawing/2014/main" id="{84AB24E6-09D0-4216-8085-756B06E6A556}"/>
            </a:ext>
          </a:extLst>
        </xdr:cNvPr>
        <xdr:cNvSpPr/>
      </xdr:nvSpPr>
      <xdr:spPr>
        <a:xfrm>
          <a:off x="22110700" y="630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158771</xdr:rowOff>
    </xdr:from>
    <xdr:ext cx="599010" cy="259045"/>
    <xdr:sp macro="" textlink="">
      <xdr:nvSpPr>
        <xdr:cNvPr id="583" name="【一般廃棄物処理施設】&#10;一人当たり有形固定資産（償却資産）額該当値テキスト">
          <a:extLst>
            <a:ext uri="{FF2B5EF4-FFF2-40B4-BE49-F238E27FC236}">
              <a16:creationId xmlns:a16="http://schemas.microsoft.com/office/drawing/2014/main" id="{84A72FDF-0D7B-490A-AF44-58C7E1BF2359}"/>
            </a:ext>
          </a:extLst>
        </xdr:cNvPr>
        <xdr:cNvSpPr txBox="1"/>
      </xdr:nvSpPr>
      <xdr:spPr>
        <a:xfrm>
          <a:off x="22199600" y="615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17148</xdr:rowOff>
    </xdr:from>
    <xdr:to>
      <xdr:col>112</xdr:col>
      <xdr:colOff>38100</xdr:colOff>
      <xdr:row>39</xdr:row>
      <xdr:rowOff>118748</xdr:rowOff>
    </xdr:to>
    <xdr:sp macro="" textlink="">
      <xdr:nvSpPr>
        <xdr:cNvPr id="584" name="楕円 583">
          <a:extLst>
            <a:ext uri="{FF2B5EF4-FFF2-40B4-BE49-F238E27FC236}">
              <a16:creationId xmlns:a16="http://schemas.microsoft.com/office/drawing/2014/main" id="{2D36498D-E5A3-4F37-9C18-8F742C837256}"/>
            </a:ext>
          </a:extLst>
        </xdr:cNvPr>
        <xdr:cNvSpPr/>
      </xdr:nvSpPr>
      <xdr:spPr>
        <a:xfrm>
          <a:off x="21272500" y="670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15244</xdr:rowOff>
    </xdr:from>
    <xdr:to>
      <xdr:col>116</xdr:col>
      <xdr:colOff>63500</xdr:colOff>
      <xdr:row>39</xdr:row>
      <xdr:rowOff>67948</xdr:rowOff>
    </xdr:to>
    <xdr:cxnSp macro="">
      <xdr:nvCxnSpPr>
        <xdr:cNvPr id="585" name="直線コネクタ 584">
          <a:extLst>
            <a:ext uri="{FF2B5EF4-FFF2-40B4-BE49-F238E27FC236}">
              <a16:creationId xmlns:a16="http://schemas.microsoft.com/office/drawing/2014/main" id="{49A583A4-603C-4BF8-92BB-97B2A2B77A6B}"/>
            </a:ext>
          </a:extLst>
        </xdr:cNvPr>
        <xdr:cNvCxnSpPr/>
      </xdr:nvCxnSpPr>
      <xdr:spPr>
        <a:xfrm flipV="1">
          <a:off x="21323300" y="6358894"/>
          <a:ext cx="838200" cy="39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12198</xdr:rowOff>
    </xdr:from>
    <xdr:to>
      <xdr:col>107</xdr:col>
      <xdr:colOff>101600</xdr:colOff>
      <xdr:row>39</xdr:row>
      <xdr:rowOff>113798</xdr:rowOff>
    </xdr:to>
    <xdr:sp macro="" textlink="">
      <xdr:nvSpPr>
        <xdr:cNvPr id="586" name="楕円 585">
          <a:extLst>
            <a:ext uri="{FF2B5EF4-FFF2-40B4-BE49-F238E27FC236}">
              <a16:creationId xmlns:a16="http://schemas.microsoft.com/office/drawing/2014/main" id="{2C31A3F2-12A2-434D-91C8-679B1C2F2557}"/>
            </a:ext>
          </a:extLst>
        </xdr:cNvPr>
        <xdr:cNvSpPr/>
      </xdr:nvSpPr>
      <xdr:spPr>
        <a:xfrm>
          <a:off x="20383500" y="669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62998</xdr:rowOff>
    </xdr:from>
    <xdr:to>
      <xdr:col>111</xdr:col>
      <xdr:colOff>177800</xdr:colOff>
      <xdr:row>39</xdr:row>
      <xdr:rowOff>67948</xdr:rowOff>
    </xdr:to>
    <xdr:cxnSp macro="">
      <xdr:nvCxnSpPr>
        <xdr:cNvPr id="587" name="直線コネクタ 586">
          <a:extLst>
            <a:ext uri="{FF2B5EF4-FFF2-40B4-BE49-F238E27FC236}">
              <a16:creationId xmlns:a16="http://schemas.microsoft.com/office/drawing/2014/main" id="{EE4BAD77-6607-40BB-8A26-73E921AA23F6}"/>
            </a:ext>
          </a:extLst>
        </xdr:cNvPr>
        <xdr:cNvCxnSpPr/>
      </xdr:nvCxnSpPr>
      <xdr:spPr>
        <a:xfrm>
          <a:off x="20434300" y="6749548"/>
          <a:ext cx="889000" cy="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166572</xdr:rowOff>
    </xdr:from>
    <xdr:to>
      <xdr:col>102</xdr:col>
      <xdr:colOff>165100</xdr:colOff>
      <xdr:row>39</xdr:row>
      <xdr:rowOff>96722</xdr:rowOff>
    </xdr:to>
    <xdr:sp macro="" textlink="">
      <xdr:nvSpPr>
        <xdr:cNvPr id="588" name="楕円 587">
          <a:extLst>
            <a:ext uri="{FF2B5EF4-FFF2-40B4-BE49-F238E27FC236}">
              <a16:creationId xmlns:a16="http://schemas.microsoft.com/office/drawing/2014/main" id="{F26E7F10-AA07-4C38-ACB9-849C6FB61349}"/>
            </a:ext>
          </a:extLst>
        </xdr:cNvPr>
        <xdr:cNvSpPr/>
      </xdr:nvSpPr>
      <xdr:spPr>
        <a:xfrm>
          <a:off x="19494500" y="66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45922</xdr:rowOff>
    </xdr:from>
    <xdr:to>
      <xdr:col>107</xdr:col>
      <xdr:colOff>50800</xdr:colOff>
      <xdr:row>39</xdr:row>
      <xdr:rowOff>62998</xdr:rowOff>
    </xdr:to>
    <xdr:cxnSp macro="">
      <xdr:nvCxnSpPr>
        <xdr:cNvPr id="589" name="直線コネクタ 588">
          <a:extLst>
            <a:ext uri="{FF2B5EF4-FFF2-40B4-BE49-F238E27FC236}">
              <a16:creationId xmlns:a16="http://schemas.microsoft.com/office/drawing/2014/main" id="{186570AD-5EB5-4C29-B10A-8E0F5B6B5029}"/>
            </a:ext>
          </a:extLst>
        </xdr:cNvPr>
        <xdr:cNvCxnSpPr/>
      </xdr:nvCxnSpPr>
      <xdr:spPr>
        <a:xfrm>
          <a:off x="19545300" y="6732472"/>
          <a:ext cx="889000" cy="1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100123</xdr:rowOff>
    </xdr:from>
    <xdr:to>
      <xdr:col>98</xdr:col>
      <xdr:colOff>38100</xdr:colOff>
      <xdr:row>39</xdr:row>
      <xdr:rowOff>30273</xdr:rowOff>
    </xdr:to>
    <xdr:sp macro="" textlink="">
      <xdr:nvSpPr>
        <xdr:cNvPr id="590" name="楕円 589">
          <a:extLst>
            <a:ext uri="{FF2B5EF4-FFF2-40B4-BE49-F238E27FC236}">
              <a16:creationId xmlns:a16="http://schemas.microsoft.com/office/drawing/2014/main" id="{59C4B75C-D231-4604-8861-F1283410FFF7}"/>
            </a:ext>
          </a:extLst>
        </xdr:cNvPr>
        <xdr:cNvSpPr/>
      </xdr:nvSpPr>
      <xdr:spPr>
        <a:xfrm>
          <a:off x="18605500" y="66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150923</xdr:rowOff>
    </xdr:from>
    <xdr:to>
      <xdr:col>102</xdr:col>
      <xdr:colOff>114300</xdr:colOff>
      <xdr:row>39</xdr:row>
      <xdr:rowOff>45922</xdr:rowOff>
    </xdr:to>
    <xdr:cxnSp macro="">
      <xdr:nvCxnSpPr>
        <xdr:cNvPr id="591" name="直線コネクタ 590">
          <a:extLst>
            <a:ext uri="{FF2B5EF4-FFF2-40B4-BE49-F238E27FC236}">
              <a16:creationId xmlns:a16="http://schemas.microsoft.com/office/drawing/2014/main" id="{935F8CB2-9F32-4B5A-8704-1ABD6DA2696A}"/>
            </a:ext>
          </a:extLst>
        </xdr:cNvPr>
        <xdr:cNvCxnSpPr/>
      </xdr:nvCxnSpPr>
      <xdr:spPr>
        <a:xfrm>
          <a:off x="18656300" y="6666023"/>
          <a:ext cx="889000" cy="6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16911</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9D541387-C160-4192-A0FA-B9EE105CEE7D}"/>
            </a:ext>
          </a:extLst>
        </xdr:cNvPr>
        <xdr:cNvSpPr txBox="1"/>
      </xdr:nvSpPr>
      <xdr:spPr>
        <a:xfrm>
          <a:off x="21043411" y="636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31216</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801F0017-BB5D-41E2-9BFF-FE9267B34CE5}"/>
            </a:ext>
          </a:extLst>
        </xdr:cNvPr>
        <xdr:cNvSpPr txBox="1"/>
      </xdr:nvSpPr>
      <xdr:spPr>
        <a:xfrm>
          <a:off x="20167111" y="637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46641</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F7D39D51-97E0-4DF5-92CA-8AC2E9B3DE4C}"/>
            </a:ext>
          </a:extLst>
        </xdr:cNvPr>
        <xdr:cNvSpPr txBox="1"/>
      </xdr:nvSpPr>
      <xdr:spPr>
        <a:xfrm>
          <a:off x="19278111" y="639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27515</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0ADA7A1D-F01A-49D1-8C6A-C5C623B1FDFE}"/>
            </a:ext>
          </a:extLst>
        </xdr:cNvPr>
        <xdr:cNvSpPr txBox="1"/>
      </xdr:nvSpPr>
      <xdr:spPr>
        <a:xfrm>
          <a:off x="18389111" y="671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109875</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82BA4A6B-2461-4921-B9DC-F56B0111952D}"/>
            </a:ext>
          </a:extLst>
        </xdr:cNvPr>
        <xdr:cNvSpPr txBox="1"/>
      </xdr:nvSpPr>
      <xdr:spPr>
        <a:xfrm>
          <a:off x="21043411" y="679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104925</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BDFCAE60-70B2-4A51-8AAD-E0A05917DFBA}"/>
            </a:ext>
          </a:extLst>
        </xdr:cNvPr>
        <xdr:cNvSpPr txBox="1"/>
      </xdr:nvSpPr>
      <xdr:spPr>
        <a:xfrm>
          <a:off x="20167111" y="679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87849</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56A935D6-D966-4DC0-94F6-8283EF3134D1}"/>
            </a:ext>
          </a:extLst>
        </xdr:cNvPr>
        <xdr:cNvSpPr txBox="1"/>
      </xdr:nvSpPr>
      <xdr:spPr>
        <a:xfrm>
          <a:off x="19278111" y="677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46801</xdr:rowOff>
    </xdr:from>
    <xdr:ext cx="534377" cy="259045"/>
    <xdr:sp macro="" textlink="">
      <xdr:nvSpPr>
        <xdr:cNvPr id="599" name="n_4mainValue【一般廃棄物処理施設】&#10;一人当たり有形固定資産（償却資産）額">
          <a:extLst>
            <a:ext uri="{FF2B5EF4-FFF2-40B4-BE49-F238E27FC236}">
              <a16:creationId xmlns:a16="http://schemas.microsoft.com/office/drawing/2014/main" id="{E8B92CC7-1042-4620-B626-169D43665B9E}"/>
            </a:ext>
          </a:extLst>
        </xdr:cNvPr>
        <xdr:cNvSpPr txBox="1"/>
      </xdr:nvSpPr>
      <xdr:spPr>
        <a:xfrm>
          <a:off x="18389111" y="639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55D2A280-EE9B-4542-AABB-EC528E36673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6B135B3A-7B38-4001-8D06-131F975BF5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B3CCE156-A8D5-40DB-9005-D96A5C1BBFC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90B84C0D-DF15-4F92-B7AE-BC2F8712AE2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9DF62CAF-48AF-47E4-B3EE-2D5D25109F5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EF2FAC68-2581-4CE9-BE7F-CA014DC19D3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6E35CAB0-8153-4C7B-AFFF-6800B75E962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FA96F7D9-A67A-488E-83AF-367AEA4AB8F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A7418CA7-12ED-4C50-9BB3-2F6FADD2D3A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51A906F8-A6AC-4710-B444-69AACB594BA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F05222C2-DEE0-4D32-80F0-593011CDCDF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99E19D04-F7F7-444B-A727-E4419BF26A4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2" name="テキスト ボックス 611">
          <a:extLst>
            <a:ext uri="{FF2B5EF4-FFF2-40B4-BE49-F238E27FC236}">
              <a16:creationId xmlns:a16="http://schemas.microsoft.com/office/drawing/2014/main" id="{C33CCFA7-5B7C-4DE7-AE6F-7D51BC90214D}"/>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91468894-3695-41CF-8004-EBAB7A53829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D337DB32-A97E-46FC-84EB-7F47A0E0240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413D00C3-C96A-442E-866A-8F8E77BD56B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336AAD6D-B60A-4D2F-9036-48502C044F6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098FA46A-3B00-4073-92CD-06605C1609A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531B6541-78E1-47C0-8660-07A308FF978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FAD90E89-0A1A-4688-B4EF-89A8D3AFDF9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0" name="テキスト ボックス 619">
          <a:extLst>
            <a:ext uri="{FF2B5EF4-FFF2-40B4-BE49-F238E27FC236}">
              <a16:creationId xmlns:a16="http://schemas.microsoft.com/office/drawing/2014/main" id="{BCC4782D-3172-4C0A-86E6-D1A137E63C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AD5D047D-E545-4214-A368-99339C1EFD6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2" name="テキスト ボックス 621">
          <a:extLst>
            <a:ext uri="{FF2B5EF4-FFF2-40B4-BE49-F238E27FC236}">
              <a16:creationId xmlns:a16="http://schemas.microsoft.com/office/drawing/2014/main" id="{F9DD234A-E43F-4C5C-AD2A-F87C3C902F68}"/>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a:extLst>
            <a:ext uri="{FF2B5EF4-FFF2-40B4-BE49-F238E27FC236}">
              <a16:creationId xmlns:a16="http://schemas.microsoft.com/office/drawing/2014/main" id="{F8D28D80-C95F-4509-91D3-996EC24D440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624" name="直線コネクタ 623">
          <a:extLst>
            <a:ext uri="{FF2B5EF4-FFF2-40B4-BE49-F238E27FC236}">
              <a16:creationId xmlns:a16="http://schemas.microsoft.com/office/drawing/2014/main" id="{7A979EAC-5E9C-4E39-8653-5376965AC828}"/>
            </a:ext>
          </a:extLst>
        </xdr:cNvPr>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5" name="【保健センター・保健所】&#10;有形固定資産減価償却率最小値テキスト">
          <a:extLst>
            <a:ext uri="{FF2B5EF4-FFF2-40B4-BE49-F238E27FC236}">
              <a16:creationId xmlns:a16="http://schemas.microsoft.com/office/drawing/2014/main" id="{178A979D-59D3-467B-8EE5-B21A01E083AE}"/>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6" name="直線コネクタ 625">
          <a:extLst>
            <a:ext uri="{FF2B5EF4-FFF2-40B4-BE49-F238E27FC236}">
              <a16:creationId xmlns:a16="http://schemas.microsoft.com/office/drawing/2014/main" id="{588D55C3-E7A2-4055-A508-9AB49776809D}"/>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627" name="【保健センター・保健所】&#10;有形固定資産減価償却率最大値テキスト">
          <a:extLst>
            <a:ext uri="{FF2B5EF4-FFF2-40B4-BE49-F238E27FC236}">
              <a16:creationId xmlns:a16="http://schemas.microsoft.com/office/drawing/2014/main" id="{000082C8-C8F6-4571-B438-451A6C71F49A}"/>
            </a:ext>
          </a:extLst>
        </xdr:cNvPr>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628" name="直線コネクタ 627">
          <a:extLst>
            <a:ext uri="{FF2B5EF4-FFF2-40B4-BE49-F238E27FC236}">
              <a16:creationId xmlns:a16="http://schemas.microsoft.com/office/drawing/2014/main" id="{4534EC15-8E90-44E8-8744-CEDB5BECAB2B}"/>
            </a:ext>
          </a:extLst>
        </xdr:cNvPr>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83837</xdr:rowOff>
    </xdr:from>
    <xdr:ext cx="405111" cy="259045"/>
    <xdr:sp macro="" textlink="">
      <xdr:nvSpPr>
        <xdr:cNvPr id="629" name="【保健センター・保健所】&#10;有形固定資産減価償却率平均値テキスト">
          <a:extLst>
            <a:ext uri="{FF2B5EF4-FFF2-40B4-BE49-F238E27FC236}">
              <a16:creationId xmlns:a16="http://schemas.microsoft.com/office/drawing/2014/main" id="{A0CBC0F3-447C-4157-9FC3-9FBCF069A690}"/>
            </a:ext>
          </a:extLst>
        </xdr:cNvPr>
        <xdr:cNvSpPr txBox="1"/>
      </xdr:nvSpPr>
      <xdr:spPr>
        <a:xfrm>
          <a:off x="16357600"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630" name="フローチャート: 判断 629">
          <a:extLst>
            <a:ext uri="{FF2B5EF4-FFF2-40B4-BE49-F238E27FC236}">
              <a16:creationId xmlns:a16="http://schemas.microsoft.com/office/drawing/2014/main" id="{9683900C-29D4-441E-A051-D5F10B0EC9E5}"/>
            </a:ext>
          </a:extLst>
        </xdr:cNvPr>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631" name="フローチャート: 判断 630">
          <a:extLst>
            <a:ext uri="{FF2B5EF4-FFF2-40B4-BE49-F238E27FC236}">
              <a16:creationId xmlns:a16="http://schemas.microsoft.com/office/drawing/2014/main" id="{F1B5C375-C23F-4FFA-8996-278B7CD4B483}"/>
            </a:ext>
          </a:extLst>
        </xdr:cNvPr>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632" name="フローチャート: 判断 631">
          <a:extLst>
            <a:ext uri="{FF2B5EF4-FFF2-40B4-BE49-F238E27FC236}">
              <a16:creationId xmlns:a16="http://schemas.microsoft.com/office/drawing/2014/main" id="{B6EEA32F-0B12-460A-8432-4584C099E166}"/>
            </a:ext>
          </a:extLst>
        </xdr:cNvPr>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633" name="フローチャート: 判断 632">
          <a:extLst>
            <a:ext uri="{FF2B5EF4-FFF2-40B4-BE49-F238E27FC236}">
              <a16:creationId xmlns:a16="http://schemas.microsoft.com/office/drawing/2014/main" id="{5D51DB33-AC74-470C-880C-47AA7F2D79FF}"/>
            </a:ext>
          </a:extLst>
        </xdr:cNvPr>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634" name="フローチャート: 判断 633">
          <a:extLst>
            <a:ext uri="{FF2B5EF4-FFF2-40B4-BE49-F238E27FC236}">
              <a16:creationId xmlns:a16="http://schemas.microsoft.com/office/drawing/2014/main" id="{395BB09C-F195-4CF8-AD43-592EA5F261F5}"/>
            </a:ext>
          </a:extLst>
        </xdr:cNvPr>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6879E2FF-BD9D-47DD-BDF1-437B1401555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E2633798-3F6B-4989-981C-2C0937964DA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239EC18F-512B-40CD-805F-279CC26F3A1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411984BA-8EED-4845-BCA6-A7C87C65054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7F512357-03BB-4D02-A389-79641C31581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74930</xdr:rowOff>
    </xdr:from>
    <xdr:to>
      <xdr:col>85</xdr:col>
      <xdr:colOff>177800</xdr:colOff>
      <xdr:row>58</xdr:row>
      <xdr:rowOff>5080</xdr:rowOff>
    </xdr:to>
    <xdr:sp macro="" textlink="">
      <xdr:nvSpPr>
        <xdr:cNvPr id="640" name="楕円 639">
          <a:extLst>
            <a:ext uri="{FF2B5EF4-FFF2-40B4-BE49-F238E27FC236}">
              <a16:creationId xmlns:a16="http://schemas.microsoft.com/office/drawing/2014/main" id="{EED14FE9-36DA-455A-9B25-331D18691DEA}"/>
            </a:ext>
          </a:extLst>
        </xdr:cNvPr>
        <xdr:cNvSpPr/>
      </xdr:nvSpPr>
      <xdr:spPr>
        <a:xfrm>
          <a:off x="162687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97807</xdr:rowOff>
    </xdr:from>
    <xdr:ext cx="405111" cy="259045"/>
    <xdr:sp macro="" textlink="">
      <xdr:nvSpPr>
        <xdr:cNvPr id="641" name="【保健センター・保健所】&#10;有形固定資産減価償却率該当値テキスト">
          <a:extLst>
            <a:ext uri="{FF2B5EF4-FFF2-40B4-BE49-F238E27FC236}">
              <a16:creationId xmlns:a16="http://schemas.microsoft.com/office/drawing/2014/main" id="{9BE41BD3-783A-4046-9D21-9272D4667EA8}"/>
            </a:ext>
          </a:extLst>
        </xdr:cNvPr>
        <xdr:cNvSpPr txBox="1"/>
      </xdr:nvSpPr>
      <xdr:spPr>
        <a:xfrm>
          <a:off x="16357600"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23495</xdr:rowOff>
    </xdr:from>
    <xdr:to>
      <xdr:col>81</xdr:col>
      <xdr:colOff>101600</xdr:colOff>
      <xdr:row>58</xdr:row>
      <xdr:rowOff>125095</xdr:rowOff>
    </xdr:to>
    <xdr:sp macro="" textlink="">
      <xdr:nvSpPr>
        <xdr:cNvPr id="642" name="楕円 641">
          <a:extLst>
            <a:ext uri="{FF2B5EF4-FFF2-40B4-BE49-F238E27FC236}">
              <a16:creationId xmlns:a16="http://schemas.microsoft.com/office/drawing/2014/main" id="{7CAFEC62-D7AC-4EEF-8D71-C64300CE9BE4}"/>
            </a:ext>
          </a:extLst>
        </xdr:cNvPr>
        <xdr:cNvSpPr/>
      </xdr:nvSpPr>
      <xdr:spPr>
        <a:xfrm>
          <a:off x="15430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125730</xdr:rowOff>
    </xdr:from>
    <xdr:to>
      <xdr:col>85</xdr:col>
      <xdr:colOff>127000</xdr:colOff>
      <xdr:row>58</xdr:row>
      <xdr:rowOff>74295</xdr:rowOff>
    </xdr:to>
    <xdr:cxnSp macro="">
      <xdr:nvCxnSpPr>
        <xdr:cNvPr id="643" name="直線コネクタ 642">
          <a:extLst>
            <a:ext uri="{FF2B5EF4-FFF2-40B4-BE49-F238E27FC236}">
              <a16:creationId xmlns:a16="http://schemas.microsoft.com/office/drawing/2014/main" id="{D99D44AB-F543-4900-A5B1-0D40981A3059}"/>
            </a:ext>
          </a:extLst>
        </xdr:cNvPr>
        <xdr:cNvCxnSpPr/>
      </xdr:nvCxnSpPr>
      <xdr:spPr>
        <a:xfrm flipV="1">
          <a:off x="15481300" y="9898380"/>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143510</xdr:rowOff>
    </xdr:from>
    <xdr:to>
      <xdr:col>76</xdr:col>
      <xdr:colOff>165100</xdr:colOff>
      <xdr:row>58</xdr:row>
      <xdr:rowOff>73660</xdr:rowOff>
    </xdr:to>
    <xdr:sp macro="" textlink="">
      <xdr:nvSpPr>
        <xdr:cNvPr id="644" name="楕円 643">
          <a:extLst>
            <a:ext uri="{FF2B5EF4-FFF2-40B4-BE49-F238E27FC236}">
              <a16:creationId xmlns:a16="http://schemas.microsoft.com/office/drawing/2014/main" id="{CDFF69BD-8FDC-4E93-B837-56893416FE3F}"/>
            </a:ext>
          </a:extLst>
        </xdr:cNvPr>
        <xdr:cNvSpPr/>
      </xdr:nvSpPr>
      <xdr:spPr>
        <a:xfrm>
          <a:off x="14541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22860</xdr:rowOff>
    </xdr:from>
    <xdr:to>
      <xdr:col>81</xdr:col>
      <xdr:colOff>50800</xdr:colOff>
      <xdr:row>58</xdr:row>
      <xdr:rowOff>74295</xdr:rowOff>
    </xdr:to>
    <xdr:cxnSp macro="">
      <xdr:nvCxnSpPr>
        <xdr:cNvPr id="645" name="直線コネクタ 644">
          <a:extLst>
            <a:ext uri="{FF2B5EF4-FFF2-40B4-BE49-F238E27FC236}">
              <a16:creationId xmlns:a16="http://schemas.microsoft.com/office/drawing/2014/main" id="{DD2A0365-548E-4D8D-9487-4DC6A185109A}"/>
            </a:ext>
          </a:extLst>
        </xdr:cNvPr>
        <xdr:cNvCxnSpPr/>
      </xdr:nvCxnSpPr>
      <xdr:spPr>
        <a:xfrm>
          <a:off x="14592300" y="99669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92075</xdr:rowOff>
    </xdr:from>
    <xdr:to>
      <xdr:col>72</xdr:col>
      <xdr:colOff>38100</xdr:colOff>
      <xdr:row>58</xdr:row>
      <xdr:rowOff>22225</xdr:rowOff>
    </xdr:to>
    <xdr:sp macro="" textlink="">
      <xdr:nvSpPr>
        <xdr:cNvPr id="646" name="楕円 645">
          <a:extLst>
            <a:ext uri="{FF2B5EF4-FFF2-40B4-BE49-F238E27FC236}">
              <a16:creationId xmlns:a16="http://schemas.microsoft.com/office/drawing/2014/main" id="{F12726B4-3A4D-4C4E-8EB7-3B16A68BBA3D}"/>
            </a:ext>
          </a:extLst>
        </xdr:cNvPr>
        <xdr:cNvSpPr/>
      </xdr:nvSpPr>
      <xdr:spPr>
        <a:xfrm>
          <a:off x="13652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142875</xdr:rowOff>
    </xdr:from>
    <xdr:to>
      <xdr:col>76</xdr:col>
      <xdr:colOff>114300</xdr:colOff>
      <xdr:row>58</xdr:row>
      <xdr:rowOff>22860</xdr:rowOff>
    </xdr:to>
    <xdr:cxnSp macro="">
      <xdr:nvCxnSpPr>
        <xdr:cNvPr id="647" name="直線コネクタ 646">
          <a:extLst>
            <a:ext uri="{FF2B5EF4-FFF2-40B4-BE49-F238E27FC236}">
              <a16:creationId xmlns:a16="http://schemas.microsoft.com/office/drawing/2014/main" id="{F1B7A2A7-C2AF-4C34-93E6-89156CA5B806}"/>
            </a:ext>
          </a:extLst>
        </xdr:cNvPr>
        <xdr:cNvCxnSpPr/>
      </xdr:nvCxnSpPr>
      <xdr:spPr>
        <a:xfrm>
          <a:off x="13703300" y="99155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40640</xdr:rowOff>
    </xdr:from>
    <xdr:to>
      <xdr:col>67</xdr:col>
      <xdr:colOff>101600</xdr:colOff>
      <xdr:row>57</xdr:row>
      <xdr:rowOff>142240</xdr:rowOff>
    </xdr:to>
    <xdr:sp macro="" textlink="">
      <xdr:nvSpPr>
        <xdr:cNvPr id="648" name="楕円 647">
          <a:extLst>
            <a:ext uri="{FF2B5EF4-FFF2-40B4-BE49-F238E27FC236}">
              <a16:creationId xmlns:a16="http://schemas.microsoft.com/office/drawing/2014/main" id="{582C5127-F516-4C33-8B05-85A93C60E252}"/>
            </a:ext>
          </a:extLst>
        </xdr:cNvPr>
        <xdr:cNvSpPr/>
      </xdr:nvSpPr>
      <xdr:spPr>
        <a:xfrm>
          <a:off x="12763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91440</xdr:rowOff>
    </xdr:from>
    <xdr:to>
      <xdr:col>71</xdr:col>
      <xdr:colOff>177800</xdr:colOff>
      <xdr:row>57</xdr:row>
      <xdr:rowOff>142875</xdr:rowOff>
    </xdr:to>
    <xdr:cxnSp macro="">
      <xdr:nvCxnSpPr>
        <xdr:cNvPr id="649" name="直線コネクタ 648">
          <a:extLst>
            <a:ext uri="{FF2B5EF4-FFF2-40B4-BE49-F238E27FC236}">
              <a16:creationId xmlns:a16="http://schemas.microsoft.com/office/drawing/2014/main" id="{F3E10B2C-8ECF-426B-832A-09241F23FD14}"/>
            </a:ext>
          </a:extLst>
        </xdr:cNvPr>
        <xdr:cNvCxnSpPr/>
      </xdr:nvCxnSpPr>
      <xdr:spPr>
        <a:xfrm>
          <a:off x="12814300" y="98640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65422</xdr:rowOff>
    </xdr:from>
    <xdr:ext cx="405111" cy="259045"/>
    <xdr:sp macro="" textlink="">
      <xdr:nvSpPr>
        <xdr:cNvPr id="650" name="n_1aveValue【保健センター・保健所】&#10;有形固定資産減価償却率">
          <a:extLst>
            <a:ext uri="{FF2B5EF4-FFF2-40B4-BE49-F238E27FC236}">
              <a16:creationId xmlns:a16="http://schemas.microsoft.com/office/drawing/2014/main" id="{DBDF635E-8AD1-428A-AB7A-3175D78D0161}"/>
            </a:ext>
          </a:extLst>
        </xdr:cNvPr>
        <xdr:cNvSpPr txBox="1"/>
      </xdr:nvSpPr>
      <xdr:spPr>
        <a:xfrm>
          <a:off x="15266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651" name="n_2aveValue【保健センター・保健所】&#10;有形固定資産減価償却率">
          <a:extLst>
            <a:ext uri="{FF2B5EF4-FFF2-40B4-BE49-F238E27FC236}">
              <a16:creationId xmlns:a16="http://schemas.microsoft.com/office/drawing/2014/main" id="{CB5123B0-D91A-4F09-B861-8F3D391F87A6}"/>
            </a:ext>
          </a:extLst>
        </xdr:cNvPr>
        <xdr:cNvSpPr txBox="1"/>
      </xdr:nvSpPr>
      <xdr:spPr>
        <a:xfrm>
          <a:off x="14389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652" name="n_3aveValue【保健センター・保健所】&#10;有形固定資産減価償却率">
          <a:extLst>
            <a:ext uri="{FF2B5EF4-FFF2-40B4-BE49-F238E27FC236}">
              <a16:creationId xmlns:a16="http://schemas.microsoft.com/office/drawing/2014/main" id="{51F3C132-4C16-4B25-9E53-87A91ACFCEFE}"/>
            </a:ext>
          </a:extLst>
        </xdr:cNvPr>
        <xdr:cNvSpPr txBox="1"/>
      </xdr:nvSpPr>
      <xdr:spPr>
        <a:xfrm>
          <a:off x="13500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142892</xdr:rowOff>
    </xdr:from>
    <xdr:ext cx="405111" cy="259045"/>
    <xdr:sp macro="" textlink="">
      <xdr:nvSpPr>
        <xdr:cNvPr id="653" name="n_4aveValue【保健センター・保健所】&#10;有形固定資産減価償却率">
          <a:extLst>
            <a:ext uri="{FF2B5EF4-FFF2-40B4-BE49-F238E27FC236}">
              <a16:creationId xmlns:a16="http://schemas.microsoft.com/office/drawing/2014/main" id="{DDAE0707-6946-4ED1-B314-69E410E98383}"/>
            </a:ext>
          </a:extLst>
        </xdr:cNvPr>
        <xdr:cNvSpPr txBox="1"/>
      </xdr:nvSpPr>
      <xdr:spPr>
        <a:xfrm>
          <a:off x="12611744" y="991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116222</xdr:rowOff>
    </xdr:from>
    <xdr:ext cx="405111" cy="259045"/>
    <xdr:sp macro="" textlink="">
      <xdr:nvSpPr>
        <xdr:cNvPr id="654" name="n_1mainValue【保健センター・保健所】&#10;有形固定資産減価償却率">
          <a:extLst>
            <a:ext uri="{FF2B5EF4-FFF2-40B4-BE49-F238E27FC236}">
              <a16:creationId xmlns:a16="http://schemas.microsoft.com/office/drawing/2014/main" id="{1A4CE3AA-54E9-44B4-A34B-0D02623597E5}"/>
            </a:ext>
          </a:extLst>
        </xdr:cNvPr>
        <xdr:cNvSpPr txBox="1"/>
      </xdr:nvSpPr>
      <xdr:spPr>
        <a:xfrm>
          <a:off x="15266044" y="1006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64787</xdr:rowOff>
    </xdr:from>
    <xdr:ext cx="405111" cy="259045"/>
    <xdr:sp macro="" textlink="">
      <xdr:nvSpPr>
        <xdr:cNvPr id="655" name="n_2mainValue【保健センター・保健所】&#10;有形固定資産減価償却率">
          <a:extLst>
            <a:ext uri="{FF2B5EF4-FFF2-40B4-BE49-F238E27FC236}">
              <a16:creationId xmlns:a16="http://schemas.microsoft.com/office/drawing/2014/main" id="{E97DC7AA-44E9-4D91-A6EA-D85A78BB29A0}"/>
            </a:ext>
          </a:extLst>
        </xdr:cNvPr>
        <xdr:cNvSpPr txBox="1"/>
      </xdr:nvSpPr>
      <xdr:spPr>
        <a:xfrm>
          <a:off x="14389744" y="1000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13352</xdr:rowOff>
    </xdr:from>
    <xdr:ext cx="405111" cy="259045"/>
    <xdr:sp macro="" textlink="">
      <xdr:nvSpPr>
        <xdr:cNvPr id="656" name="n_3mainValue【保健センター・保健所】&#10;有形固定資産減価償却率">
          <a:extLst>
            <a:ext uri="{FF2B5EF4-FFF2-40B4-BE49-F238E27FC236}">
              <a16:creationId xmlns:a16="http://schemas.microsoft.com/office/drawing/2014/main" id="{3DA3CAEB-1B12-49F3-9815-BF947989B74E}"/>
            </a:ext>
          </a:extLst>
        </xdr:cNvPr>
        <xdr:cNvSpPr txBox="1"/>
      </xdr:nvSpPr>
      <xdr:spPr>
        <a:xfrm>
          <a:off x="13500744" y="995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158767</xdr:rowOff>
    </xdr:from>
    <xdr:ext cx="405111" cy="259045"/>
    <xdr:sp macro="" textlink="">
      <xdr:nvSpPr>
        <xdr:cNvPr id="657" name="n_4mainValue【保健センター・保健所】&#10;有形固定資産減価償却率">
          <a:extLst>
            <a:ext uri="{FF2B5EF4-FFF2-40B4-BE49-F238E27FC236}">
              <a16:creationId xmlns:a16="http://schemas.microsoft.com/office/drawing/2014/main" id="{75F1EE63-000B-47A3-A12B-9EAF20B0FA91}"/>
            </a:ext>
          </a:extLst>
        </xdr:cNvPr>
        <xdr:cNvSpPr txBox="1"/>
      </xdr:nvSpPr>
      <xdr:spPr>
        <a:xfrm>
          <a:off x="126117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a:extLst>
            <a:ext uri="{FF2B5EF4-FFF2-40B4-BE49-F238E27FC236}">
              <a16:creationId xmlns:a16="http://schemas.microsoft.com/office/drawing/2014/main" id="{98B12AF3-4D4C-4919-83CC-3CB807C2C1A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a:extLst>
            <a:ext uri="{FF2B5EF4-FFF2-40B4-BE49-F238E27FC236}">
              <a16:creationId xmlns:a16="http://schemas.microsoft.com/office/drawing/2014/main" id="{8E8BD12C-7CDD-4465-B3DD-3CF67C5F4C1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a:extLst>
            <a:ext uri="{FF2B5EF4-FFF2-40B4-BE49-F238E27FC236}">
              <a16:creationId xmlns:a16="http://schemas.microsoft.com/office/drawing/2014/main" id="{5939A9D7-EE05-4370-A8FE-7499F8A7C44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a:extLst>
            <a:ext uri="{FF2B5EF4-FFF2-40B4-BE49-F238E27FC236}">
              <a16:creationId xmlns:a16="http://schemas.microsoft.com/office/drawing/2014/main" id="{CB786849-E1DF-48BE-9792-FD5813B09A5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a:extLst>
            <a:ext uri="{FF2B5EF4-FFF2-40B4-BE49-F238E27FC236}">
              <a16:creationId xmlns:a16="http://schemas.microsoft.com/office/drawing/2014/main" id="{D1A715B7-BA38-4745-85F1-D7AC439CAF5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a:extLst>
            <a:ext uri="{FF2B5EF4-FFF2-40B4-BE49-F238E27FC236}">
              <a16:creationId xmlns:a16="http://schemas.microsoft.com/office/drawing/2014/main" id="{7CEE523B-CEB7-42A7-AAAC-0F51BA48E2D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a:extLst>
            <a:ext uri="{FF2B5EF4-FFF2-40B4-BE49-F238E27FC236}">
              <a16:creationId xmlns:a16="http://schemas.microsoft.com/office/drawing/2014/main" id="{C9B40C3B-CDE0-44BC-9D97-8F6360584CA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a:extLst>
            <a:ext uri="{FF2B5EF4-FFF2-40B4-BE49-F238E27FC236}">
              <a16:creationId xmlns:a16="http://schemas.microsoft.com/office/drawing/2014/main" id="{CDB71CE4-047C-4DC7-93A1-37D1C77B012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a:extLst>
            <a:ext uri="{FF2B5EF4-FFF2-40B4-BE49-F238E27FC236}">
              <a16:creationId xmlns:a16="http://schemas.microsoft.com/office/drawing/2014/main" id="{6A147D2E-7E80-45A3-B0E5-2442B58859F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a:extLst>
            <a:ext uri="{FF2B5EF4-FFF2-40B4-BE49-F238E27FC236}">
              <a16:creationId xmlns:a16="http://schemas.microsoft.com/office/drawing/2014/main" id="{46C06F51-BABC-4C23-9A7F-23CD7A06C8B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a:extLst>
            <a:ext uri="{FF2B5EF4-FFF2-40B4-BE49-F238E27FC236}">
              <a16:creationId xmlns:a16="http://schemas.microsoft.com/office/drawing/2014/main" id="{95D0D690-486C-4E97-9DD0-A070AFCAFE88}"/>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a:extLst>
            <a:ext uri="{FF2B5EF4-FFF2-40B4-BE49-F238E27FC236}">
              <a16:creationId xmlns:a16="http://schemas.microsoft.com/office/drawing/2014/main" id="{76B76C7B-B80E-43A9-8AD7-5D5902D9A7B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a:extLst>
            <a:ext uri="{FF2B5EF4-FFF2-40B4-BE49-F238E27FC236}">
              <a16:creationId xmlns:a16="http://schemas.microsoft.com/office/drawing/2014/main" id="{902D0E0A-6F1E-4FE7-B9F1-FB80E2A6A0E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a:extLst>
            <a:ext uri="{FF2B5EF4-FFF2-40B4-BE49-F238E27FC236}">
              <a16:creationId xmlns:a16="http://schemas.microsoft.com/office/drawing/2014/main" id="{FDD4D25B-FDB1-4DAB-ABB5-3CB390CF414E}"/>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a:extLst>
            <a:ext uri="{FF2B5EF4-FFF2-40B4-BE49-F238E27FC236}">
              <a16:creationId xmlns:a16="http://schemas.microsoft.com/office/drawing/2014/main" id="{B477C061-A505-43C7-A385-7BEE3BA42CB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a:extLst>
            <a:ext uri="{FF2B5EF4-FFF2-40B4-BE49-F238E27FC236}">
              <a16:creationId xmlns:a16="http://schemas.microsoft.com/office/drawing/2014/main" id="{213B724C-8A78-45E6-9537-CF59761A54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a:extLst>
            <a:ext uri="{FF2B5EF4-FFF2-40B4-BE49-F238E27FC236}">
              <a16:creationId xmlns:a16="http://schemas.microsoft.com/office/drawing/2014/main" id="{DAC76E20-D4CE-4281-AD9D-549E36A1BD03}"/>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a:extLst>
            <a:ext uri="{FF2B5EF4-FFF2-40B4-BE49-F238E27FC236}">
              <a16:creationId xmlns:a16="http://schemas.microsoft.com/office/drawing/2014/main" id="{EE84A996-9A2B-4A88-AC95-7545DEFBD067}"/>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a:extLst>
            <a:ext uri="{FF2B5EF4-FFF2-40B4-BE49-F238E27FC236}">
              <a16:creationId xmlns:a16="http://schemas.microsoft.com/office/drawing/2014/main" id="{A1F523AF-57F4-4313-902C-4CDEADDA12C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a:extLst>
            <a:ext uri="{FF2B5EF4-FFF2-40B4-BE49-F238E27FC236}">
              <a16:creationId xmlns:a16="http://schemas.microsoft.com/office/drawing/2014/main" id="{47F11935-D001-4CAB-B81A-26F01BD648F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a:extLst>
            <a:ext uri="{FF2B5EF4-FFF2-40B4-BE49-F238E27FC236}">
              <a16:creationId xmlns:a16="http://schemas.microsoft.com/office/drawing/2014/main" id="{ED0F8BAE-C6FE-401F-93AF-8EC0A99482B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679" name="直線コネクタ 678">
          <a:extLst>
            <a:ext uri="{FF2B5EF4-FFF2-40B4-BE49-F238E27FC236}">
              <a16:creationId xmlns:a16="http://schemas.microsoft.com/office/drawing/2014/main" id="{D8FDA066-C941-4599-91DA-A5732F9EDA52}"/>
            </a:ext>
          </a:extLst>
        </xdr:cNvPr>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680" name="【保健センター・保健所】&#10;一人当たり面積最小値テキスト">
          <a:extLst>
            <a:ext uri="{FF2B5EF4-FFF2-40B4-BE49-F238E27FC236}">
              <a16:creationId xmlns:a16="http://schemas.microsoft.com/office/drawing/2014/main" id="{77DC4350-249D-4C48-8FC4-12DA4869B549}"/>
            </a:ext>
          </a:extLst>
        </xdr:cNvPr>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681" name="直線コネクタ 680">
          <a:extLst>
            <a:ext uri="{FF2B5EF4-FFF2-40B4-BE49-F238E27FC236}">
              <a16:creationId xmlns:a16="http://schemas.microsoft.com/office/drawing/2014/main" id="{F8ACA5B2-11A1-4BC0-A507-2641DBE82293}"/>
            </a:ext>
          </a:extLst>
        </xdr:cNvPr>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82" name="【保健センター・保健所】&#10;一人当たり面積最大値テキスト">
          <a:extLst>
            <a:ext uri="{FF2B5EF4-FFF2-40B4-BE49-F238E27FC236}">
              <a16:creationId xmlns:a16="http://schemas.microsoft.com/office/drawing/2014/main" id="{F8C58443-5A35-4CC6-B050-5D7B78B37271}"/>
            </a:ext>
          </a:extLst>
        </xdr:cNvPr>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83" name="直線コネクタ 682">
          <a:extLst>
            <a:ext uri="{FF2B5EF4-FFF2-40B4-BE49-F238E27FC236}">
              <a16:creationId xmlns:a16="http://schemas.microsoft.com/office/drawing/2014/main" id="{E24A9DF7-69B0-455E-99C5-4C6CF79E86E7}"/>
            </a:ext>
          </a:extLst>
        </xdr:cNvPr>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105935</xdr:rowOff>
    </xdr:from>
    <xdr:ext cx="469744" cy="259045"/>
    <xdr:sp macro="" textlink="">
      <xdr:nvSpPr>
        <xdr:cNvPr id="684" name="【保健センター・保健所】&#10;一人当たり面積平均値テキスト">
          <a:extLst>
            <a:ext uri="{FF2B5EF4-FFF2-40B4-BE49-F238E27FC236}">
              <a16:creationId xmlns:a16="http://schemas.microsoft.com/office/drawing/2014/main" id="{2A410A0A-F809-488A-B944-7D772BEE0AC8}"/>
            </a:ext>
          </a:extLst>
        </xdr:cNvPr>
        <xdr:cNvSpPr txBox="1"/>
      </xdr:nvSpPr>
      <xdr:spPr>
        <a:xfrm>
          <a:off x="22199600" y="1073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85" name="フローチャート: 判断 684">
          <a:extLst>
            <a:ext uri="{FF2B5EF4-FFF2-40B4-BE49-F238E27FC236}">
              <a16:creationId xmlns:a16="http://schemas.microsoft.com/office/drawing/2014/main" id="{CEA49E49-918B-414D-8F85-7737C5337E4A}"/>
            </a:ext>
          </a:extLst>
        </xdr:cNvPr>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86" name="フローチャート: 判断 685">
          <a:extLst>
            <a:ext uri="{FF2B5EF4-FFF2-40B4-BE49-F238E27FC236}">
              <a16:creationId xmlns:a16="http://schemas.microsoft.com/office/drawing/2014/main" id="{AEB59CB9-3C08-4C24-973B-90AE9A7C69EC}"/>
            </a:ext>
          </a:extLst>
        </xdr:cNvPr>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87" name="フローチャート: 判断 686">
          <a:extLst>
            <a:ext uri="{FF2B5EF4-FFF2-40B4-BE49-F238E27FC236}">
              <a16:creationId xmlns:a16="http://schemas.microsoft.com/office/drawing/2014/main" id="{1F302C67-56F1-498D-84DA-BF5F5A8F12B8}"/>
            </a:ext>
          </a:extLst>
        </xdr:cNvPr>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88" name="フローチャート: 判断 687">
          <a:extLst>
            <a:ext uri="{FF2B5EF4-FFF2-40B4-BE49-F238E27FC236}">
              <a16:creationId xmlns:a16="http://schemas.microsoft.com/office/drawing/2014/main" id="{62284E6C-EFE1-4616-8287-DBA7329C359F}"/>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89" name="フローチャート: 判断 688">
          <a:extLst>
            <a:ext uri="{FF2B5EF4-FFF2-40B4-BE49-F238E27FC236}">
              <a16:creationId xmlns:a16="http://schemas.microsoft.com/office/drawing/2014/main" id="{F90655BF-4146-474F-AAC2-151714247780}"/>
            </a:ext>
          </a:extLst>
        </xdr:cNvPr>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B0D19956-6A93-41BE-A4FF-6EE69B369F4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362688B8-1A3A-4C14-8F8E-C14A412D671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919D9AF2-7556-48FD-9D3E-41F0E407558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75601ECE-0E05-45F7-8BDF-C9EBB506957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CA8FB7CE-85AA-4E11-99F5-D6D735CF854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118364</xdr:rowOff>
    </xdr:from>
    <xdr:to>
      <xdr:col>116</xdr:col>
      <xdr:colOff>114300</xdr:colOff>
      <xdr:row>63</xdr:row>
      <xdr:rowOff>48514</xdr:rowOff>
    </xdr:to>
    <xdr:sp macro="" textlink="">
      <xdr:nvSpPr>
        <xdr:cNvPr id="695" name="楕円 694">
          <a:extLst>
            <a:ext uri="{FF2B5EF4-FFF2-40B4-BE49-F238E27FC236}">
              <a16:creationId xmlns:a16="http://schemas.microsoft.com/office/drawing/2014/main" id="{F9ED1641-B221-47AF-909F-88B942FB0E71}"/>
            </a:ext>
          </a:extLst>
        </xdr:cNvPr>
        <xdr:cNvSpPr/>
      </xdr:nvSpPr>
      <xdr:spPr>
        <a:xfrm>
          <a:off x="221107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141241</xdr:rowOff>
    </xdr:from>
    <xdr:ext cx="469744" cy="259045"/>
    <xdr:sp macro="" textlink="">
      <xdr:nvSpPr>
        <xdr:cNvPr id="696" name="【保健センター・保健所】&#10;一人当たり面積該当値テキスト">
          <a:extLst>
            <a:ext uri="{FF2B5EF4-FFF2-40B4-BE49-F238E27FC236}">
              <a16:creationId xmlns:a16="http://schemas.microsoft.com/office/drawing/2014/main" id="{A47C4A8D-74E4-4A2E-802C-99F4598AEADC}"/>
            </a:ext>
          </a:extLst>
        </xdr:cNvPr>
        <xdr:cNvSpPr txBox="1"/>
      </xdr:nvSpPr>
      <xdr:spPr>
        <a:xfrm>
          <a:off x="22199600" y="1059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118364</xdr:rowOff>
    </xdr:from>
    <xdr:to>
      <xdr:col>112</xdr:col>
      <xdr:colOff>38100</xdr:colOff>
      <xdr:row>63</xdr:row>
      <xdr:rowOff>48514</xdr:rowOff>
    </xdr:to>
    <xdr:sp macro="" textlink="">
      <xdr:nvSpPr>
        <xdr:cNvPr id="697" name="楕円 696">
          <a:extLst>
            <a:ext uri="{FF2B5EF4-FFF2-40B4-BE49-F238E27FC236}">
              <a16:creationId xmlns:a16="http://schemas.microsoft.com/office/drawing/2014/main" id="{C4438CDC-4F09-428F-B997-8CA6FD4F27A0}"/>
            </a:ext>
          </a:extLst>
        </xdr:cNvPr>
        <xdr:cNvSpPr/>
      </xdr:nvSpPr>
      <xdr:spPr>
        <a:xfrm>
          <a:off x="21272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169164</xdr:rowOff>
    </xdr:from>
    <xdr:to>
      <xdr:col>116</xdr:col>
      <xdr:colOff>63500</xdr:colOff>
      <xdr:row>62</xdr:row>
      <xdr:rowOff>169164</xdr:rowOff>
    </xdr:to>
    <xdr:cxnSp macro="">
      <xdr:nvCxnSpPr>
        <xdr:cNvPr id="698" name="直線コネクタ 697">
          <a:extLst>
            <a:ext uri="{FF2B5EF4-FFF2-40B4-BE49-F238E27FC236}">
              <a16:creationId xmlns:a16="http://schemas.microsoft.com/office/drawing/2014/main" id="{E0A872A9-79E6-412D-A429-5FC5CD60C21A}"/>
            </a:ext>
          </a:extLst>
        </xdr:cNvPr>
        <xdr:cNvCxnSpPr/>
      </xdr:nvCxnSpPr>
      <xdr:spPr>
        <a:xfrm>
          <a:off x="21323300" y="107990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118364</xdr:rowOff>
    </xdr:from>
    <xdr:to>
      <xdr:col>107</xdr:col>
      <xdr:colOff>101600</xdr:colOff>
      <xdr:row>63</xdr:row>
      <xdr:rowOff>48514</xdr:rowOff>
    </xdr:to>
    <xdr:sp macro="" textlink="">
      <xdr:nvSpPr>
        <xdr:cNvPr id="699" name="楕円 698">
          <a:extLst>
            <a:ext uri="{FF2B5EF4-FFF2-40B4-BE49-F238E27FC236}">
              <a16:creationId xmlns:a16="http://schemas.microsoft.com/office/drawing/2014/main" id="{CBD22A4A-E963-4DD0-B9E2-D9B582204B82}"/>
            </a:ext>
          </a:extLst>
        </xdr:cNvPr>
        <xdr:cNvSpPr/>
      </xdr:nvSpPr>
      <xdr:spPr>
        <a:xfrm>
          <a:off x="20383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169164</xdr:rowOff>
    </xdr:from>
    <xdr:to>
      <xdr:col>111</xdr:col>
      <xdr:colOff>177800</xdr:colOff>
      <xdr:row>62</xdr:row>
      <xdr:rowOff>169164</xdr:rowOff>
    </xdr:to>
    <xdr:cxnSp macro="">
      <xdr:nvCxnSpPr>
        <xdr:cNvPr id="700" name="直線コネクタ 699">
          <a:extLst>
            <a:ext uri="{FF2B5EF4-FFF2-40B4-BE49-F238E27FC236}">
              <a16:creationId xmlns:a16="http://schemas.microsoft.com/office/drawing/2014/main" id="{A3DA56BF-E06B-48CF-A96D-7FD1E7B97129}"/>
            </a:ext>
          </a:extLst>
        </xdr:cNvPr>
        <xdr:cNvCxnSpPr/>
      </xdr:nvCxnSpPr>
      <xdr:spPr>
        <a:xfrm>
          <a:off x="20434300" y="10799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58928</xdr:rowOff>
    </xdr:from>
    <xdr:to>
      <xdr:col>102</xdr:col>
      <xdr:colOff>165100</xdr:colOff>
      <xdr:row>62</xdr:row>
      <xdr:rowOff>160528</xdr:rowOff>
    </xdr:to>
    <xdr:sp macro="" textlink="">
      <xdr:nvSpPr>
        <xdr:cNvPr id="701" name="楕円 700">
          <a:extLst>
            <a:ext uri="{FF2B5EF4-FFF2-40B4-BE49-F238E27FC236}">
              <a16:creationId xmlns:a16="http://schemas.microsoft.com/office/drawing/2014/main" id="{6F895D1B-1623-4D1D-8286-2BC83DA9DA42}"/>
            </a:ext>
          </a:extLst>
        </xdr:cNvPr>
        <xdr:cNvSpPr/>
      </xdr:nvSpPr>
      <xdr:spPr>
        <a:xfrm>
          <a:off x="19494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109728</xdr:rowOff>
    </xdr:from>
    <xdr:to>
      <xdr:col>107</xdr:col>
      <xdr:colOff>50800</xdr:colOff>
      <xdr:row>62</xdr:row>
      <xdr:rowOff>169164</xdr:rowOff>
    </xdr:to>
    <xdr:cxnSp macro="">
      <xdr:nvCxnSpPr>
        <xdr:cNvPr id="702" name="直線コネクタ 701">
          <a:extLst>
            <a:ext uri="{FF2B5EF4-FFF2-40B4-BE49-F238E27FC236}">
              <a16:creationId xmlns:a16="http://schemas.microsoft.com/office/drawing/2014/main" id="{C97B6B11-5628-4868-84AA-856D5C8AC068}"/>
            </a:ext>
          </a:extLst>
        </xdr:cNvPr>
        <xdr:cNvCxnSpPr/>
      </xdr:nvCxnSpPr>
      <xdr:spPr>
        <a:xfrm>
          <a:off x="19545300" y="107396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54356</xdr:rowOff>
    </xdr:from>
    <xdr:to>
      <xdr:col>98</xdr:col>
      <xdr:colOff>38100</xdr:colOff>
      <xdr:row>62</xdr:row>
      <xdr:rowOff>155956</xdr:rowOff>
    </xdr:to>
    <xdr:sp macro="" textlink="">
      <xdr:nvSpPr>
        <xdr:cNvPr id="703" name="楕円 702">
          <a:extLst>
            <a:ext uri="{FF2B5EF4-FFF2-40B4-BE49-F238E27FC236}">
              <a16:creationId xmlns:a16="http://schemas.microsoft.com/office/drawing/2014/main" id="{D351D53C-D205-4D60-A73E-F46ABFA51D8D}"/>
            </a:ext>
          </a:extLst>
        </xdr:cNvPr>
        <xdr:cNvSpPr/>
      </xdr:nvSpPr>
      <xdr:spPr>
        <a:xfrm>
          <a:off x="18605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105156</xdr:rowOff>
    </xdr:from>
    <xdr:to>
      <xdr:col>102</xdr:col>
      <xdr:colOff>114300</xdr:colOff>
      <xdr:row>62</xdr:row>
      <xdr:rowOff>109728</xdr:rowOff>
    </xdr:to>
    <xdr:cxnSp macro="">
      <xdr:nvCxnSpPr>
        <xdr:cNvPr id="704" name="直線コネクタ 703">
          <a:extLst>
            <a:ext uri="{FF2B5EF4-FFF2-40B4-BE49-F238E27FC236}">
              <a16:creationId xmlns:a16="http://schemas.microsoft.com/office/drawing/2014/main" id="{78D2FD6B-1110-4A27-A0E5-BFFF5880D017}"/>
            </a:ext>
          </a:extLst>
        </xdr:cNvPr>
        <xdr:cNvCxnSpPr/>
      </xdr:nvCxnSpPr>
      <xdr:spPr>
        <a:xfrm>
          <a:off x="18656300" y="10735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53357</xdr:rowOff>
    </xdr:from>
    <xdr:ext cx="469744" cy="259045"/>
    <xdr:sp macro="" textlink="">
      <xdr:nvSpPr>
        <xdr:cNvPr id="705" name="n_1aveValue【保健センター・保健所】&#10;一人当たり面積">
          <a:extLst>
            <a:ext uri="{FF2B5EF4-FFF2-40B4-BE49-F238E27FC236}">
              <a16:creationId xmlns:a16="http://schemas.microsoft.com/office/drawing/2014/main" id="{EE2A33E8-414F-462C-B574-D54E764DA513}"/>
            </a:ext>
          </a:extLst>
        </xdr:cNvPr>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706" name="n_2aveValue【保健センター・保健所】&#10;一人当たり面積">
          <a:extLst>
            <a:ext uri="{FF2B5EF4-FFF2-40B4-BE49-F238E27FC236}">
              <a16:creationId xmlns:a16="http://schemas.microsoft.com/office/drawing/2014/main" id="{7C81078C-1124-4F32-8E54-5B4148CAA550}"/>
            </a:ext>
          </a:extLst>
        </xdr:cNvPr>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707" name="n_3aveValue【保健センター・保健所】&#10;一人当たり面積">
          <a:extLst>
            <a:ext uri="{FF2B5EF4-FFF2-40B4-BE49-F238E27FC236}">
              <a16:creationId xmlns:a16="http://schemas.microsoft.com/office/drawing/2014/main" id="{0E7C0C61-E807-45F2-BD3A-49CE3891CD42}"/>
            </a:ext>
          </a:extLst>
        </xdr:cNvPr>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48785</xdr:rowOff>
    </xdr:from>
    <xdr:ext cx="469744" cy="259045"/>
    <xdr:sp macro="" textlink="">
      <xdr:nvSpPr>
        <xdr:cNvPr id="708" name="n_4aveValue【保健センター・保健所】&#10;一人当たり面積">
          <a:extLst>
            <a:ext uri="{FF2B5EF4-FFF2-40B4-BE49-F238E27FC236}">
              <a16:creationId xmlns:a16="http://schemas.microsoft.com/office/drawing/2014/main" id="{103695F7-E0ED-46C0-8DF5-1A562A7E3089}"/>
            </a:ext>
          </a:extLst>
        </xdr:cNvPr>
        <xdr:cNvSpPr txBox="1"/>
      </xdr:nvSpPr>
      <xdr:spPr>
        <a:xfrm>
          <a:off x="18421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65041</xdr:rowOff>
    </xdr:from>
    <xdr:ext cx="469744" cy="259045"/>
    <xdr:sp macro="" textlink="">
      <xdr:nvSpPr>
        <xdr:cNvPr id="709" name="n_1mainValue【保健センター・保健所】&#10;一人当たり面積">
          <a:extLst>
            <a:ext uri="{FF2B5EF4-FFF2-40B4-BE49-F238E27FC236}">
              <a16:creationId xmlns:a16="http://schemas.microsoft.com/office/drawing/2014/main" id="{1514B1BE-3005-432B-BA43-5E443FA6DABC}"/>
            </a:ext>
          </a:extLst>
        </xdr:cNvPr>
        <xdr:cNvSpPr txBox="1"/>
      </xdr:nvSpPr>
      <xdr:spPr>
        <a:xfrm>
          <a:off x="21075727" y="1052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65041</xdr:rowOff>
    </xdr:from>
    <xdr:ext cx="469744" cy="259045"/>
    <xdr:sp macro="" textlink="">
      <xdr:nvSpPr>
        <xdr:cNvPr id="710" name="n_2mainValue【保健センター・保健所】&#10;一人当たり面積">
          <a:extLst>
            <a:ext uri="{FF2B5EF4-FFF2-40B4-BE49-F238E27FC236}">
              <a16:creationId xmlns:a16="http://schemas.microsoft.com/office/drawing/2014/main" id="{CBCFF342-69E8-4EB9-83F0-446F05925734}"/>
            </a:ext>
          </a:extLst>
        </xdr:cNvPr>
        <xdr:cNvSpPr txBox="1"/>
      </xdr:nvSpPr>
      <xdr:spPr>
        <a:xfrm>
          <a:off x="20199427" y="1052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5605</xdr:rowOff>
    </xdr:from>
    <xdr:ext cx="469744" cy="259045"/>
    <xdr:sp macro="" textlink="">
      <xdr:nvSpPr>
        <xdr:cNvPr id="711" name="n_3mainValue【保健センター・保健所】&#10;一人当たり面積">
          <a:extLst>
            <a:ext uri="{FF2B5EF4-FFF2-40B4-BE49-F238E27FC236}">
              <a16:creationId xmlns:a16="http://schemas.microsoft.com/office/drawing/2014/main" id="{7A3ABE25-30AE-4954-A6A0-60B6EFFDC4FF}"/>
            </a:ext>
          </a:extLst>
        </xdr:cNvPr>
        <xdr:cNvSpPr txBox="1"/>
      </xdr:nvSpPr>
      <xdr:spPr>
        <a:xfrm>
          <a:off x="19310427" y="1046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1033</xdr:rowOff>
    </xdr:from>
    <xdr:ext cx="469744" cy="259045"/>
    <xdr:sp macro="" textlink="">
      <xdr:nvSpPr>
        <xdr:cNvPr id="712" name="n_4mainValue【保健センター・保健所】&#10;一人当たり面積">
          <a:extLst>
            <a:ext uri="{FF2B5EF4-FFF2-40B4-BE49-F238E27FC236}">
              <a16:creationId xmlns:a16="http://schemas.microsoft.com/office/drawing/2014/main" id="{0F27C757-FCEA-46AC-8167-DE7E8454D271}"/>
            </a:ext>
          </a:extLst>
        </xdr:cNvPr>
        <xdr:cNvSpPr txBox="1"/>
      </xdr:nvSpPr>
      <xdr:spPr>
        <a:xfrm>
          <a:off x="18421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a:extLst>
            <a:ext uri="{FF2B5EF4-FFF2-40B4-BE49-F238E27FC236}">
              <a16:creationId xmlns:a16="http://schemas.microsoft.com/office/drawing/2014/main" id="{F95CB19A-2C87-4587-92CC-EF655CBFD36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a:extLst>
            <a:ext uri="{FF2B5EF4-FFF2-40B4-BE49-F238E27FC236}">
              <a16:creationId xmlns:a16="http://schemas.microsoft.com/office/drawing/2014/main" id="{3A5DAD0D-05F6-46C9-B7E3-2BC7695DF73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a:extLst>
            <a:ext uri="{FF2B5EF4-FFF2-40B4-BE49-F238E27FC236}">
              <a16:creationId xmlns:a16="http://schemas.microsoft.com/office/drawing/2014/main" id="{77F1C954-041C-4A4B-A4BD-0579305440D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a:extLst>
            <a:ext uri="{FF2B5EF4-FFF2-40B4-BE49-F238E27FC236}">
              <a16:creationId xmlns:a16="http://schemas.microsoft.com/office/drawing/2014/main" id="{17A40090-409D-4194-B3E8-D48C833AFF6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a:extLst>
            <a:ext uri="{FF2B5EF4-FFF2-40B4-BE49-F238E27FC236}">
              <a16:creationId xmlns:a16="http://schemas.microsoft.com/office/drawing/2014/main" id="{FAB78A41-D7C8-4B57-A0D3-09FFFFBC6E4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a:extLst>
            <a:ext uri="{FF2B5EF4-FFF2-40B4-BE49-F238E27FC236}">
              <a16:creationId xmlns:a16="http://schemas.microsoft.com/office/drawing/2014/main" id="{F0AB5EC9-DE6E-4410-AC39-FA7F9BDD363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a:extLst>
            <a:ext uri="{FF2B5EF4-FFF2-40B4-BE49-F238E27FC236}">
              <a16:creationId xmlns:a16="http://schemas.microsoft.com/office/drawing/2014/main" id="{B7241B16-665B-4BFA-80CB-B1229F04972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a:extLst>
            <a:ext uri="{FF2B5EF4-FFF2-40B4-BE49-F238E27FC236}">
              <a16:creationId xmlns:a16="http://schemas.microsoft.com/office/drawing/2014/main" id="{229A1816-AD5D-40B9-9EB0-4DCB69A43B1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a:extLst>
            <a:ext uri="{FF2B5EF4-FFF2-40B4-BE49-F238E27FC236}">
              <a16:creationId xmlns:a16="http://schemas.microsoft.com/office/drawing/2014/main" id="{3F14C9B4-C534-4F7F-B448-B081C5145D9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a:extLst>
            <a:ext uri="{FF2B5EF4-FFF2-40B4-BE49-F238E27FC236}">
              <a16:creationId xmlns:a16="http://schemas.microsoft.com/office/drawing/2014/main" id="{74C7BF39-11F4-45E4-8C09-E010E03B9BF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a:extLst>
            <a:ext uri="{FF2B5EF4-FFF2-40B4-BE49-F238E27FC236}">
              <a16:creationId xmlns:a16="http://schemas.microsoft.com/office/drawing/2014/main" id="{1AFE22C4-F8C6-4F93-B5D1-E5863F075F9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4" name="直線コネクタ 723">
          <a:extLst>
            <a:ext uri="{FF2B5EF4-FFF2-40B4-BE49-F238E27FC236}">
              <a16:creationId xmlns:a16="http://schemas.microsoft.com/office/drawing/2014/main" id="{C3F76B8F-7768-4E75-AAF2-EC7B7D5DC1A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5" name="テキスト ボックス 724">
          <a:extLst>
            <a:ext uri="{FF2B5EF4-FFF2-40B4-BE49-F238E27FC236}">
              <a16:creationId xmlns:a16="http://schemas.microsoft.com/office/drawing/2014/main" id="{70AC5E8E-4FA0-4DEA-AE4C-9252844A3D5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6" name="直線コネクタ 725">
          <a:extLst>
            <a:ext uri="{FF2B5EF4-FFF2-40B4-BE49-F238E27FC236}">
              <a16:creationId xmlns:a16="http://schemas.microsoft.com/office/drawing/2014/main" id="{312C780D-6673-40CB-ABFF-0F924669D25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7" name="テキスト ボックス 726">
          <a:extLst>
            <a:ext uri="{FF2B5EF4-FFF2-40B4-BE49-F238E27FC236}">
              <a16:creationId xmlns:a16="http://schemas.microsoft.com/office/drawing/2014/main" id="{2FB608B3-7A4D-4C98-AAED-6F4656AFAC8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8" name="直線コネクタ 727">
          <a:extLst>
            <a:ext uri="{FF2B5EF4-FFF2-40B4-BE49-F238E27FC236}">
              <a16:creationId xmlns:a16="http://schemas.microsoft.com/office/drawing/2014/main" id="{DBCACABE-264B-4DEF-8B9B-CBA9096B132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9" name="テキスト ボックス 728">
          <a:extLst>
            <a:ext uri="{FF2B5EF4-FFF2-40B4-BE49-F238E27FC236}">
              <a16:creationId xmlns:a16="http://schemas.microsoft.com/office/drawing/2014/main" id="{88D602BC-2A9E-4C1A-89F2-AF6932033B8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0" name="直線コネクタ 729">
          <a:extLst>
            <a:ext uri="{FF2B5EF4-FFF2-40B4-BE49-F238E27FC236}">
              <a16:creationId xmlns:a16="http://schemas.microsoft.com/office/drawing/2014/main" id="{B1B71985-DA45-4D0D-9C2B-26FC77DED16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1" name="テキスト ボックス 730">
          <a:extLst>
            <a:ext uri="{FF2B5EF4-FFF2-40B4-BE49-F238E27FC236}">
              <a16:creationId xmlns:a16="http://schemas.microsoft.com/office/drawing/2014/main" id="{7DF95932-D0AB-4741-8F20-F0F5A8D323D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2" name="直線コネクタ 731">
          <a:extLst>
            <a:ext uri="{FF2B5EF4-FFF2-40B4-BE49-F238E27FC236}">
              <a16:creationId xmlns:a16="http://schemas.microsoft.com/office/drawing/2014/main" id="{25DFF28C-7625-4329-AB58-EA3BA4D3D83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3" name="テキスト ボックス 732">
          <a:extLst>
            <a:ext uri="{FF2B5EF4-FFF2-40B4-BE49-F238E27FC236}">
              <a16:creationId xmlns:a16="http://schemas.microsoft.com/office/drawing/2014/main" id="{D1F6E06A-454E-4A7B-B8EF-8554E341C22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4" name="直線コネクタ 733">
          <a:extLst>
            <a:ext uri="{FF2B5EF4-FFF2-40B4-BE49-F238E27FC236}">
              <a16:creationId xmlns:a16="http://schemas.microsoft.com/office/drawing/2014/main" id="{31141D76-E197-456D-836B-5B569E0211E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5" name="テキスト ボックス 734">
          <a:extLst>
            <a:ext uri="{FF2B5EF4-FFF2-40B4-BE49-F238E27FC236}">
              <a16:creationId xmlns:a16="http://schemas.microsoft.com/office/drawing/2014/main" id="{8DB7F24B-2719-4F14-9C4F-6522D609BB8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a:extLst>
            <a:ext uri="{FF2B5EF4-FFF2-40B4-BE49-F238E27FC236}">
              <a16:creationId xmlns:a16="http://schemas.microsoft.com/office/drawing/2014/main" id="{84EA1B39-73D7-4426-B85B-1FEF9FF6BD4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a:extLst>
            <a:ext uri="{FF2B5EF4-FFF2-40B4-BE49-F238E27FC236}">
              <a16:creationId xmlns:a16="http://schemas.microsoft.com/office/drawing/2014/main" id="{F8828997-FAF0-4479-9954-33E6769C439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738" name="直線コネクタ 737">
          <a:extLst>
            <a:ext uri="{FF2B5EF4-FFF2-40B4-BE49-F238E27FC236}">
              <a16:creationId xmlns:a16="http://schemas.microsoft.com/office/drawing/2014/main" id="{A47DF65D-2D5F-4EA9-8FC8-07973FE784EC}"/>
            </a:ext>
          </a:extLst>
        </xdr:cNvPr>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9" name="【消防施設】&#10;有形固定資産減価償却率最小値テキスト">
          <a:extLst>
            <a:ext uri="{FF2B5EF4-FFF2-40B4-BE49-F238E27FC236}">
              <a16:creationId xmlns:a16="http://schemas.microsoft.com/office/drawing/2014/main" id="{AC5E1EA6-69DA-4252-B204-EC2EBDD9B38B}"/>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0" name="直線コネクタ 739">
          <a:extLst>
            <a:ext uri="{FF2B5EF4-FFF2-40B4-BE49-F238E27FC236}">
              <a16:creationId xmlns:a16="http://schemas.microsoft.com/office/drawing/2014/main" id="{8957ECB4-AFC1-40D8-ADFA-5440C7464DB5}"/>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741" name="【消防施設】&#10;有形固定資産減価償却率最大値テキスト">
          <a:extLst>
            <a:ext uri="{FF2B5EF4-FFF2-40B4-BE49-F238E27FC236}">
              <a16:creationId xmlns:a16="http://schemas.microsoft.com/office/drawing/2014/main" id="{88221681-F249-4348-B2AD-D797548C74F6}"/>
            </a:ext>
          </a:extLst>
        </xdr:cNvPr>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742" name="直線コネクタ 741">
          <a:extLst>
            <a:ext uri="{FF2B5EF4-FFF2-40B4-BE49-F238E27FC236}">
              <a16:creationId xmlns:a16="http://schemas.microsoft.com/office/drawing/2014/main" id="{4C34F59A-374E-4B4E-90B9-968123EA41FA}"/>
            </a:ext>
          </a:extLst>
        </xdr:cNvPr>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743" name="【消防施設】&#10;有形固定資産減価償却率平均値テキスト">
          <a:extLst>
            <a:ext uri="{FF2B5EF4-FFF2-40B4-BE49-F238E27FC236}">
              <a16:creationId xmlns:a16="http://schemas.microsoft.com/office/drawing/2014/main" id="{AFDB95B5-EB9D-4BB9-BAF8-DAAAD100620F}"/>
            </a:ext>
          </a:extLst>
        </xdr:cNvPr>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44" name="フローチャート: 判断 743">
          <a:extLst>
            <a:ext uri="{FF2B5EF4-FFF2-40B4-BE49-F238E27FC236}">
              <a16:creationId xmlns:a16="http://schemas.microsoft.com/office/drawing/2014/main" id="{DC11359E-79A7-4110-AF39-0B497F72F2FB}"/>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745" name="フローチャート: 判断 744">
          <a:extLst>
            <a:ext uri="{FF2B5EF4-FFF2-40B4-BE49-F238E27FC236}">
              <a16:creationId xmlns:a16="http://schemas.microsoft.com/office/drawing/2014/main" id="{D88314DC-FE0C-4DEF-8397-C7F53AE4EAB4}"/>
            </a:ext>
          </a:extLst>
        </xdr:cNvPr>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46" name="フローチャート: 判断 745">
          <a:extLst>
            <a:ext uri="{FF2B5EF4-FFF2-40B4-BE49-F238E27FC236}">
              <a16:creationId xmlns:a16="http://schemas.microsoft.com/office/drawing/2014/main" id="{C089F4EA-C5EB-428B-AD9E-0291F9B69B08}"/>
            </a:ext>
          </a:extLst>
        </xdr:cNvPr>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747" name="フローチャート: 判断 746">
          <a:extLst>
            <a:ext uri="{FF2B5EF4-FFF2-40B4-BE49-F238E27FC236}">
              <a16:creationId xmlns:a16="http://schemas.microsoft.com/office/drawing/2014/main" id="{4C6EEEF6-BAB8-45D0-89EC-2A999AE03603}"/>
            </a:ext>
          </a:extLst>
        </xdr:cNvPr>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748" name="フローチャート: 判断 747">
          <a:extLst>
            <a:ext uri="{FF2B5EF4-FFF2-40B4-BE49-F238E27FC236}">
              <a16:creationId xmlns:a16="http://schemas.microsoft.com/office/drawing/2014/main" id="{168F135F-07F4-4A77-964D-4660ECF51DE2}"/>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F88A53A3-F363-45E5-9EFB-895313EE8E0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A2158C47-11CB-457E-B5D8-04AD1197DF5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87C93C4F-1922-44CC-AF08-2676113C9CC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19FD1562-2C61-4E42-A513-C0B800F4146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1475DFC7-F58C-4B7B-9ED5-17B61A07771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80373</xdr:rowOff>
    </xdr:from>
    <xdr:to>
      <xdr:col>85</xdr:col>
      <xdr:colOff>177800</xdr:colOff>
      <xdr:row>82</xdr:row>
      <xdr:rowOff>10523</xdr:rowOff>
    </xdr:to>
    <xdr:sp macro="" textlink="">
      <xdr:nvSpPr>
        <xdr:cNvPr id="754" name="楕円 753">
          <a:extLst>
            <a:ext uri="{FF2B5EF4-FFF2-40B4-BE49-F238E27FC236}">
              <a16:creationId xmlns:a16="http://schemas.microsoft.com/office/drawing/2014/main" id="{2AB545ED-3EA9-4BDA-A2F2-00E5271D1C9B}"/>
            </a:ext>
          </a:extLst>
        </xdr:cNvPr>
        <xdr:cNvSpPr/>
      </xdr:nvSpPr>
      <xdr:spPr>
        <a:xfrm>
          <a:off x="162687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103250</xdr:rowOff>
    </xdr:from>
    <xdr:ext cx="405111" cy="259045"/>
    <xdr:sp macro="" textlink="">
      <xdr:nvSpPr>
        <xdr:cNvPr id="755" name="【消防施設】&#10;有形固定資産減価償却率該当値テキスト">
          <a:extLst>
            <a:ext uri="{FF2B5EF4-FFF2-40B4-BE49-F238E27FC236}">
              <a16:creationId xmlns:a16="http://schemas.microsoft.com/office/drawing/2014/main" id="{3530F272-F00F-4CEF-A3AA-C626E94E6CFD}"/>
            </a:ext>
          </a:extLst>
        </xdr:cNvPr>
        <xdr:cNvSpPr txBox="1"/>
      </xdr:nvSpPr>
      <xdr:spPr>
        <a:xfrm>
          <a:off x="16357600" y="13819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21589</xdr:rowOff>
    </xdr:from>
    <xdr:to>
      <xdr:col>81</xdr:col>
      <xdr:colOff>101600</xdr:colOff>
      <xdr:row>81</xdr:row>
      <xdr:rowOff>123189</xdr:rowOff>
    </xdr:to>
    <xdr:sp macro="" textlink="">
      <xdr:nvSpPr>
        <xdr:cNvPr id="756" name="楕円 755">
          <a:extLst>
            <a:ext uri="{FF2B5EF4-FFF2-40B4-BE49-F238E27FC236}">
              <a16:creationId xmlns:a16="http://schemas.microsoft.com/office/drawing/2014/main" id="{6A3FA9A4-E575-4EB6-ABDB-11E197D6F112}"/>
            </a:ext>
          </a:extLst>
        </xdr:cNvPr>
        <xdr:cNvSpPr/>
      </xdr:nvSpPr>
      <xdr:spPr>
        <a:xfrm>
          <a:off x="15430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72389</xdr:rowOff>
    </xdr:from>
    <xdr:to>
      <xdr:col>85</xdr:col>
      <xdr:colOff>127000</xdr:colOff>
      <xdr:row>81</xdr:row>
      <xdr:rowOff>131173</xdr:rowOff>
    </xdr:to>
    <xdr:cxnSp macro="">
      <xdr:nvCxnSpPr>
        <xdr:cNvPr id="757" name="直線コネクタ 756">
          <a:extLst>
            <a:ext uri="{FF2B5EF4-FFF2-40B4-BE49-F238E27FC236}">
              <a16:creationId xmlns:a16="http://schemas.microsoft.com/office/drawing/2014/main" id="{6CF058A7-0EE3-4F0D-BA29-CBCCC6CCDEBD}"/>
            </a:ext>
          </a:extLst>
        </xdr:cNvPr>
        <xdr:cNvCxnSpPr/>
      </xdr:nvCxnSpPr>
      <xdr:spPr>
        <a:xfrm>
          <a:off x="15481300" y="13959839"/>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139156</xdr:rowOff>
    </xdr:from>
    <xdr:to>
      <xdr:col>76</xdr:col>
      <xdr:colOff>165100</xdr:colOff>
      <xdr:row>81</xdr:row>
      <xdr:rowOff>69306</xdr:rowOff>
    </xdr:to>
    <xdr:sp macro="" textlink="">
      <xdr:nvSpPr>
        <xdr:cNvPr id="758" name="楕円 757">
          <a:extLst>
            <a:ext uri="{FF2B5EF4-FFF2-40B4-BE49-F238E27FC236}">
              <a16:creationId xmlns:a16="http://schemas.microsoft.com/office/drawing/2014/main" id="{EF8C3ADE-4DA3-44D4-8335-F6ED15CE867B}"/>
            </a:ext>
          </a:extLst>
        </xdr:cNvPr>
        <xdr:cNvSpPr/>
      </xdr:nvSpPr>
      <xdr:spPr>
        <a:xfrm>
          <a:off x="14541500" y="138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18506</xdr:rowOff>
    </xdr:from>
    <xdr:to>
      <xdr:col>81</xdr:col>
      <xdr:colOff>50800</xdr:colOff>
      <xdr:row>81</xdr:row>
      <xdr:rowOff>72389</xdr:rowOff>
    </xdr:to>
    <xdr:cxnSp macro="">
      <xdr:nvCxnSpPr>
        <xdr:cNvPr id="759" name="直線コネクタ 758">
          <a:extLst>
            <a:ext uri="{FF2B5EF4-FFF2-40B4-BE49-F238E27FC236}">
              <a16:creationId xmlns:a16="http://schemas.microsoft.com/office/drawing/2014/main" id="{4EAA0965-0C1C-4B79-B1A8-E5E3F25F55ED}"/>
            </a:ext>
          </a:extLst>
        </xdr:cNvPr>
        <xdr:cNvCxnSpPr/>
      </xdr:nvCxnSpPr>
      <xdr:spPr>
        <a:xfrm>
          <a:off x="14592300" y="13905956"/>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80373</xdr:rowOff>
    </xdr:from>
    <xdr:to>
      <xdr:col>72</xdr:col>
      <xdr:colOff>38100</xdr:colOff>
      <xdr:row>81</xdr:row>
      <xdr:rowOff>10523</xdr:rowOff>
    </xdr:to>
    <xdr:sp macro="" textlink="">
      <xdr:nvSpPr>
        <xdr:cNvPr id="760" name="楕円 759">
          <a:extLst>
            <a:ext uri="{FF2B5EF4-FFF2-40B4-BE49-F238E27FC236}">
              <a16:creationId xmlns:a16="http://schemas.microsoft.com/office/drawing/2014/main" id="{2CEAB028-7B80-4B4F-8037-FDA248F38915}"/>
            </a:ext>
          </a:extLst>
        </xdr:cNvPr>
        <xdr:cNvSpPr/>
      </xdr:nvSpPr>
      <xdr:spPr>
        <a:xfrm>
          <a:off x="13652500" y="137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131173</xdr:rowOff>
    </xdr:from>
    <xdr:to>
      <xdr:col>76</xdr:col>
      <xdr:colOff>114300</xdr:colOff>
      <xdr:row>81</xdr:row>
      <xdr:rowOff>18506</xdr:rowOff>
    </xdr:to>
    <xdr:cxnSp macro="">
      <xdr:nvCxnSpPr>
        <xdr:cNvPr id="761" name="直線コネクタ 760">
          <a:extLst>
            <a:ext uri="{FF2B5EF4-FFF2-40B4-BE49-F238E27FC236}">
              <a16:creationId xmlns:a16="http://schemas.microsoft.com/office/drawing/2014/main" id="{714A21A4-EA39-4C81-9942-986ADB11503C}"/>
            </a:ext>
          </a:extLst>
        </xdr:cNvPr>
        <xdr:cNvCxnSpPr/>
      </xdr:nvCxnSpPr>
      <xdr:spPr>
        <a:xfrm>
          <a:off x="13703300" y="1384717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121194</xdr:rowOff>
    </xdr:from>
    <xdr:to>
      <xdr:col>67</xdr:col>
      <xdr:colOff>101600</xdr:colOff>
      <xdr:row>82</xdr:row>
      <xdr:rowOff>51344</xdr:rowOff>
    </xdr:to>
    <xdr:sp macro="" textlink="">
      <xdr:nvSpPr>
        <xdr:cNvPr id="762" name="楕円 761">
          <a:extLst>
            <a:ext uri="{FF2B5EF4-FFF2-40B4-BE49-F238E27FC236}">
              <a16:creationId xmlns:a16="http://schemas.microsoft.com/office/drawing/2014/main" id="{28523932-B60F-4FCC-AE88-FC3A7A20E6DB}"/>
            </a:ext>
          </a:extLst>
        </xdr:cNvPr>
        <xdr:cNvSpPr/>
      </xdr:nvSpPr>
      <xdr:spPr>
        <a:xfrm>
          <a:off x="127635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131173</xdr:rowOff>
    </xdr:from>
    <xdr:to>
      <xdr:col>71</xdr:col>
      <xdr:colOff>177800</xdr:colOff>
      <xdr:row>82</xdr:row>
      <xdr:rowOff>544</xdr:rowOff>
    </xdr:to>
    <xdr:cxnSp macro="">
      <xdr:nvCxnSpPr>
        <xdr:cNvPr id="763" name="直線コネクタ 762">
          <a:extLst>
            <a:ext uri="{FF2B5EF4-FFF2-40B4-BE49-F238E27FC236}">
              <a16:creationId xmlns:a16="http://schemas.microsoft.com/office/drawing/2014/main" id="{C30DF59B-942D-4AA3-920B-5A685E2A0E8F}"/>
            </a:ext>
          </a:extLst>
        </xdr:cNvPr>
        <xdr:cNvCxnSpPr/>
      </xdr:nvCxnSpPr>
      <xdr:spPr>
        <a:xfrm flipV="1">
          <a:off x="12814300" y="13847173"/>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6548</xdr:rowOff>
    </xdr:from>
    <xdr:ext cx="405111" cy="259045"/>
    <xdr:sp macro="" textlink="">
      <xdr:nvSpPr>
        <xdr:cNvPr id="764" name="n_1aveValue【消防施設】&#10;有形固定資産減価償却率">
          <a:extLst>
            <a:ext uri="{FF2B5EF4-FFF2-40B4-BE49-F238E27FC236}">
              <a16:creationId xmlns:a16="http://schemas.microsoft.com/office/drawing/2014/main" id="{1BA6A071-3886-495D-A122-DD9A0AA2775F}"/>
            </a:ext>
          </a:extLst>
        </xdr:cNvPr>
        <xdr:cNvSpPr txBox="1"/>
      </xdr:nvSpPr>
      <xdr:spPr>
        <a:xfrm>
          <a:off x="15266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765" name="n_2aveValue【消防施設】&#10;有形固定資産減価償却率">
          <a:extLst>
            <a:ext uri="{FF2B5EF4-FFF2-40B4-BE49-F238E27FC236}">
              <a16:creationId xmlns:a16="http://schemas.microsoft.com/office/drawing/2014/main" id="{2C3AB9D3-BCB3-476F-98ED-FF1C26FDDD7C}"/>
            </a:ext>
          </a:extLst>
        </xdr:cNvPr>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766" name="n_3aveValue【消防施設】&#10;有形固定資産減価償却率">
          <a:extLst>
            <a:ext uri="{FF2B5EF4-FFF2-40B4-BE49-F238E27FC236}">
              <a16:creationId xmlns:a16="http://schemas.microsoft.com/office/drawing/2014/main" id="{F329FBFC-8A01-4D5F-9381-8E625D6F58FB}"/>
            </a:ext>
          </a:extLst>
        </xdr:cNvPr>
        <xdr:cNvSpPr txBox="1"/>
      </xdr:nvSpPr>
      <xdr:spPr>
        <a:xfrm>
          <a:off x="13500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767" name="n_4aveValue【消防施設】&#10;有形固定資産減価償却率">
          <a:extLst>
            <a:ext uri="{FF2B5EF4-FFF2-40B4-BE49-F238E27FC236}">
              <a16:creationId xmlns:a16="http://schemas.microsoft.com/office/drawing/2014/main" id="{3CF6C1E6-5BC0-48F7-A47C-BFBF369A94F5}"/>
            </a:ext>
          </a:extLst>
        </xdr:cNvPr>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139716</xdr:rowOff>
    </xdr:from>
    <xdr:ext cx="405111" cy="259045"/>
    <xdr:sp macro="" textlink="">
      <xdr:nvSpPr>
        <xdr:cNvPr id="768" name="n_1mainValue【消防施設】&#10;有形固定資産減価償却率">
          <a:extLst>
            <a:ext uri="{FF2B5EF4-FFF2-40B4-BE49-F238E27FC236}">
              <a16:creationId xmlns:a16="http://schemas.microsoft.com/office/drawing/2014/main" id="{8FB6C05B-E813-4B52-ADBB-B0DD4480BCFE}"/>
            </a:ext>
          </a:extLst>
        </xdr:cNvPr>
        <xdr:cNvSpPr txBox="1"/>
      </xdr:nvSpPr>
      <xdr:spPr>
        <a:xfrm>
          <a:off x="15266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85833</xdr:rowOff>
    </xdr:from>
    <xdr:ext cx="405111" cy="259045"/>
    <xdr:sp macro="" textlink="">
      <xdr:nvSpPr>
        <xdr:cNvPr id="769" name="n_2mainValue【消防施設】&#10;有形固定資産減価償却率">
          <a:extLst>
            <a:ext uri="{FF2B5EF4-FFF2-40B4-BE49-F238E27FC236}">
              <a16:creationId xmlns:a16="http://schemas.microsoft.com/office/drawing/2014/main" id="{B502CA89-2785-42EF-AB0F-F44615F16039}"/>
            </a:ext>
          </a:extLst>
        </xdr:cNvPr>
        <xdr:cNvSpPr txBox="1"/>
      </xdr:nvSpPr>
      <xdr:spPr>
        <a:xfrm>
          <a:off x="14389744" y="1363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27050</xdr:rowOff>
    </xdr:from>
    <xdr:ext cx="405111" cy="259045"/>
    <xdr:sp macro="" textlink="">
      <xdr:nvSpPr>
        <xdr:cNvPr id="770" name="n_3mainValue【消防施設】&#10;有形固定資産減価償却率">
          <a:extLst>
            <a:ext uri="{FF2B5EF4-FFF2-40B4-BE49-F238E27FC236}">
              <a16:creationId xmlns:a16="http://schemas.microsoft.com/office/drawing/2014/main" id="{7EBDC290-5260-4268-B404-58AFAA5F0FF7}"/>
            </a:ext>
          </a:extLst>
        </xdr:cNvPr>
        <xdr:cNvSpPr txBox="1"/>
      </xdr:nvSpPr>
      <xdr:spPr>
        <a:xfrm>
          <a:off x="13500744" y="1357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67871</xdr:rowOff>
    </xdr:from>
    <xdr:ext cx="405111" cy="259045"/>
    <xdr:sp macro="" textlink="">
      <xdr:nvSpPr>
        <xdr:cNvPr id="771" name="n_4mainValue【消防施設】&#10;有形固定資産減価償却率">
          <a:extLst>
            <a:ext uri="{FF2B5EF4-FFF2-40B4-BE49-F238E27FC236}">
              <a16:creationId xmlns:a16="http://schemas.microsoft.com/office/drawing/2014/main" id="{E972D87A-C612-4DB1-BE22-32DBA86B6BDC}"/>
            </a:ext>
          </a:extLst>
        </xdr:cNvPr>
        <xdr:cNvSpPr txBox="1"/>
      </xdr:nvSpPr>
      <xdr:spPr>
        <a:xfrm>
          <a:off x="12611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a:extLst>
            <a:ext uri="{FF2B5EF4-FFF2-40B4-BE49-F238E27FC236}">
              <a16:creationId xmlns:a16="http://schemas.microsoft.com/office/drawing/2014/main" id="{FEBAE15D-8AE1-4308-893A-6AF8ADB5642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a:extLst>
            <a:ext uri="{FF2B5EF4-FFF2-40B4-BE49-F238E27FC236}">
              <a16:creationId xmlns:a16="http://schemas.microsoft.com/office/drawing/2014/main" id="{30B980F4-990F-4FC4-85D7-1070E7159A3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a:extLst>
            <a:ext uri="{FF2B5EF4-FFF2-40B4-BE49-F238E27FC236}">
              <a16:creationId xmlns:a16="http://schemas.microsoft.com/office/drawing/2014/main" id="{A1A27700-A23B-45A6-8532-4E5805B565C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a:extLst>
            <a:ext uri="{FF2B5EF4-FFF2-40B4-BE49-F238E27FC236}">
              <a16:creationId xmlns:a16="http://schemas.microsoft.com/office/drawing/2014/main" id="{6DDA7721-E848-4A55-9BA7-237D12BE7AF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a:extLst>
            <a:ext uri="{FF2B5EF4-FFF2-40B4-BE49-F238E27FC236}">
              <a16:creationId xmlns:a16="http://schemas.microsoft.com/office/drawing/2014/main" id="{D0E24BEA-3ACE-4152-A681-B789D5D9BCB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a:extLst>
            <a:ext uri="{FF2B5EF4-FFF2-40B4-BE49-F238E27FC236}">
              <a16:creationId xmlns:a16="http://schemas.microsoft.com/office/drawing/2014/main" id="{59F007A9-9FDE-4C49-BA4A-E22756B0E7A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a:extLst>
            <a:ext uri="{FF2B5EF4-FFF2-40B4-BE49-F238E27FC236}">
              <a16:creationId xmlns:a16="http://schemas.microsoft.com/office/drawing/2014/main" id="{D783A348-E6F3-4B39-8AFD-746D3AF229A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a:extLst>
            <a:ext uri="{FF2B5EF4-FFF2-40B4-BE49-F238E27FC236}">
              <a16:creationId xmlns:a16="http://schemas.microsoft.com/office/drawing/2014/main" id="{8C55C337-B5C1-494E-ACFC-589B0F919F7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a:extLst>
            <a:ext uri="{FF2B5EF4-FFF2-40B4-BE49-F238E27FC236}">
              <a16:creationId xmlns:a16="http://schemas.microsoft.com/office/drawing/2014/main" id="{E4EE19CF-F41F-4492-8F89-029793E33DF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a:extLst>
            <a:ext uri="{FF2B5EF4-FFF2-40B4-BE49-F238E27FC236}">
              <a16:creationId xmlns:a16="http://schemas.microsoft.com/office/drawing/2014/main" id="{56BA7883-E442-4466-A6AE-6C96E1FA935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2" name="直線コネクタ 781">
          <a:extLst>
            <a:ext uri="{FF2B5EF4-FFF2-40B4-BE49-F238E27FC236}">
              <a16:creationId xmlns:a16="http://schemas.microsoft.com/office/drawing/2014/main" id="{63DFCDDA-B873-4200-AEA6-1C219DDBDFE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3" name="テキスト ボックス 782">
          <a:extLst>
            <a:ext uri="{FF2B5EF4-FFF2-40B4-BE49-F238E27FC236}">
              <a16:creationId xmlns:a16="http://schemas.microsoft.com/office/drawing/2014/main" id="{BD72E180-0725-488C-A982-ABEA1227F59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4" name="直線コネクタ 783">
          <a:extLst>
            <a:ext uri="{FF2B5EF4-FFF2-40B4-BE49-F238E27FC236}">
              <a16:creationId xmlns:a16="http://schemas.microsoft.com/office/drawing/2014/main" id="{9D12F1D5-5A11-48D3-BD14-06C71987A70B}"/>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5" name="テキスト ボックス 784">
          <a:extLst>
            <a:ext uri="{FF2B5EF4-FFF2-40B4-BE49-F238E27FC236}">
              <a16:creationId xmlns:a16="http://schemas.microsoft.com/office/drawing/2014/main" id="{F73976F6-DDFE-46DE-9A36-2D9077F26C4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6" name="直線コネクタ 785">
          <a:extLst>
            <a:ext uri="{FF2B5EF4-FFF2-40B4-BE49-F238E27FC236}">
              <a16:creationId xmlns:a16="http://schemas.microsoft.com/office/drawing/2014/main" id="{D992F925-18E9-4FF3-8D0B-E58CE87E2AE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7" name="テキスト ボックス 786">
          <a:extLst>
            <a:ext uri="{FF2B5EF4-FFF2-40B4-BE49-F238E27FC236}">
              <a16:creationId xmlns:a16="http://schemas.microsoft.com/office/drawing/2014/main" id="{8D9BEE65-3882-4437-B51A-B0234F8B5089}"/>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8" name="直線コネクタ 787">
          <a:extLst>
            <a:ext uri="{FF2B5EF4-FFF2-40B4-BE49-F238E27FC236}">
              <a16:creationId xmlns:a16="http://schemas.microsoft.com/office/drawing/2014/main" id="{70044CB9-1F67-499C-BF47-999E173F882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9" name="テキスト ボックス 788">
          <a:extLst>
            <a:ext uri="{FF2B5EF4-FFF2-40B4-BE49-F238E27FC236}">
              <a16:creationId xmlns:a16="http://schemas.microsoft.com/office/drawing/2014/main" id="{F796A03C-1090-4E6D-B7BA-455B4F52849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70F002F7-7346-445F-B9DE-DE02A7D5697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5BB281CF-33BE-4A25-A25B-BDEE39FA0C6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ADB51448-FC04-42D1-905C-CD28DEB9FCF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93" name="直線コネクタ 792">
          <a:extLst>
            <a:ext uri="{FF2B5EF4-FFF2-40B4-BE49-F238E27FC236}">
              <a16:creationId xmlns:a16="http://schemas.microsoft.com/office/drawing/2014/main" id="{5ABC84AD-1397-4D0D-AED4-894D4335AABB}"/>
            </a:ext>
          </a:extLst>
        </xdr:cNvPr>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4" name="【消防施設】&#10;一人当たり面積最小値テキスト">
          <a:extLst>
            <a:ext uri="{FF2B5EF4-FFF2-40B4-BE49-F238E27FC236}">
              <a16:creationId xmlns:a16="http://schemas.microsoft.com/office/drawing/2014/main" id="{D831FBB3-A128-4B6E-BE25-33FA9959BCD4}"/>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5" name="直線コネクタ 794">
          <a:extLst>
            <a:ext uri="{FF2B5EF4-FFF2-40B4-BE49-F238E27FC236}">
              <a16:creationId xmlns:a16="http://schemas.microsoft.com/office/drawing/2014/main" id="{71E90A41-4AE3-4ECF-8FB3-627BD68B318B}"/>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96" name="【消防施設】&#10;一人当たり面積最大値テキスト">
          <a:extLst>
            <a:ext uri="{FF2B5EF4-FFF2-40B4-BE49-F238E27FC236}">
              <a16:creationId xmlns:a16="http://schemas.microsoft.com/office/drawing/2014/main" id="{D51E55E9-48A5-4EFC-8239-40371860D965}"/>
            </a:ext>
          </a:extLst>
        </xdr:cNvPr>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97" name="直線コネクタ 796">
          <a:extLst>
            <a:ext uri="{FF2B5EF4-FFF2-40B4-BE49-F238E27FC236}">
              <a16:creationId xmlns:a16="http://schemas.microsoft.com/office/drawing/2014/main" id="{1A7461EB-AF6B-411E-BB4C-1DF00FEC0640}"/>
            </a:ext>
          </a:extLst>
        </xdr:cNvPr>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60469</xdr:rowOff>
    </xdr:from>
    <xdr:ext cx="469744" cy="259045"/>
    <xdr:sp macro="" textlink="">
      <xdr:nvSpPr>
        <xdr:cNvPr id="798" name="【消防施設】&#10;一人当たり面積平均値テキスト">
          <a:extLst>
            <a:ext uri="{FF2B5EF4-FFF2-40B4-BE49-F238E27FC236}">
              <a16:creationId xmlns:a16="http://schemas.microsoft.com/office/drawing/2014/main" id="{76FAACC3-CD5B-4DC5-AA08-48940745667A}"/>
            </a:ext>
          </a:extLst>
        </xdr:cNvPr>
        <xdr:cNvSpPr txBox="1"/>
      </xdr:nvSpPr>
      <xdr:spPr>
        <a:xfrm>
          <a:off x="22199600" y="1429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99" name="フローチャート: 判断 798">
          <a:extLst>
            <a:ext uri="{FF2B5EF4-FFF2-40B4-BE49-F238E27FC236}">
              <a16:creationId xmlns:a16="http://schemas.microsoft.com/office/drawing/2014/main" id="{96F86952-A630-4F14-A5E4-F973168831C6}"/>
            </a:ext>
          </a:extLst>
        </xdr:cNvPr>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800" name="フローチャート: 判断 799">
          <a:extLst>
            <a:ext uri="{FF2B5EF4-FFF2-40B4-BE49-F238E27FC236}">
              <a16:creationId xmlns:a16="http://schemas.microsoft.com/office/drawing/2014/main" id="{F8E65AA8-429A-4F7E-86AE-835F497F4FCD}"/>
            </a:ext>
          </a:extLst>
        </xdr:cNvPr>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801" name="フローチャート: 判断 800">
          <a:extLst>
            <a:ext uri="{FF2B5EF4-FFF2-40B4-BE49-F238E27FC236}">
              <a16:creationId xmlns:a16="http://schemas.microsoft.com/office/drawing/2014/main" id="{23ADA2D8-4F3C-48EA-BE82-9A641C2E1E73}"/>
            </a:ext>
          </a:extLst>
        </xdr:cNvPr>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802" name="フローチャート: 判断 801">
          <a:extLst>
            <a:ext uri="{FF2B5EF4-FFF2-40B4-BE49-F238E27FC236}">
              <a16:creationId xmlns:a16="http://schemas.microsoft.com/office/drawing/2014/main" id="{09BBB9C5-D8DA-456D-925B-98A6F0A36938}"/>
            </a:ext>
          </a:extLst>
        </xdr:cNvPr>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803" name="フローチャート: 判断 802">
          <a:extLst>
            <a:ext uri="{FF2B5EF4-FFF2-40B4-BE49-F238E27FC236}">
              <a16:creationId xmlns:a16="http://schemas.microsoft.com/office/drawing/2014/main" id="{4756CE36-4F8E-401C-A2BF-7F62CA2D35B9}"/>
            </a:ext>
          </a:extLst>
        </xdr:cNvPr>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58B15A79-C36A-4807-8A38-D9EF54D6A5F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9C9D13A7-4968-4775-AFFA-44171CA4A23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C52487C3-C8E0-418C-A80C-B99F168DCA4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B8EC4E16-D3A5-4A00-B7E9-5E0B07B129E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43351D77-3524-41A4-AF5A-55226D2E903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30735</xdr:rowOff>
    </xdr:from>
    <xdr:to>
      <xdr:col>116</xdr:col>
      <xdr:colOff>114300</xdr:colOff>
      <xdr:row>85</xdr:row>
      <xdr:rowOff>132335</xdr:rowOff>
    </xdr:to>
    <xdr:sp macro="" textlink="">
      <xdr:nvSpPr>
        <xdr:cNvPr id="809" name="楕円 808">
          <a:extLst>
            <a:ext uri="{FF2B5EF4-FFF2-40B4-BE49-F238E27FC236}">
              <a16:creationId xmlns:a16="http://schemas.microsoft.com/office/drawing/2014/main" id="{3A4D660D-A023-4276-BFB1-C19D081AF0E0}"/>
            </a:ext>
          </a:extLst>
        </xdr:cNvPr>
        <xdr:cNvSpPr/>
      </xdr:nvSpPr>
      <xdr:spPr>
        <a:xfrm>
          <a:off x="221107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117112</xdr:rowOff>
    </xdr:from>
    <xdr:ext cx="469744" cy="259045"/>
    <xdr:sp macro="" textlink="">
      <xdr:nvSpPr>
        <xdr:cNvPr id="810" name="【消防施設】&#10;一人当たり面積該当値テキスト">
          <a:extLst>
            <a:ext uri="{FF2B5EF4-FFF2-40B4-BE49-F238E27FC236}">
              <a16:creationId xmlns:a16="http://schemas.microsoft.com/office/drawing/2014/main" id="{83D02817-1AF3-4821-A062-D9540C8A4ECB}"/>
            </a:ext>
          </a:extLst>
        </xdr:cNvPr>
        <xdr:cNvSpPr txBox="1"/>
      </xdr:nvSpPr>
      <xdr:spPr>
        <a:xfrm>
          <a:off x="22199600" y="1451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30735</xdr:rowOff>
    </xdr:from>
    <xdr:to>
      <xdr:col>112</xdr:col>
      <xdr:colOff>38100</xdr:colOff>
      <xdr:row>85</xdr:row>
      <xdr:rowOff>132335</xdr:rowOff>
    </xdr:to>
    <xdr:sp macro="" textlink="">
      <xdr:nvSpPr>
        <xdr:cNvPr id="811" name="楕円 810">
          <a:extLst>
            <a:ext uri="{FF2B5EF4-FFF2-40B4-BE49-F238E27FC236}">
              <a16:creationId xmlns:a16="http://schemas.microsoft.com/office/drawing/2014/main" id="{A189C7B0-2960-4293-8269-2DBA786F5E29}"/>
            </a:ext>
          </a:extLst>
        </xdr:cNvPr>
        <xdr:cNvSpPr/>
      </xdr:nvSpPr>
      <xdr:spPr>
        <a:xfrm>
          <a:off x="21272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81535</xdr:rowOff>
    </xdr:from>
    <xdr:to>
      <xdr:col>116</xdr:col>
      <xdr:colOff>63500</xdr:colOff>
      <xdr:row>85</xdr:row>
      <xdr:rowOff>81535</xdr:rowOff>
    </xdr:to>
    <xdr:cxnSp macro="">
      <xdr:nvCxnSpPr>
        <xdr:cNvPr id="812" name="直線コネクタ 811">
          <a:extLst>
            <a:ext uri="{FF2B5EF4-FFF2-40B4-BE49-F238E27FC236}">
              <a16:creationId xmlns:a16="http://schemas.microsoft.com/office/drawing/2014/main" id="{950591BE-6424-47DF-AAFB-852305AB23C1}"/>
            </a:ext>
          </a:extLst>
        </xdr:cNvPr>
        <xdr:cNvCxnSpPr/>
      </xdr:nvCxnSpPr>
      <xdr:spPr>
        <a:xfrm>
          <a:off x="21323300" y="14654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26163</xdr:rowOff>
    </xdr:from>
    <xdr:to>
      <xdr:col>107</xdr:col>
      <xdr:colOff>101600</xdr:colOff>
      <xdr:row>85</xdr:row>
      <xdr:rowOff>127763</xdr:rowOff>
    </xdr:to>
    <xdr:sp macro="" textlink="">
      <xdr:nvSpPr>
        <xdr:cNvPr id="813" name="楕円 812">
          <a:extLst>
            <a:ext uri="{FF2B5EF4-FFF2-40B4-BE49-F238E27FC236}">
              <a16:creationId xmlns:a16="http://schemas.microsoft.com/office/drawing/2014/main" id="{7038510C-DBA3-4DF4-9F0F-1AE3EC0F1B80}"/>
            </a:ext>
          </a:extLst>
        </xdr:cNvPr>
        <xdr:cNvSpPr/>
      </xdr:nvSpPr>
      <xdr:spPr>
        <a:xfrm>
          <a:off x="20383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76963</xdr:rowOff>
    </xdr:from>
    <xdr:to>
      <xdr:col>111</xdr:col>
      <xdr:colOff>177800</xdr:colOff>
      <xdr:row>85</xdr:row>
      <xdr:rowOff>81535</xdr:rowOff>
    </xdr:to>
    <xdr:cxnSp macro="">
      <xdr:nvCxnSpPr>
        <xdr:cNvPr id="814" name="直線コネクタ 813">
          <a:extLst>
            <a:ext uri="{FF2B5EF4-FFF2-40B4-BE49-F238E27FC236}">
              <a16:creationId xmlns:a16="http://schemas.microsoft.com/office/drawing/2014/main" id="{1F4D8589-2DCA-46A5-B911-B70AB267BBE6}"/>
            </a:ext>
          </a:extLst>
        </xdr:cNvPr>
        <xdr:cNvCxnSpPr/>
      </xdr:nvCxnSpPr>
      <xdr:spPr>
        <a:xfrm>
          <a:off x="20434300" y="146502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815" name="楕円 814">
          <a:extLst>
            <a:ext uri="{FF2B5EF4-FFF2-40B4-BE49-F238E27FC236}">
              <a16:creationId xmlns:a16="http://schemas.microsoft.com/office/drawing/2014/main" id="{9D8F9051-2D85-44C9-BB63-AF31FC9E0BCE}"/>
            </a:ext>
          </a:extLst>
        </xdr:cNvPr>
        <xdr:cNvSpPr/>
      </xdr:nvSpPr>
      <xdr:spPr>
        <a:xfrm>
          <a:off x="19494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72389</xdr:rowOff>
    </xdr:from>
    <xdr:to>
      <xdr:col>107</xdr:col>
      <xdr:colOff>50800</xdr:colOff>
      <xdr:row>85</xdr:row>
      <xdr:rowOff>76963</xdr:rowOff>
    </xdr:to>
    <xdr:cxnSp macro="">
      <xdr:nvCxnSpPr>
        <xdr:cNvPr id="816" name="直線コネクタ 815">
          <a:extLst>
            <a:ext uri="{FF2B5EF4-FFF2-40B4-BE49-F238E27FC236}">
              <a16:creationId xmlns:a16="http://schemas.microsoft.com/office/drawing/2014/main" id="{A71BDE5D-5659-4B54-B827-AB2E6796B370}"/>
            </a:ext>
          </a:extLst>
        </xdr:cNvPr>
        <xdr:cNvCxnSpPr/>
      </xdr:nvCxnSpPr>
      <xdr:spPr>
        <a:xfrm>
          <a:off x="19545300" y="146456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39878</xdr:rowOff>
    </xdr:from>
    <xdr:to>
      <xdr:col>98</xdr:col>
      <xdr:colOff>38100</xdr:colOff>
      <xdr:row>85</xdr:row>
      <xdr:rowOff>141478</xdr:rowOff>
    </xdr:to>
    <xdr:sp macro="" textlink="">
      <xdr:nvSpPr>
        <xdr:cNvPr id="817" name="楕円 816">
          <a:extLst>
            <a:ext uri="{FF2B5EF4-FFF2-40B4-BE49-F238E27FC236}">
              <a16:creationId xmlns:a16="http://schemas.microsoft.com/office/drawing/2014/main" id="{03BDE0F3-1F9C-469B-8A9A-68762EB79DDD}"/>
            </a:ext>
          </a:extLst>
        </xdr:cNvPr>
        <xdr:cNvSpPr/>
      </xdr:nvSpPr>
      <xdr:spPr>
        <a:xfrm>
          <a:off x="18605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72389</xdr:rowOff>
    </xdr:from>
    <xdr:to>
      <xdr:col>102</xdr:col>
      <xdr:colOff>114300</xdr:colOff>
      <xdr:row>85</xdr:row>
      <xdr:rowOff>90678</xdr:rowOff>
    </xdr:to>
    <xdr:cxnSp macro="">
      <xdr:nvCxnSpPr>
        <xdr:cNvPr id="818" name="直線コネクタ 817">
          <a:extLst>
            <a:ext uri="{FF2B5EF4-FFF2-40B4-BE49-F238E27FC236}">
              <a16:creationId xmlns:a16="http://schemas.microsoft.com/office/drawing/2014/main" id="{809A058C-C4C1-450D-AA14-D44B8E2F7FC2}"/>
            </a:ext>
          </a:extLst>
        </xdr:cNvPr>
        <xdr:cNvCxnSpPr/>
      </xdr:nvCxnSpPr>
      <xdr:spPr>
        <a:xfrm flipV="1">
          <a:off x="18656300" y="146456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169435</xdr:rowOff>
    </xdr:from>
    <xdr:ext cx="469744" cy="259045"/>
    <xdr:sp macro="" textlink="">
      <xdr:nvSpPr>
        <xdr:cNvPr id="819" name="n_1aveValue【消防施設】&#10;一人当たり面積">
          <a:extLst>
            <a:ext uri="{FF2B5EF4-FFF2-40B4-BE49-F238E27FC236}">
              <a16:creationId xmlns:a16="http://schemas.microsoft.com/office/drawing/2014/main" id="{76E9D257-7412-474D-9B7E-7E04CB1C3120}"/>
            </a:ext>
          </a:extLst>
        </xdr:cNvPr>
        <xdr:cNvSpPr txBox="1"/>
      </xdr:nvSpPr>
      <xdr:spPr>
        <a:xfrm>
          <a:off x="21075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820" name="n_2aveValue【消防施設】&#10;一人当たり面積">
          <a:extLst>
            <a:ext uri="{FF2B5EF4-FFF2-40B4-BE49-F238E27FC236}">
              <a16:creationId xmlns:a16="http://schemas.microsoft.com/office/drawing/2014/main" id="{3007245B-8FA8-4DE2-ADE0-613CCF842486}"/>
            </a:ext>
          </a:extLst>
        </xdr:cNvPr>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821" name="n_3aveValue【消防施設】&#10;一人当たり面積">
          <a:extLst>
            <a:ext uri="{FF2B5EF4-FFF2-40B4-BE49-F238E27FC236}">
              <a16:creationId xmlns:a16="http://schemas.microsoft.com/office/drawing/2014/main" id="{25F89569-BBE1-439A-9DF1-EC54C9834704}"/>
            </a:ext>
          </a:extLst>
        </xdr:cNvPr>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822" name="n_4aveValue【消防施設】&#10;一人当たり面積">
          <a:extLst>
            <a:ext uri="{FF2B5EF4-FFF2-40B4-BE49-F238E27FC236}">
              <a16:creationId xmlns:a16="http://schemas.microsoft.com/office/drawing/2014/main" id="{8A526488-90BA-49DF-B27C-E72ECFD406A3}"/>
            </a:ext>
          </a:extLst>
        </xdr:cNvPr>
        <xdr:cNvSpPr txBox="1"/>
      </xdr:nvSpPr>
      <xdr:spPr>
        <a:xfrm>
          <a:off x="18421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123462</xdr:rowOff>
    </xdr:from>
    <xdr:ext cx="469744" cy="259045"/>
    <xdr:sp macro="" textlink="">
      <xdr:nvSpPr>
        <xdr:cNvPr id="823" name="n_1mainValue【消防施設】&#10;一人当たり面積">
          <a:extLst>
            <a:ext uri="{FF2B5EF4-FFF2-40B4-BE49-F238E27FC236}">
              <a16:creationId xmlns:a16="http://schemas.microsoft.com/office/drawing/2014/main" id="{F6E26E70-8E20-4C3C-A01E-9C92E8CA2FB3}"/>
            </a:ext>
          </a:extLst>
        </xdr:cNvPr>
        <xdr:cNvSpPr txBox="1"/>
      </xdr:nvSpPr>
      <xdr:spPr>
        <a:xfrm>
          <a:off x="210757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118890</xdr:rowOff>
    </xdr:from>
    <xdr:ext cx="469744" cy="259045"/>
    <xdr:sp macro="" textlink="">
      <xdr:nvSpPr>
        <xdr:cNvPr id="824" name="n_2mainValue【消防施設】&#10;一人当たり面積">
          <a:extLst>
            <a:ext uri="{FF2B5EF4-FFF2-40B4-BE49-F238E27FC236}">
              <a16:creationId xmlns:a16="http://schemas.microsoft.com/office/drawing/2014/main" id="{A31AE427-73ED-4C8E-A1A8-55D540CBB5AA}"/>
            </a:ext>
          </a:extLst>
        </xdr:cNvPr>
        <xdr:cNvSpPr txBox="1"/>
      </xdr:nvSpPr>
      <xdr:spPr>
        <a:xfrm>
          <a:off x="20199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114316</xdr:rowOff>
    </xdr:from>
    <xdr:ext cx="469744" cy="259045"/>
    <xdr:sp macro="" textlink="">
      <xdr:nvSpPr>
        <xdr:cNvPr id="825" name="n_3mainValue【消防施設】&#10;一人当たり面積">
          <a:extLst>
            <a:ext uri="{FF2B5EF4-FFF2-40B4-BE49-F238E27FC236}">
              <a16:creationId xmlns:a16="http://schemas.microsoft.com/office/drawing/2014/main" id="{3C2B8B2F-F7B8-45DD-BCC3-90FA3A4C7FED}"/>
            </a:ext>
          </a:extLst>
        </xdr:cNvPr>
        <xdr:cNvSpPr txBox="1"/>
      </xdr:nvSpPr>
      <xdr:spPr>
        <a:xfrm>
          <a:off x="19310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132605</xdr:rowOff>
    </xdr:from>
    <xdr:ext cx="469744" cy="259045"/>
    <xdr:sp macro="" textlink="">
      <xdr:nvSpPr>
        <xdr:cNvPr id="826" name="n_4mainValue【消防施設】&#10;一人当たり面積">
          <a:extLst>
            <a:ext uri="{FF2B5EF4-FFF2-40B4-BE49-F238E27FC236}">
              <a16:creationId xmlns:a16="http://schemas.microsoft.com/office/drawing/2014/main" id="{2D5A7519-4AC5-40EA-A865-5DDF81EDD2C2}"/>
            </a:ext>
          </a:extLst>
        </xdr:cNvPr>
        <xdr:cNvSpPr txBox="1"/>
      </xdr:nvSpPr>
      <xdr:spPr>
        <a:xfrm>
          <a:off x="18421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394E9715-7BFA-4325-ABF4-88B6EDDC0CE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E86C2311-01F0-4D83-8C94-2D99B417E0C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D14907D0-EEEE-427C-844B-29611CD6453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B84BB177-1A59-4E57-AA7F-271679560C1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542DCCC8-2DEA-4C43-91CD-B09DA1E6A5E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A41E40A7-C5DA-4AE4-91AC-0E2E16793EA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693DE63B-C7A2-4AA4-8C34-EFBBA5998A2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D937A73A-B10A-4B45-A994-0CAB14FAA5F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FB4FFE18-1720-4B7C-97FA-D38FEAFF890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0F1FAEFF-AF75-4C53-95DE-EFE30CB3277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2517ED42-BDFE-45BC-A8F0-0458B1540CB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a:extLst>
            <a:ext uri="{FF2B5EF4-FFF2-40B4-BE49-F238E27FC236}">
              <a16:creationId xmlns:a16="http://schemas.microsoft.com/office/drawing/2014/main" id="{15BA5168-56E6-4954-BD40-B6FF2A67C8E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a:extLst>
            <a:ext uri="{FF2B5EF4-FFF2-40B4-BE49-F238E27FC236}">
              <a16:creationId xmlns:a16="http://schemas.microsoft.com/office/drawing/2014/main" id="{39640063-A50D-44E5-8612-CADA2FC9874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a:extLst>
            <a:ext uri="{FF2B5EF4-FFF2-40B4-BE49-F238E27FC236}">
              <a16:creationId xmlns:a16="http://schemas.microsoft.com/office/drawing/2014/main" id="{696559E6-0450-4576-9E61-74D3C52FC2D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a:extLst>
            <a:ext uri="{FF2B5EF4-FFF2-40B4-BE49-F238E27FC236}">
              <a16:creationId xmlns:a16="http://schemas.microsoft.com/office/drawing/2014/main" id="{2C7DE8A7-63CE-424C-AE8D-0F87A92FF83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a:extLst>
            <a:ext uri="{FF2B5EF4-FFF2-40B4-BE49-F238E27FC236}">
              <a16:creationId xmlns:a16="http://schemas.microsoft.com/office/drawing/2014/main" id="{214704F0-8F30-4866-898B-7FCD6EE7DBA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a:extLst>
            <a:ext uri="{FF2B5EF4-FFF2-40B4-BE49-F238E27FC236}">
              <a16:creationId xmlns:a16="http://schemas.microsoft.com/office/drawing/2014/main" id="{4B6DDB40-469D-42B3-9899-D066349A891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a:extLst>
            <a:ext uri="{FF2B5EF4-FFF2-40B4-BE49-F238E27FC236}">
              <a16:creationId xmlns:a16="http://schemas.microsoft.com/office/drawing/2014/main" id="{EAD251F2-FF02-4E34-8978-151EC71780A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a:extLst>
            <a:ext uri="{FF2B5EF4-FFF2-40B4-BE49-F238E27FC236}">
              <a16:creationId xmlns:a16="http://schemas.microsoft.com/office/drawing/2014/main" id="{C52A9B5B-7941-47C7-BF5D-376BD1F2D70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a:extLst>
            <a:ext uri="{FF2B5EF4-FFF2-40B4-BE49-F238E27FC236}">
              <a16:creationId xmlns:a16="http://schemas.microsoft.com/office/drawing/2014/main" id="{C31AB249-E6AF-46F8-8881-52257FAE310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a:extLst>
            <a:ext uri="{FF2B5EF4-FFF2-40B4-BE49-F238E27FC236}">
              <a16:creationId xmlns:a16="http://schemas.microsoft.com/office/drawing/2014/main" id="{E4822C99-168B-45FE-8133-4E43C09BE36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a:extLst>
            <a:ext uri="{FF2B5EF4-FFF2-40B4-BE49-F238E27FC236}">
              <a16:creationId xmlns:a16="http://schemas.microsoft.com/office/drawing/2014/main" id="{1574217E-EDD6-4454-B67B-50026833941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a:extLst>
            <a:ext uri="{FF2B5EF4-FFF2-40B4-BE49-F238E27FC236}">
              <a16:creationId xmlns:a16="http://schemas.microsoft.com/office/drawing/2014/main" id="{4EC125E2-5DA0-4D1E-8284-22D904D8EAC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a:extLst>
            <a:ext uri="{FF2B5EF4-FFF2-40B4-BE49-F238E27FC236}">
              <a16:creationId xmlns:a16="http://schemas.microsoft.com/office/drawing/2014/main" id="{CB773CB7-0E26-43B8-8141-295C1E18ECE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a:extLst>
            <a:ext uri="{FF2B5EF4-FFF2-40B4-BE49-F238E27FC236}">
              <a16:creationId xmlns:a16="http://schemas.microsoft.com/office/drawing/2014/main" id="{35BE8071-4D16-4506-9127-D90B5736F44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852" name="直線コネクタ 851">
          <a:extLst>
            <a:ext uri="{FF2B5EF4-FFF2-40B4-BE49-F238E27FC236}">
              <a16:creationId xmlns:a16="http://schemas.microsoft.com/office/drawing/2014/main" id="{09716367-23B5-4B18-862C-9446E63C2C9E}"/>
            </a:ext>
          </a:extLst>
        </xdr:cNvPr>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53" name="【庁舎】&#10;有形固定資産減価償却率最小値テキスト">
          <a:extLst>
            <a:ext uri="{FF2B5EF4-FFF2-40B4-BE49-F238E27FC236}">
              <a16:creationId xmlns:a16="http://schemas.microsoft.com/office/drawing/2014/main" id="{A906E76B-03BF-46AD-98C0-2518600D2909}"/>
            </a:ext>
          </a:extLst>
        </xdr:cNvPr>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54" name="直線コネクタ 853">
          <a:extLst>
            <a:ext uri="{FF2B5EF4-FFF2-40B4-BE49-F238E27FC236}">
              <a16:creationId xmlns:a16="http://schemas.microsoft.com/office/drawing/2014/main" id="{C76F0989-CA03-49D6-AAA3-05BCCCD00D56}"/>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855" name="【庁舎】&#10;有形固定資産減価償却率最大値テキスト">
          <a:extLst>
            <a:ext uri="{FF2B5EF4-FFF2-40B4-BE49-F238E27FC236}">
              <a16:creationId xmlns:a16="http://schemas.microsoft.com/office/drawing/2014/main" id="{D4ACB3B6-A478-4701-90F7-C5A0AD638997}"/>
            </a:ext>
          </a:extLst>
        </xdr:cNvPr>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856" name="直線コネクタ 855">
          <a:extLst>
            <a:ext uri="{FF2B5EF4-FFF2-40B4-BE49-F238E27FC236}">
              <a16:creationId xmlns:a16="http://schemas.microsoft.com/office/drawing/2014/main" id="{EBFEC06D-D8AB-42FF-B81A-43491812B130}"/>
            </a:ext>
          </a:extLst>
        </xdr:cNvPr>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857" name="【庁舎】&#10;有形固定資産減価償却率平均値テキスト">
          <a:extLst>
            <a:ext uri="{FF2B5EF4-FFF2-40B4-BE49-F238E27FC236}">
              <a16:creationId xmlns:a16="http://schemas.microsoft.com/office/drawing/2014/main" id="{46A96EBD-4A5B-41FF-9D1C-AE153823FC46}"/>
            </a:ext>
          </a:extLst>
        </xdr:cNvPr>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58" name="フローチャート: 判断 857">
          <a:extLst>
            <a:ext uri="{FF2B5EF4-FFF2-40B4-BE49-F238E27FC236}">
              <a16:creationId xmlns:a16="http://schemas.microsoft.com/office/drawing/2014/main" id="{E8B21680-E6DB-45B8-A775-352C0D5DF2D4}"/>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59" name="フローチャート: 判断 858">
          <a:extLst>
            <a:ext uri="{FF2B5EF4-FFF2-40B4-BE49-F238E27FC236}">
              <a16:creationId xmlns:a16="http://schemas.microsoft.com/office/drawing/2014/main" id="{EAB7CC6C-BFC6-4A01-8060-8C25CF6C698E}"/>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60" name="フローチャート: 判断 859">
          <a:extLst>
            <a:ext uri="{FF2B5EF4-FFF2-40B4-BE49-F238E27FC236}">
              <a16:creationId xmlns:a16="http://schemas.microsoft.com/office/drawing/2014/main" id="{2499705F-5017-42ED-90C9-91141E6EABB6}"/>
            </a:ext>
          </a:extLst>
        </xdr:cNvPr>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861" name="フローチャート: 判断 860">
          <a:extLst>
            <a:ext uri="{FF2B5EF4-FFF2-40B4-BE49-F238E27FC236}">
              <a16:creationId xmlns:a16="http://schemas.microsoft.com/office/drawing/2014/main" id="{EB2B97BC-716B-4A41-9039-C97696047B66}"/>
            </a:ext>
          </a:extLst>
        </xdr:cNvPr>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862" name="フローチャート: 判断 861">
          <a:extLst>
            <a:ext uri="{FF2B5EF4-FFF2-40B4-BE49-F238E27FC236}">
              <a16:creationId xmlns:a16="http://schemas.microsoft.com/office/drawing/2014/main" id="{528EFC1C-0068-43D9-BCC5-10B74217A5FD}"/>
            </a:ext>
          </a:extLst>
        </xdr:cNvPr>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C35A0D61-67FA-4452-AFBC-40ABB2AD7EB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888E4D19-BF64-4CD5-A564-96959B6E479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B3E13C7C-3E17-46F8-8B40-2A7B8A6E368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3BC1DFF2-363C-4C0C-BD8A-B8635C99875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6DE94D10-0B65-4FA9-B91A-1264E095E21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20501</xdr:rowOff>
    </xdr:from>
    <xdr:to>
      <xdr:col>85</xdr:col>
      <xdr:colOff>177800</xdr:colOff>
      <xdr:row>104</xdr:row>
      <xdr:rowOff>122101</xdr:rowOff>
    </xdr:to>
    <xdr:sp macro="" textlink="">
      <xdr:nvSpPr>
        <xdr:cNvPr id="868" name="楕円 867">
          <a:extLst>
            <a:ext uri="{FF2B5EF4-FFF2-40B4-BE49-F238E27FC236}">
              <a16:creationId xmlns:a16="http://schemas.microsoft.com/office/drawing/2014/main" id="{881B321F-54CA-4CC4-A8F6-B18DC41F719E}"/>
            </a:ext>
          </a:extLst>
        </xdr:cNvPr>
        <xdr:cNvSpPr/>
      </xdr:nvSpPr>
      <xdr:spPr>
        <a:xfrm>
          <a:off x="162687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43378</xdr:rowOff>
    </xdr:from>
    <xdr:ext cx="405111" cy="259045"/>
    <xdr:sp macro="" textlink="">
      <xdr:nvSpPr>
        <xdr:cNvPr id="869" name="【庁舎】&#10;有形固定資産減価償却率該当値テキスト">
          <a:extLst>
            <a:ext uri="{FF2B5EF4-FFF2-40B4-BE49-F238E27FC236}">
              <a16:creationId xmlns:a16="http://schemas.microsoft.com/office/drawing/2014/main" id="{75808227-6050-4DCC-BFA2-3EE41521C4F0}"/>
            </a:ext>
          </a:extLst>
        </xdr:cNvPr>
        <xdr:cNvSpPr txBox="1"/>
      </xdr:nvSpPr>
      <xdr:spPr>
        <a:xfrm>
          <a:off x="16357600" y="1770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152763</xdr:rowOff>
    </xdr:from>
    <xdr:to>
      <xdr:col>81</xdr:col>
      <xdr:colOff>101600</xdr:colOff>
      <xdr:row>104</xdr:row>
      <xdr:rowOff>82913</xdr:rowOff>
    </xdr:to>
    <xdr:sp macro="" textlink="">
      <xdr:nvSpPr>
        <xdr:cNvPr id="870" name="楕円 869">
          <a:extLst>
            <a:ext uri="{FF2B5EF4-FFF2-40B4-BE49-F238E27FC236}">
              <a16:creationId xmlns:a16="http://schemas.microsoft.com/office/drawing/2014/main" id="{FE5C4B93-724F-46AA-8C65-2E1C2219545A}"/>
            </a:ext>
          </a:extLst>
        </xdr:cNvPr>
        <xdr:cNvSpPr/>
      </xdr:nvSpPr>
      <xdr:spPr>
        <a:xfrm>
          <a:off x="154305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32113</xdr:rowOff>
    </xdr:from>
    <xdr:to>
      <xdr:col>85</xdr:col>
      <xdr:colOff>127000</xdr:colOff>
      <xdr:row>104</xdr:row>
      <xdr:rowOff>71301</xdr:rowOff>
    </xdr:to>
    <xdr:cxnSp macro="">
      <xdr:nvCxnSpPr>
        <xdr:cNvPr id="871" name="直線コネクタ 870">
          <a:extLst>
            <a:ext uri="{FF2B5EF4-FFF2-40B4-BE49-F238E27FC236}">
              <a16:creationId xmlns:a16="http://schemas.microsoft.com/office/drawing/2014/main" id="{09EC0760-C7BB-41F2-9517-357E8416E480}"/>
            </a:ext>
          </a:extLst>
        </xdr:cNvPr>
        <xdr:cNvCxnSpPr/>
      </xdr:nvCxnSpPr>
      <xdr:spPr>
        <a:xfrm>
          <a:off x="15481300" y="1786291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139700</xdr:rowOff>
    </xdr:from>
    <xdr:to>
      <xdr:col>76</xdr:col>
      <xdr:colOff>165100</xdr:colOff>
      <xdr:row>104</xdr:row>
      <xdr:rowOff>69850</xdr:rowOff>
    </xdr:to>
    <xdr:sp macro="" textlink="">
      <xdr:nvSpPr>
        <xdr:cNvPr id="872" name="楕円 871">
          <a:extLst>
            <a:ext uri="{FF2B5EF4-FFF2-40B4-BE49-F238E27FC236}">
              <a16:creationId xmlns:a16="http://schemas.microsoft.com/office/drawing/2014/main" id="{7D95C80A-8E54-4FCE-8604-8F904AE2BFD3}"/>
            </a:ext>
          </a:extLst>
        </xdr:cNvPr>
        <xdr:cNvSpPr/>
      </xdr:nvSpPr>
      <xdr:spPr>
        <a:xfrm>
          <a:off x="14541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19050</xdr:rowOff>
    </xdr:from>
    <xdr:to>
      <xdr:col>81</xdr:col>
      <xdr:colOff>50800</xdr:colOff>
      <xdr:row>104</xdr:row>
      <xdr:rowOff>32113</xdr:rowOff>
    </xdr:to>
    <xdr:cxnSp macro="">
      <xdr:nvCxnSpPr>
        <xdr:cNvPr id="873" name="直線コネクタ 872">
          <a:extLst>
            <a:ext uri="{FF2B5EF4-FFF2-40B4-BE49-F238E27FC236}">
              <a16:creationId xmlns:a16="http://schemas.microsoft.com/office/drawing/2014/main" id="{DC3CB268-A98B-4BEC-8BEB-C625B57DFAB6}"/>
            </a:ext>
          </a:extLst>
        </xdr:cNvPr>
        <xdr:cNvCxnSpPr/>
      </xdr:nvCxnSpPr>
      <xdr:spPr>
        <a:xfrm>
          <a:off x="14592300" y="1784985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115207</xdr:rowOff>
    </xdr:from>
    <xdr:to>
      <xdr:col>72</xdr:col>
      <xdr:colOff>38100</xdr:colOff>
      <xdr:row>104</xdr:row>
      <xdr:rowOff>45357</xdr:rowOff>
    </xdr:to>
    <xdr:sp macro="" textlink="">
      <xdr:nvSpPr>
        <xdr:cNvPr id="874" name="楕円 873">
          <a:extLst>
            <a:ext uri="{FF2B5EF4-FFF2-40B4-BE49-F238E27FC236}">
              <a16:creationId xmlns:a16="http://schemas.microsoft.com/office/drawing/2014/main" id="{704BF396-3BBB-4EBE-880C-42DA8AF207A7}"/>
            </a:ext>
          </a:extLst>
        </xdr:cNvPr>
        <xdr:cNvSpPr/>
      </xdr:nvSpPr>
      <xdr:spPr>
        <a:xfrm>
          <a:off x="13652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166007</xdr:rowOff>
    </xdr:from>
    <xdr:to>
      <xdr:col>76</xdr:col>
      <xdr:colOff>114300</xdr:colOff>
      <xdr:row>104</xdr:row>
      <xdr:rowOff>19050</xdr:rowOff>
    </xdr:to>
    <xdr:cxnSp macro="">
      <xdr:nvCxnSpPr>
        <xdr:cNvPr id="875" name="直線コネクタ 874">
          <a:extLst>
            <a:ext uri="{FF2B5EF4-FFF2-40B4-BE49-F238E27FC236}">
              <a16:creationId xmlns:a16="http://schemas.microsoft.com/office/drawing/2014/main" id="{26EF48A4-7B39-44B1-BDC2-88A22BA3F877}"/>
            </a:ext>
          </a:extLst>
        </xdr:cNvPr>
        <xdr:cNvCxnSpPr/>
      </xdr:nvCxnSpPr>
      <xdr:spPr>
        <a:xfrm>
          <a:off x="13703300" y="1782535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167458</xdr:rowOff>
    </xdr:from>
    <xdr:to>
      <xdr:col>67</xdr:col>
      <xdr:colOff>101600</xdr:colOff>
      <xdr:row>105</xdr:row>
      <xdr:rowOff>97608</xdr:rowOff>
    </xdr:to>
    <xdr:sp macro="" textlink="">
      <xdr:nvSpPr>
        <xdr:cNvPr id="876" name="楕円 875">
          <a:extLst>
            <a:ext uri="{FF2B5EF4-FFF2-40B4-BE49-F238E27FC236}">
              <a16:creationId xmlns:a16="http://schemas.microsoft.com/office/drawing/2014/main" id="{C10E406F-EA44-473A-B828-807ADB1BD3B0}"/>
            </a:ext>
          </a:extLst>
        </xdr:cNvPr>
        <xdr:cNvSpPr/>
      </xdr:nvSpPr>
      <xdr:spPr>
        <a:xfrm>
          <a:off x="12763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166007</xdr:rowOff>
    </xdr:from>
    <xdr:to>
      <xdr:col>71</xdr:col>
      <xdr:colOff>177800</xdr:colOff>
      <xdr:row>105</xdr:row>
      <xdr:rowOff>46808</xdr:rowOff>
    </xdr:to>
    <xdr:cxnSp macro="">
      <xdr:nvCxnSpPr>
        <xdr:cNvPr id="877" name="直線コネクタ 876">
          <a:extLst>
            <a:ext uri="{FF2B5EF4-FFF2-40B4-BE49-F238E27FC236}">
              <a16:creationId xmlns:a16="http://schemas.microsoft.com/office/drawing/2014/main" id="{9798F346-24D0-423B-8F75-28FD22463F7F}"/>
            </a:ext>
          </a:extLst>
        </xdr:cNvPr>
        <xdr:cNvCxnSpPr/>
      </xdr:nvCxnSpPr>
      <xdr:spPr>
        <a:xfrm flipV="1">
          <a:off x="12814300" y="17825357"/>
          <a:ext cx="889000" cy="22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878" name="n_1aveValue【庁舎】&#10;有形固定資産減価償却率">
          <a:extLst>
            <a:ext uri="{FF2B5EF4-FFF2-40B4-BE49-F238E27FC236}">
              <a16:creationId xmlns:a16="http://schemas.microsoft.com/office/drawing/2014/main" id="{20A41671-58CE-4343-9410-0C3E45033F31}"/>
            </a:ext>
          </a:extLst>
        </xdr:cNvPr>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561</xdr:rowOff>
    </xdr:from>
    <xdr:ext cx="405111" cy="259045"/>
    <xdr:sp macro="" textlink="">
      <xdr:nvSpPr>
        <xdr:cNvPr id="879" name="n_2aveValue【庁舎】&#10;有形固定資産減価償却率">
          <a:extLst>
            <a:ext uri="{FF2B5EF4-FFF2-40B4-BE49-F238E27FC236}">
              <a16:creationId xmlns:a16="http://schemas.microsoft.com/office/drawing/2014/main" id="{4C04C9CE-97B2-4B77-A851-F6DBE7F23224}"/>
            </a:ext>
          </a:extLst>
        </xdr:cNvPr>
        <xdr:cNvSpPr txBox="1"/>
      </xdr:nvSpPr>
      <xdr:spPr>
        <a:xfrm>
          <a:off x="14389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5459</xdr:rowOff>
    </xdr:from>
    <xdr:ext cx="405111" cy="259045"/>
    <xdr:sp macro="" textlink="">
      <xdr:nvSpPr>
        <xdr:cNvPr id="880" name="n_3aveValue【庁舎】&#10;有形固定資産減価償却率">
          <a:extLst>
            <a:ext uri="{FF2B5EF4-FFF2-40B4-BE49-F238E27FC236}">
              <a16:creationId xmlns:a16="http://schemas.microsoft.com/office/drawing/2014/main" id="{1F309FED-2148-4C37-9F56-372AF762FEC0}"/>
            </a:ext>
          </a:extLst>
        </xdr:cNvPr>
        <xdr:cNvSpPr txBox="1"/>
      </xdr:nvSpPr>
      <xdr:spPr>
        <a:xfrm>
          <a:off x="13500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37391</xdr:rowOff>
    </xdr:from>
    <xdr:ext cx="405111" cy="259045"/>
    <xdr:sp macro="" textlink="">
      <xdr:nvSpPr>
        <xdr:cNvPr id="881" name="n_4aveValue【庁舎】&#10;有形固定資産減価償却率">
          <a:extLst>
            <a:ext uri="{FF2B5EF4-FFF2-40B4-BE49-F238E27FC236}">
              <a16:creationId xmlns:a16="http://schemas.microsoft.com/office/drawing/2014/main" id="{6542FD58-FF75-4695-9403-2177844C2854}"/>
            </a:ext>
          </a:extLst>
        </xdr:cNvPr>
        <xdr:cNvSpPr txBox="1"/>
      </xdr:nvSpPr>
      <xdr:spPr>
        <a:xfrm>
          <a:off x="12611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99440</xdr:rowOff>
    </xdr:from>
    <xdr:ext cx="405111" cy="259045"/>
    <xdr:sp macro="" textlink="">
      <xdr:nvSpPr>
        <xdr:cNvPr id="882" name="n_1mainValue【庁舎】&#10;有形固定資産減価償却率">
          <a:extLst>
            <a:ext uri="{FF2B5EF4-FFF2-40B4-BE49-F238E27FC236}">
              <a16:creationId xmlns:a16="http://schemas.microsoft.com/office/drawing/2014/main" id="{EE265864-B159-4BD6-B57F-76ECD138823B}"/>
            </a:ext>
          </a:extLst>
        </xdr:cNvPr>
        <xdr:cNvSpPr txBox="1"/>
      </xdr:nvSpPr>
      <xdr:spPr>
        <a:xfrm>
          <a:off x="152660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86377</xdr:rowOff>
    </xdr:from>
    <xdr:ext cx="405111" cy="259045"/>
    <xdr:sp macro="" textlink="">
      <xdr:nvSpPr>
        <xdr:cNvPr id="883" name="n_2mainValue【庁舎】&#10;有形固定資産減価償却率">
          <a:extLst>
            <a:ext uri="{FF2B5EF4-FFF2-40B4-BE49-F238E27FC236}">
              <a16:creationId xmlns:a16="http://schemas.microsoft.com/office/drawing/2014/main" id="{94E3AEB7-BCC1-401D-9AB0-F2884DB57B2F}"/>
            </a:ext>
          </a:extLst>
        </xdr:cNvPr>
        <xdr:cNvSpPr txBox="1"/>
      </xdr:nvSpPr>
      <xdr:spPr>
        <a:xfrm>
          <a:off x="14389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61884</xdr:rowOff>
    </xdr:from>
    <xdr:ext cx="405111" cy="259045"/>
    <xdr:sp macro="" textlink="">
      <xdr:nvSpPr>
        <xdr:cNvPr id="884" name="n_3mainValue【庁舎】&#10;有形固定資産減価償却率">
          <a:extLst>
            <a:ext uri="{FF2B5EF4-FFF2-40B4-BE49-F238E27FC236}">
              <a16:creationId xmlns:a16="http://schemas.microsoft.com/office/drawing/2014/main" id="{F0DD1C89-6068-4157-AC7F-237853A01CFF}"/>
            </a:ext>
          </a:extLst>
        </xdr:cNvPr>
        <xdr:cNvSpPr txBox="1"/>
      </xdr:nvSpPr>
      <xdr:spPr>
        <a:xfrm>
          <a:off x="135007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88735</xdr:rowOff>
    </xdr:from>
    <xdr:ext cx="405111" cy="259045"/>
    <xdr:sp macro="" textlink="">
      <xdr:nvSpPr>
        <xdr:cNvPr id="885" name="n_4mainValue【庁舎】&#10;有形固定資産減価償却率">
          <a:extLst>
            <a:ext uri="{FF2B5EF4-FFF2-40B4-BE49-F238E27FC236}">
              <a16:creationId xmlns:a16="http://schemas.microsoft.com/office/drawing/2014/main" id="{22840922-1F74-47BE-8833-BD4802AF765C}"/>
            </a:ext>
          </a:extLst>
        </xdr:cNvPr>
        <xdr:cNvSpPr txBox="1"/>
      </xdr:nvSpPr>
      <xdr:spPr>
        <a:xfrm>
          <a:off x="12611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a:extLst>
            <a:ext uri="{FF2B5EF4-FFF2-40B4-BE49-F238E27FC236}">
              <a16:creationId xmlns:a16="http://schemas.microsoft.com/office/drawing/2014/main" id="{11575BED-E12E-4263-B667-ED63697032D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a:extLst>
            <a:ext uri="{FF2B5EF4-FFF2-40B4-BE49-F238E27FC236}">
              <a16:creationId xmlns:a16="http://schemas.microsoft.com/office/drawing/2014/main" id="{9A1C507A-C6AF-4067-BE4D-4D298F2CACC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a:extLst>
            <a:ext uri="{FF2B5EF4-FFF2-40B4-BE49-F238E27FC236}">
              <a16:creationId xmlns:a16="http://schemas.microsoft.com/office/drawing/2014/main" id="{E11536A7-25F1-42A4-A252-C6FF22DEF30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a:extLst>
            <a:ext uri="{FF2B5EF4-FFF2-40B4-BE49-F238E27FC236}">
              <a16:creationId xmlns:a16="http://schemas.microsoft.com/office/drawing/2014/main" id="{72D0E3DE-29C7-4C1D-85A3-D914822838C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a:extLst>
            <a:ext uri="{FF2B5EF4-FFF2-40B4-BE49-F238E27FC236}">
              <a16:creationId xmlns:a16="http://schemas.microsoft.com/office/drawing/2014/main" id="{13C2E17A-750D-40E5-8C59-8816FB105F2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a:extLst>
            <a:ext uri="{FF2B5EF4-FFF2-40B4-BE49-F238E27FC236}">
              <a16:creationId xmlns:a16="http://schemas.microsoft.com/office/drawing/2014/main" id="{BACB8F5A-AF5D-45EB-B660-7E5BD7DA347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a:extLst>
            <a:ext uri="{FF2B5EF4-FFF2-40B4-BE49-F238E27FC236}">
              <a16:creationId xmlns:a16="http://schemas.microsoft.com/office/drawing/2014/main" id="{1378F3C1-A83E-4B08-930F-7E538ACB316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a:extLst>
            <a:ext uri="{FF2B5EF4-FFF2-40B4-BE49-F238E27FC236}">
              <a16:creationId xmlns:a16="http://schemas.microsoft.com/office/drawing/2014/main" id="{65A5A12B-3A94-43EE-AA5C-BC2806DE385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a:extLst>
            <a:ext uri="{FF2B5EF4-FFF2-40B4-BE49-F238E27FC236}">
              <a16:creationId xmlns:a16="http://schemas.microsoft.com/office/drawing/2014/main" id="{129D9B3C-30EB-4AD4-AA46-DE283679A71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a:extLst>
            <a:ext uri="{FF2B5EF4-FFF2-40B4-BE49-F238E27FC236}">
              <a16:creationId xmlns:a16="http://schemas.microsoft.com/office/drawing/2014/main" id="{29CF5BF9-9357-4975-BF64-9FE9C38FE14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96" name="直線コネクタ 895">
          <a:extLst>
            <a:ext uri="{FF2B5EF4-FFF2-40B4-BE49-F238E27FC236}">
              <a16:creationId xmlns:a16="http://schemas.microsoft.com/office/drawing/2014/main" id="{E228F49B-1116-4208-A3D6-03438DEACEC7}"/>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97" name="テキスト ボックス 896">
          <a:extLst>
            <a:ext uri="{FF2B5EF4-FFF2-40B4-BE49-F238E27FC236}">
              <a16:creationId xmlns:a16="http://schemas.microsoft.com/office/drawing/2014/main" id="{4D96A200-1200-467B-AD9C-5842D4DD442C}"/>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98" name="直線コネクタ 897">
          <a:extLst>
            <a:ext uri="{FF2B5EF4-FFF2-40B4-BE49-F238E27FC236}">
              <a16:creationId xmlns:a16="http://schemas.microsoft.com/office/drawing/2014/main" id="{C1723700-8160-4468-AF81-47C6D197B8D1}"/>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99" name="テキスト ボックス 898">
          <a:extLst>
            <a:ext uri="{FF2B5EF4-FFF2-40B4-BE49-F238E27FC236}">
              <a16:creationId xmlns:a16="http://schemas.microsoft.com/office/drawing/2014/main" id="{8E2B08CC-B352-44B7-AC17-F4A8E8BEE071}"/>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00" name="直線コネクタ 899">
          <a:extLst>
            <a:ext uri="{FF2B5EF4-FFF2-40B4-BE49-F238E27FC236}">
              <a16:creationId xmlns:a16="http://schemas.microsoft.com/office/drawing/2014/main" id="{8E5849A5-9F7A-43CE-9CD4-06DA2B044704}"/>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01" name="テキスト ボックス 900">
          <a:extLst>
            <a:ext uri="{FF2B5EF4-FFF2-40B4-BE49-F238E27FC236}">
              <a16:creationId xmlns:a16="http://schemas.microsoft.com/office/drawing/2014/main" id="{5CB5E03E-4228-496D-96CF-DA72EDEC8EA8}"/>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2" name="直線コネクタ 901">
          <a:extLst>
            <a:ext uri="{FF2B5EF4-FFF2-40B4-BE49-F238E27FC236}">
              <a16:creationId xmlns:a16="http://schemas.microsoft.com/office/drawing/2014/main" id="{AC904E39-2385-4208-8CFE-D31CC82D361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3" name="テキスト ボックス 902">
          <a:extLst>
            <a:ext uri="{FF2B5EF4-FFF2-40B4-BE49-F238E27FC236}">
              <a16:creationId xmlns:a16="http://schemas.microsoft.com/office/drawing/2014/main" id="{029340CF-FB9F-4B4A-AE00-21785144E05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04" name="直線コネクタ 903">
          <a:extLst>
            <a:ext uri="{FF2B5EF4-FFF2-40B4-BE49-F238E27FC236}">
              <a16:creationId xmlns:a16="http://schemas.microsoft.com/office/drawing/2014/main" id="{B0FCB385-5DC5-44D1-9FED-09624A215A9C}"/>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05" name="テキスト ボックス 904">
          <a:extLst>
            <a:ext uri="{FF2B5EF4-FFF2-40B4-BE49-F238E27FC236}">
              <a16:creationId xmlns:a16="http://schemas.microsoft.com/office/drawing/2014/main" id="{89D3F01B-3ABB-4028-B120-9B71655013F8}"/>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06" name="直線コネクタ 905">
          <a:extLst>
            <a:ext uri="{FF2B5EF4-FFF2-40B4-BE49-F238E27FC236}">
              <a16:creationId xmlns:a16="http://schemas.microsoft.com/office/drawing/2014/main" id="{7C868206-B27B-4C33-A2C5-5B93EA0FF141}"/>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07" name="テキスト ボックス 906">
          <a:extLst>
            <a:ext uri="{FF2B5EF4-FFF2-40B4-BE49-F238E27FC236}">
              <a16:creationId xmlns:a16="http://schemas.microsoft.com/office/drawing/2014/main" id="{418AB606-9424-48F2-97DC-F4349024E173}"/>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08" name="直線コネクタ 907">
          <a:extLst>
            <a:ext uri="{FF2B5EF4-FFF2-40B4-BE49-F238E27FC236}">
              <a16:creationId xmlns:a16="http://schemas.microsoft.com/office/drawing/2014/main" id="{73A936E3-98F4-446D-8765-1B7D905B3306}"/>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09" name="テキスト ボックス 908">
          <a:extLst>
            <a:ext uri="{FF2B5EF4-FFF2-40B4-BE49-F238E27FC236}">
              <a16:creationId xmlns:a16="http://schemas.microsoft.com/office/drawing/2014/main" id="{50ACAD0B-0AEB-401B-B06D-BD08EA7BD6CB}"/>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a:extLst>
            <a:ext uri="{FF2B5EF4-FFF2-40B4-BE49-F238E27FC236}">
              <a16:creationId xmlns:a16="http://schemas.microsoft.com/office/drawing/2014/main" id="{2F3FB366-4F98-4FD1-8FC5-93A4EDD8EB2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a:extLst>
            <a:ext uri="{FF2B5EF4-FFF2-40B4-BE49-F238E27FC236}">
              <a16:creationId xmlns:a16="http://schemas.microsoft.com/office/drawing/2014/main" id="{B736AE45-A6C7-4C49-ADD3-26EE207284C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a:extLst>
            <a:ext uri="{FF2B5EF4-FFF2-40B4-BE49-F238E27FC236}">
              <a16:creationId xmlns:a16="http://schemas.microsoft.com/office/drawing/2014/main" id="{FE8A8486-516A-4926-BFB0-36DA9DA08C8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913" name="直線コネクタ 912">
          <a:extLst>
            <a:ext uri="{FF2B5EF4-FFF2-40B4-BE49-F238E27FC236}">
              <a16:creationId xmlns:a16="http://schemas.microsoft.com/office/drawing/2014/main" id="{3BB99266-2B8F-4899-BE3B-39F8334E5E59}"/>
            </a:ext>
          </a:extLst>
        </xdr:cNvPr>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914" name="【庁舎】&#10;一人当たり面積最小値テキスト">
          <a:extLst>
            <a:ext uri="{FF2B5EF4-FFF2-40B4-BE49-F238E27FC236}">
              <a16:creationId xmlns:a16="http://schemas.microsoft.com/office/drawing/2014/main" id="{FA93AB16-AECB-43C0-B863-704AFEE0B56E}"/>
            </a:ext>
          </a:extLst>
        </xdr:cNvPr>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915" name="直線コネクタ 914">
          <a:extLst>
            <a:ext uri="{FF2B5EF4-FFF2-40B4-BE49-F238E27FC236}">
              <a16:creationId xmlns:a16="http://schemas.microsoft.com/office/drawing/2014/main" id="{2FFE2F0B-B247-45DA-86FE-713C677EF867}"/>
            </a:ext>
          </a:extLst>
        </xdr:cNvPr>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916" name="【庁舎】&#10;一人当たり面積最大値テキスト">
          <a:extLst>
            <a:ext uri="{FF2B5EF4-FFF2-40B4-BE49-F238E27FC236}">
              <a16:creationId xmlns:a16="http://schemas.microsoft.com/office/drawing/2014/main" id="{7C222428-16C5-43ED-86D1-38AA1D327897}"/>
            </a:ext>
          </a:extLst>
        </xdr:cNvPr>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917" name="直線コネクタ 916">
          <a:extLst>
            <a:ext uri="{FF2B5EF4-FFF2-40B4-BE49-F238E27FC236}">
              <a16:creationId xmlns:a16="http://schemas.microsoft.com/office/drawing/2014/main" id="{64E7B28A-F3A6-48CD-8E6E-D45105E4BF40}"/>
            </a:ext>
          </a:extLst>
        </xdr:cNvPr>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918" name="【庁舎】&#10;一人当たり面積平均値テキスト">
          <a:extLst>
            <a:ext uri="{FF2B5EF4-FFF2-40B4-BE49-F238E27FC236}">
              <a16:creationId xmlns:a16="http://schemas.microsoft.com/office/drawing/2014/main" id="{B46010B9-1B15-43EF-988D-00E9C8B744B0}"/>
            </a:ext>
          </a:extLst>
        </xdr:cNvPr>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919" name="フローチャート: 判断 918">
          <a:extLst>
            <a:ext uri="{FF2B5EF4-FFF2-40B4-BE49-F238E27FC236}">
              <a16:creationId xmlns:a16="http://schemas.microsoft.com/office/drawing/2014/main" id="{F9095B4B-CC3D-4530-8ACA-09916718D850}"/>
            </a:ext>
          </a:extLst>
        </xdr:cNvPr>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20" name="フローチャート: 判断 919">
          <a:extLst>
            <a:ext uri="{FF2B5EF4-FFF2-40B4-BE49-F238E27FC236}">
              <a16:creationId xmlns:a16="http://schemas.microsoft.com/office/drawing/2014/main" id="{778C9773-A863-4988-A413-D90D408734A5}"/>
            </a:ext>
          </a:extLst>
        </xdr:cNvPr>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921" name="フローチャート: 判断 920">
          <a:extLst>
            <a:ext uri="{FF2B5EF4-FFF2-40B4-BE49-F238E27FC236}">
              <a16:creationId xmlns:a16="http://schemas.microsoft.com/office/drawing/2014/main" id="{FDCD3339-6B7B-448C-9149-897E1C787EB6}"/>
            </a:ext>
          </a:extLst>
        </xdr:cNvPr>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22" name="フローチャート: 判断 921">
          <a:extLst>
            <a:ext uri="{FF2B5EF4-FFF2-40B4-BE49-F238E27FC236}">
              <a16:creationId xmlns:a16="http://schemas.microsoft.com/office/drawing/2014/main" id="{59B13831-BF43-4DA6-B802-FB55BE4EED0F}"/>
            </a:ext>
          </a:extLst>
        </xdr:cNvPr>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923" name="フローチャート: 判断 922">
          <a:extLst>
            <a:ext uri="{FF2B5EF4-FFF2-40B4-BE49-F238E27FC236}">
              <a16:creationId xmlns:a16="http://schemas.microsoft.com/office/drawing/2014/main" id="{91A2E351-C329-46CA-8738-6705B1C91FBA}"/>
            </a:ext>
          </a:extLst>
        </xdr:cNvPr>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6C091DD9-65BC-4ABA-85DA-2CEEED73AA4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4C8EEADD-C38E-4F42-A997-641D121FCBA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B37BC18A-1A29-483E-94AD-0F930AD0149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AA26A24E-352F-42D7-9730-D7F567B198A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1AEC749A-E37C-437D-A05B-53259C562FA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139700</xdr:rowOff>
    </xdr:from>
    <xdr:to>
      <xdr:col>116</xdr:col>
      <xdr:colOff>114300</xdr:colOff>
      <xdr:row>106</xdr:row>
      <xdr:rowOff>69850</xdr:rowOff>
    </xdr:to>
    <xdr:sp macro="" textlink="">
      <xdr:nvSpPr>
        <xdr:cNvPr id="929" name="楕円 928">
          <a:extLst>
            <a:ext uri="{FF2B5EF4-FFF2-40B4-BE49-F238E27FC236}">
              <a16:creationId xmlns:a16="http://schemas.microsoft.com/office/drawing/2014/main" id="{BF213AD2-641C-4569-BA51-265A7D38CA59}"/>
            </a:ext>
          </a:extLst>
        </xdr:cNvPr>
        <xdr:cNvSpPr/>
      </xdr:nvSpPr>
      <xdr:spPr>
        <a:xfrm>
          <a:off x="22110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162577</xdr:rowOff>
    </xdr:from>
    <xdr:ext cx="469744" cy="259045"/>
    <xdr:sp macro="" textlink="">
      <xdr:nvSpPr>
        <xdr:cNvPr id="930" name="【庁舎】&#10;一人当たり面積該当値テキスト">
          <a:extLst>
            <a:ext uri="{FF2B5EF4-FFF2-40B4-BE49-F238E27FC236}">
              <a16:creationId xmlns:a16="http://schemas.microsoft.com/office/drawing/2014/main" id="{7C9DC806-F484-4F5C-A0B9-90BA15F3B0B2}"/>
            </a:ext>
          </a:extLst>
        </xdr:cNvPr>
        <xdr:cNvSpPr txBox="1"/>
      </xdr:nvSpPr>
      <xdr:spPr>
        <a:xfrm>
          <a:off x="22199600" y="1799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131127</xdr:rowOff>
    </xdr:from>
    <xdr:to>
      <xdr:col>112</xdr:col>
      <xdr:colOff>38100</xdr:colOff>
      <xdr:row>106</xdr:row>
      <xdr:rowOff>61277</xdr:rowOff>
    </xdr:to>
    <xdr:sp macro="" textlink="">
      <xdr:nvSpPr>
        <xdr:cNvPr id="931" name="楕円 930">
          <a:extLst>
            <a:ext uri="{FF2B5EF4-FFF2-40B4-BE49-F238E27FC236}">
              <a16:creationId xmlns:a16="http://schemas.microsoft.com/office/drawing/2014/main" id="{93DBBECC-0E99-42C6-8FAB-46CE9F9B25FC}"/>
            </a:ext>
          </a:extLst>
        </xdr:cNvPr>
        <xdr:cNvSpPr/>
      </xdr:nvSpPr>
      <xdr:spPr>
        <a:xfrm>
          <a:off x="21272500" y="1813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10477</xdr:rowOff>
    </xdr:from>
    <xdr:to>
      <xdr:col>116</xdr:col>
      <xdr:colOff>63500</xdr:colOff>
      <xdr:row>106</xdr:row>
      <xdr:rowOff>19050</xdr:rowOff>
    </xdr:to>
    <xdr:cxnSp macro="">
      <xdr:nvCxnSpPr>
        <xdr:cNvPr id="932" name="直線コネクタ 931">
          <a:extLst>
            <a:ext uri="{FF2B5EF4-FFF2-40B4-BE49-F238E27FC236}">
              <a16:creationId xmlns:a16="http://schemas.microsoft.com/office/drawing/2014/main" id="{EB37A0B0-6FA1-42F5-8BA2-4A7A6C39F41E}"/>
            </a:ext>
          </a:extLst>
        </xdr:cNvPr>
        <xdr:cNvCxnSpPr/>
      </xdr:nvCxnSpPr>
      <xdr:spPr>
        <a:xfrm>
          <a:off x="21323300" y="18184177"/>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128270</xdr:rowOff>
    </xdr:from>
    <xdr:to>
      <xdr:col>107</xdr:col>
      <xdr:colOff>101600</xdr:colOff>
      <xdr:row>106</xdr:row>
      <xdr:rowOff>58420</xdr:rowOff>
    </xdr:to>
    <xdr:sp macro="" textlink="">
      <xdr:nvSpPr>
        <xdr:cNvPr id="933" name="楕円 932">
          <a:extLst>
            <a:ext uri="{FF2B5EF4-FFF2-40B4-BE49-F238E27FC236}">
              <a16:creationId xmlns:a16="http://schemas.microsoft.com/office/drawing/2014/main" id="{F3E8A95D-92C6-4DC3-87B8-08B9FA68A285}"/>
            </a:ext>
          </a:extLst>
        </xdr:cNvPr>
        <xdr:cNvSpPr/>
      </xdr:nvSpPr>
      <xdr:spPr>
        <a:xfrm>
          <a:off x="20383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xdr:rowOff>
    </xdr:from>
    <xdr:to>
      <xdr:col>111</xdr:col>
      <xdr:colOff>177800</xdr:colOff>
      <xdr:row>106</xdr:row>
      <xdr:rowOff>10477</xdr:rowOff>
    </xdr:to>
    <xdr:cxnSp macro="">
      <xdr:nvCxnSpPr>
        <xdr:cNvPr id="934" name="直線コネクタ 933">
          <a:extLst>
            <a:ext uri="{FF2B5EF4-FFF2-40B4-BE49-F238E27FC236}">
              <a16:creationId xmlns:a16="http://schemas.microsoft.com/office/drawing/2014/main" id="{27CE2550-9420-4AE7-910B-8A9C12AB8862}"/>
            </a:ext>
          </a:extLst>
        </xdr:cNvPr>
        <xdr:cNvCxnSpPr/>
      </xdr:nvCxnSpPr>
      <xdr:spPr>
        <a:xfrm>
          <a:off x="20434300" y="18181320"/>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99695</xdr:rowOff>
    </xdr:from>
    <xdr:to>
      <xdr:col>102</xdr:col>
      <xdr:colOff>165100</xdr:colOff>
      <xdr:row>106</xdr:row>
      <xdr:rowOff>29845</xdr:rowOff>
    </xdr:to>
    <xdr:sp macro="" textlink="">
      <xdr:nvSpPr>
        <xdr:cNvPr id="935" name="楕円 934">
          <a:extLst>
            <a:ext uri="{FF2B5EF4-FFF2-40B4-BE49-F238E27FC236}">
              <a16:creationId xmlns:a16="http://schemas.microsoft.com/office/drawing/2014/main" id="{CA762706-CD39-4103-A34A-7B1D2141E76C}"/>
            </a:ext>
          </a:extLst>
        </xdr:cNvPr>
        <xdr:cNvSpPr/>
      </xdr:nvSpPr>
      <xdr:spPr>
        <a:xfrm>
          <a:off x="194945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150495</xdr:rowOff>
    </xdr:from>
    <xdr:to>
      <xdr:col>107</xdr:col>
      <xdr:colOff>50800</xdr:colOff>
      <xdr:row>106</xdr:row>
      <xdr:rowOff>7620</xdr:rowOff>
    </xdr:to>
    <xdr:cxnSp macro="">
      <xdr:nvCxnSpPr>
        <xdr:cNvPr id="936" name="直線コネクタ 935">
          <a:extLst>
            <a:ext uri="{FF2B5EF4-FFF2-40B4-BE49-F238E27FC236}">
              <a16:creationId xmlns:a16="http://schemas.microsoft.com/office/drawing/2014/main" id="{76EF026D-79E9-4A57-BF2D-8855D23D0B66}"/>
            </a:ext>
          </a:extLst>
        </xdr:cNvPr>
        <xdr:cNvCxnSpPr/>
      </xdr:nvCxnSpPr>
      <xdr:spPr>
        <a:xfrm>
          <a:off x="19545300" y="181527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59689</xdr:rowOff>
    </xdr:from>
    <xdr:to>
      <xdr:col>98</xdr:col>
      <xdr:colOff>38100</xdr:colOff>
      <xdr:row>106</xdr:row>
      <xdr:rowOff>161289</xdr:rowOff>
    </xdr:to>
    <xdr:sp macro="" textlink="">
      <xdr:nvSpPr>
        <xdr:cNvPr id="937" name="楕円 936">
          <a:extLst>
            <a:ext uri="{FF2B5EF4-FFF2-40B4-BE49-F238E27FC236}">
              <a16:creationId xmlns:a16="http://schemas.microsoft.com/office/drawing/2014/main" id="{CAAEB9C4-F0C3-41DE-B22C-28A10C29E980}"/>
            </a:ext>
          </a:extLst>
        </xdr:cNvPr>
        <xdr:cNvSpPr/>
      </xdr:nvSpPr>
      <xdr:spPr>
        <a:xfrm>
          <a:off x="18605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150495</xdr:rowOff>
    </xdr:from>
    <xdr:to>
      <xdr:col>102</xdr:col>
      <xdr:colOff>114300</xdr:colOff>
      <xdr:row>106</xdr:row>
      <xdr:rowOff>110489</xdr:rowOff>
    </xdr:to>
    <xdr:cxnSp macro="">
      <xdr:nvCxnSpPr>
        <xdr:cNvPr id="938" name="直線コネクタ 937">
          <a:extLst>
            <a:ext uri="{FF2B5EF4-FFF2-40B4-BE49-F238E27FC236}">
              <a16:creationId xmlns:a16="http://schemas.microsoft.com/office/drawing/2014/main" id="{583E19A0-9132-460B-B2AC-9C344ACF08CA}"/>
            </a:ext>
          </a:extLst>
        </xdr:cNvPr>
        <xdr:cNvCxnSpPr/>
      </xdr:nvCxnSpPr>
      <xdr:spPr>
        <a:xfrm flipV="1">
          <a:off x="18656300" y="18152745"/>
          <a:ext cx="88900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939" name="n_1aveValue【庁舎】&#10;一人当たり面積">
          <a:extLst>
            <a:ext uri="{FF2B5EF4-FFF2-40B4-BE49-F238E27FC236}">
              <a16:creationId xmlns:a16="http://schemas.microsoft.com/office/drawing/2014/main" id="{B37EE1EE-4D00-4AEB-B487-10DD079BC6CD}"/>
            </a:ext>
          </a:extLst>
        </xdr:cNvPr>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129557</xdr:rowOff>
    </xdr:from>
    <xdr:ext cx="469744" cy="259045"/>
    <xdr:sp macro="" textlink="">
      <xdr:nvSpPr>
        <xdr:cNvPr id="940" name="n_2aveValue【庁舎】&#10;一人当たり面積">
          <a:extLst>
            <a:ext uri="{FF2B5EF4-FFF2-40B4-BE49-F238E27FC236}">
              <a16:creationId xmlns:a16="http://schemas.microsoft.com/office/drawing/2014/main" id="{63C36AED-28D0-42B2-9205-B5C959B63B84}"/>
            </a:ext>
          </a:extLst>
        </xdr:cNvPr>
        <xdr:cNvSpPr txBox="1"/>
      </xdr:nvSpPr>
      <xdr:spPr>
        <a:xfrm>
          <a:off x="20199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941" name="n_3aveValue【庁舎】&#10;一人当たり面積">
          <a:extLst>
            <a:ext uri="{FF2B5EF4-FFF2-40B4-BE49-F238E27FC236}">
              <a16:creationId xmlns:a16="http://schemas.microsoft.com/office/drawing/2014/main" id="{78CD2AF0-57AB-4929-9E17-5F4B2AD9D09A}"/>
            </a:ext>
          </a:extLst>
        </xdr:cNvPr>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652</xdr:rowOff>
    </xdr:from>
    <xdr:ext cx="469744" cy="259045"/>
    <xdr:sp macro="" textlink="">
      <xdr:nvSpPr>
        <xdr:cNvPr id="942" name="n_4aveValue【庁舎】&#10;一人当たり面積">
          <a:extLst>
            <a:ext uri="{FF2B5EF4-FFF2-40B4-BE49-F238E27FC236}">
              <a16:creationId xmlns:a16="http://schemas.microsoft.com/office/drawing/2014/main" id="{68ADFA23-1E35-4BA3-AE14-6C19DFB3876F}"/>
            </a:ext>
          </a:extLst>
        </xdr:cNvPr>
        <xdr:cNvSpPr txBox="1"/>
      </xdr:nvSpPr>
      <xdr:spPr>
        <a:xfrm>
          <a:off x="184214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77804</xdr:rowOff>
    </xdr:from>
    <xdr:ext cx="469744" cy="259045"/>
    <xdr:sp macro="" textlink="">
      <xdr:nvSpPr>
        <xdr:cNvPr id="943" name="n_1mainValue【庁舎】&#10;一人当たり面積">
          <a:extLst>
            <a:ext uri="{FF2B5EF4-FFF2-40B4-BE49-F238E27FC236}">
              <a16:creationId xmlns:a16="http://schemas.microsoft.com/office/drawing/2014/main" id="{E039F99C-C63C-4C55-976D-A5E80FF47B2F}"/>
            </a:ext>
          </a:extLst>
        </xdr:cNvPr>
        <xdr:cNvSpPr txBox="1"/>
      </xdr:nvSpPr>
      <xdr:spPr>
        <a:xfrm>
          <a:off x="21075727" y="1790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944" name="n_2mainValue【庁舎】&#10;一人当たり面積">
          <a:extLst>
            <a:ext uri="{FF2B5EF4-FFF2-40B4-BE49-F238E27FC236}">
              <a16:creationId xmlns:a16="http://schemas.microsoft.com/office/drawing/2014/main" id="{63C5AC9D-E5A9-4925-A1E8-1AA605D8E0D3}"/>
            </a:ext>
          </a:extLst>
        </xdr:cNvPr>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46372</xdr:rowOff>
    </xdr:from>
    <xdr:ext cx="469744" cy="259045"/>
    <xdr:sp macro="" textlink="">
      <xdr:nvSpPr>
        <xdr:cNvPr id="945" name="n_3mainValue【庁舎】&#10;一人当たり面積">
          <a:extLst>
            <a:ext uri="{FF2B5EF4-FFF2-40B4-BE49-F238E27FC236}">
              <a16:creationId xmlns:a16="http://schemas.microsoft.com/office/drawing/2014/main" id="{324F2360-24BE-4D77-AD25-DF45E130E3BA}"/>
            </a:ext>
          </a:extLst>
        </xdr:cNvPr>
        <xdr:cNvSpPr txBox="1"/>
      </xdr:nvSpPr>
      <xdr:spPr>
        <a:xfrm>
          <a:off x="19310427" y="1787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152416</xdr:rowOff>
    </xdr:from>
    <xdr:ext cx="469744" cy="259045"/>
    <xdr:sp macro="" textlink="">
      <xdr:nvSpPr>
        <xdr:cNvPr id="946" name="n_4mainValue【庁舎】&#10;一人当たり面積">
          <a:extLst>
            <a:ext uri="{FF2B5EF4-FFF2-40B4-BE49-F238E27FC236}">
              <a16:creationId xmlns:a16="http://schemas.microsoft.com/office/drawing/2014/main" id="{01B2EA0A-B1D5-4FCD-B6C0-2E5D8C8A4DDC}"/>
            </a:ext>
          </a:extLst>
        </xdr:cNvPr>
        <xdr:cNvSpPr txBox="1"/>
      </xdr:nvSpPr>
      <xdr:spPr>
        <a:xfrm>
          <a:off x="18421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a:extLst>
            <a:ext uri="{FF2B5EF4-FFF2-40B4-BE49-F238E27FC236}">
              <a16:creationId xmlns:a16="http://schemas.microsoft.com/office/drawing/2014/main" id="{F6C3163A-D1DA-4180-B691-2FD53A93FA4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a:extLst>
            <a:ext uri="{FF2B5EF4-FFF2-40B4-BE49-F238E27FC236}">
              <a16:creationId xmlns:a16="http://schemas.microsoft.com/office/drawing/2014/main" id="{5351A15E-CE3D-4777-9627-758328FF4DC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a:extLst>
            <a:ext uri="{FF2B5EF4-FFF2-40B4-BE49-F238E27FC236}">
              <a16:creationId xmlns:a16="http://schemas.microsoft.com/office/drawing/2014/main" id="{ADCD529E-E734-4B48-AC0A-86BBD6AAA59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と福祉施設の有形固定資産減価償却率が類似団体を上回っている。図書館については西合志図書館、合志市図書館、泉ヶ丘市民センター図書館があり、減価償却率はほぼ横ばいだが一番減価償却が進んでいるのは西合志図書館の</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である。福祉施設は合志市老人憩の家、栄市民センターがあるが、栄市民センターが</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で一番減価償却率が高い施設となっている。保健センター・保健所について有形固定資産減価償却率が減少しているのは合志市保健福祉センター「ふれあい館」 屋上防水改修工事が実施されたためである。一般廃棄物処理施設と消防施設の資産においてはほとんどが一部事務組合の資産で構成されている。一般廃棄物処理施設が菊池環境保全の新工場建設に伴い有形固定資産減価償却率が大きく減少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63,033
62,714
53.19
36,769,674
35,299,407
1,356,565
13,541,824
23,105,123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年度も昨年同様、類似団体の平均を下回っている。基準財政収入額においては人口増による課税対象者の増により地方税の増となったが、基準財政需要額における社会福祉費や</a:t>
          </a:r>
          <a:r>
            <a:rPr kumimoji="1" lang="ja-JP" altLang="en-US" sz="1100">
              <a:solidFill>
                <a:schemeClr val="dk1"/>
              </a:solidFill>
              <a:effectLst/>
              <a:latin typeface="+mn-lt"/>
              <a:ea typeface="+mn-ea"/>
              <a:cs typeface="+mn-cs"/>
            </a:rPr>
            <a:t>消防費も</a:t>
          </a:r>
          <a:r>
            <a:rPr kumimoji="1" lang="ja-JP" altLang="ja-JP" sz="1100">
              <a:solidFill>
                <a:schemeClr val="dk1"/>
              </a:solidFill>
              <a:effectLst/>
              <a:latin typeface="+mn-lt"/>
              <a:ea typeface="+mn-ea"/>
              <a:cs typeface="+mn-cs"/>
            </a:rPr>
            <a:t>伸び</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ため、昨年度と比較する</a:t>
          </a:r>
          <a:r>
            <a:rPr kumimoji="1" lang="ja-JP" altLang="en-US" sz="1100">
              <a:solidFill>
                <a:schemeClr val="dk1"/>
              </a:solidFill>
              <a:effectLst/>
              <a:latin typeface="+mn-lt"/>
              <a:ea typeface="+mn-ea"/>
              <a:cs typeface="+mn-cs"/>
            </a:rPr>
            <a:t>とあまり変化はなかった。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45508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45508</xdr:rowOff>
    </xdr:from>
    <xdr:to>
      <xdr:col>15</xdr:col>
      <xdr:colOff>82550</xdr:colOff>
      <xdr:row>42</xdr:row>
      <xdr:rowOff>65617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105833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81085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前年度よりも</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a:t>
          </a:r>
          <a:r>
            <a:rPr kumimoji="1" lang="ja-JP" altLang="en-US" sz="1100">
              <a:solidFill>
                <a:schemeClr val="dk1"/>
              </a:solidFill>
              <a:effectLst/>
              <a:latin typeface="+mn-lt"/>
              <a:ea typeface="+mn-ea"/>
              <a:cs typeface="+mn-cs"/>
            </a:rPr>
            <a:t>より低い水準となった</a:t>
          </a:r>
          <a:r>
            <a:rPr kumimoji="1" lang="ja-JP" altLang="ja-JP" sz="1100">
              <a:solidFill>
                <a:schemeClr val="dk1"/>
              </a:solidFill>
              <a:effectLst/>
              <a:latin typeface="+mn-lt"/>
              <a:ea typeface="+mn-ea"/>
              <a:cs typeface="+mn-cs"/>
            </a:rPr>
            <a:t>。主な要因として、</a:t>
          </a:r>
          <a:r>
            <a:rPr kumimoji="1" lang="ja-JP" altLang="en-US" sz="1100">
              <a:solidFill>
                <a:schemeClr val="dk1"/>
              </a:solidFill>
              <a:effectLst/>
              <a:latin typeface="+mn-lt"/>
              <a:ea typeface="+mn-ea"/>
              <a:cs typeface="+mn-cs"/>
            </a:rPr>
            <a:t>地方税や地方消費税、地方交付税等の</a:t>
          </a:r>
          <a:r>
            <a:rPr kumimoji="1" lang="ja-JP" altLang="ja-JP" sz="1100">
              <a:solidFill>
                <a:schemeClr val="dk1"/>
              </a:solidFill>
              <a:effectLst/>
              <a:latin typeface="+mn-lt"/>
              <a:ea typeface="+mn-ea"/>
              <a:cs typeface="+mn-cs"/>
            </a:rPr>
            <a:t>増が挙げられる。　個々の事業について、住民のニーズを踏まえた上で内容を精査するとともに、事務事業の見直し等を進め、経常経費の削減に努める。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116417</xdr:rowOff>
    </xdr:from>
    <xdr:to>
      <xdr:col>23</xdr:col>
      <xdr:colOff>133350</xdr:colOff>
      <xdr:row>61</xdr:row>
      <xdr:rowOff>30904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231967"/>
          <a:ext cx="8382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137177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100330</xdr:rowOff>
    </xdr:from>
    <xdr:to>
      <xdr:col>19</xdr:col>
      <xdr:colOff>133350</xdr:colOff>
      <xdr:row>61</xdr:row>
      <xdr:rowOff>30904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215880"/>
          <a:ext cx="8890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100330</xdr:rowOff>
    </xdr:from>
    <xdr:to>
      <xdr:col>15</xdr:col>
      <xdr:colOff>82550</xdr:colOff>
      <xdr:row>64</xdr:row>
      <xdr:rowOff>31327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215880"/>
          <a:ext cx="889000" cy="78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82127</xdr:rowOff>
    </xdr:from>
    <xdr:to>
      <xdr:col>11</xdr:col>
      <xdr:colOff>31750</xdr:colOff>
      <xdr:row>64</xdr:row>
      <xdr:rowOff>31327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88347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65617</xdr:rowOff>
    </xdr:from>
    <xdr:to>
      <xdr:col>23</xdr:col>
      <xdr:colOff>184150</xdr:colOff>
      <xdr:row>59</xdr:row>
      <xdr:rowOff>167217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82144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02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151554</xdr:rowOff>
    </xdr:from>
    <xdr:to>
      <xdr:col>19</xdr:col>
      <xdr:colOff>184150</xdr:colOff>
      <xdr:row>61</xdr:row>
      <xdr:rowOff>81704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91881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207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49530</xdr:rowOff>
    </xdr:from>
    <xdr:to>
      <xdr:col>15</xdr:col>
      <xdr:colOff>133350</xdr:colOff>
      <xdr:row>59</xdr:row>
      <xdr:rowOff>151130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161307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151977</xdr:rowOff>
    </xdr:from>
    <xdr:to>
      <xdr:col>11</xdr:col>
      <xdr:colOff>82550</xdr:colOff>
      <xdr:row>64</xdr:row>
      <xdr:rowOff>82127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66904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31327</xdr:rowOff>
    </xdr:from>
    <xdr:to>
      <xdr:col>7</xdr:col>
      <xdr:colOff>31750</xdr:colOff>
      <xdr:row>63</xdr:row>
      <xdr:rowOff>132927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117704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類似団体との比較では、類似団体平均を</a:t>
          </a:r>
          <a:r>
            <a:rPr kumimoji="1" lang="en-US" altLang="ja-JP" sz="1100">
              <a:solidFill>
                <a:schemeClr val="dk1"/>
              </a:solidFill>
              <a:effectLst/>
              <a:latin typeface="+mn-lt"/>
              <a:ea typeface="+mn-ea"/>
              <a:cs typeface="+mn-cs"/>
            </a:rPr>
            <a:t>25,213</a:t>
          </a:r>
          <a:r>
            <a:rPr kumimoji="1" lang="ja-JP" altLang="ja-JP" sz="1100">
              <a:solidFill>
                <a:schemeClr val="dk1"/>
              </a:solidFill>
              <a:effectLst/>
              <a:latin typeface="+mn-lt"/>
              <a:ea typeface="+mn-ea"/>
              <a:cs typeface="+mn-cs"/>
            </a:rPr>
            <a:t>円下回っている。</a:t>
          </a:r>
          <a:endParaRPr lang="ja-JP" altLang="ja-JP" sz="1400">
            <a:effectLst/>
          </a:endParaRPr>
        </a:p>
        <a:p>
          <a:r>
            <a:rPr kumimoji="1" lang="ja-JP" altLang="ja-JP" sz="1100">
              <a:solidFill>
                <a:schemeClr val="dk1"/>
              </a:solidFill>
              <a:effectLst/>
              <a:latin typeface="+mn-lt"/>
              <a:ea typeface="+mn-ea"/>
              <a:cs typeface="+mn-cs"/>
            </a:rPr>
            <a:t>特に人件費については、人口千人当たりの職員数が類似団体と比較して少ないことが要因のひとつとなっている。また、物件費についても、図書館の指定管理者委託制度の導入等によりコスト削減の成果が出てきていると思われる。</a:t>
          </a:r>
          <a:endParaRPr lang="ja-JP" altLang="ja-JP" sz="1400">
            <a:effectLst/>
          </a:endParaRPr>
        </a:p>
        <a:p>
          <a:r>
            <a:rPr kumimoji="1" lang="ja-JP" altLang="ja-JP" sz="1100">
              <a:solidFill>
                <a:schemeClr val="dk1"/>
              </a:solidFill>
              <a:effectLst/>
              <a:latin typeface="+mn-lt"/>
              <a:ea typeface="+mn-ea"/>
              <a:cs typeface="+mn-cs"/>
            </a:rPr>
            <a:t>引き続き、定員管理の徹底と事務事業の見直し等により経費の削減に努める。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14227</xdr:rowOff>
    </xdr:from>
    <xdr:to>
      <xdr:col>23</xdr:col>
      <xdr:colOff>133350</xdr:colOff>
      <xdr:row>88</xdr:row>
      <xdr:rowOff>131387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1677"/>
          <a:ext cx="0" cy="1317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103464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9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131387</xdr:rowOff>
    </xdr:from>
    <xdr:to>
      <xdr:col>24</xdr:col>
      <xdr:colOff>12700</xdr:colOff>
      <xdr:row>88</xdr:row>
      <xdr:rowOff>131387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1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100604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14227</xdr:rowOff>
    </xdr:from>
    <xdr:to>
      <xdr:col>24</xdr:col>
      <xdr:colOff>12700</xdr:colOff>
      <xdr:row>81</xdr:row>
      <xdr:rowOff>14227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27987</xdr:rowOff>
    </xdr:from>
    <xdr:to>
      <xdr:col>23</xdr:col>
      <xdr:colOff>133350</xdr:colOff>
      <xdr:row>81</xdr:row>
      <xdr:rowOff>38464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743987"/>
          <a:ext cx="838200" cy="18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126286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85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154209</xdr:rowOff>
    </xdr:from>
    <xdr:to>
      <xdr:col>23</xdr:col>
      <xdr:colOff>184150</xdr:colOff>
      <xdr:row>83</xdr:row>
      <xdr:rowOff>84359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1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157693</xdr:rowOff>
    </xdr:from>
    <xdr:to>
      <xdr:col>19</xdr:col>
      <xdr:colOff>133350</xdr:colOff>
      <xdr:row>80</xdr:row>
      <xdr:rowOff>27987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702243"/>
          <a:ext cx="889000" cy="4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1882</xdr:rowOff>
    </xdr:from>
    <xdr:to>
      <xdr:col>19</xdr:col>
      <xdr:colOff>184150</xdr:colOff>
      <xdr:row>82</xdr:row>
      <xdr:rowOff>103482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6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88259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4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157693</xdr:rowOff>
    </xdr:from>
    <xdr:to>
      <xdr:col>15</xdr:col>
      <xdr:colOff>82550</xdr:colOff>
      <xdr:row>81</xdr:row>
      <xdr:rowOff>66979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3702243"/>
          <a:ext cx="889000" cy="25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122833</xdr:rowOff>
    </xdr:from>
    <xdr:to>
      <xdr:col>15</xdr:col>
      <xdr:colOff>133350</xdr:colOff>
      <xdr:row>82</xdr:row>
      <xdr:rowOff>52983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01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37760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96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66979</xdr:rowOff>
    </xdr:from>
    <xdr:to>
      <xdr:col>11</xdr:col>
      <xdr:colOff>31750</xdr:colOff>
      <xdr:row>81</xdr:row>
      <xdr:rowOff>97999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3954429"/>
          <a:ext cx="889000" cy="3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109307</xdr:rowOff>
    </xdr:from>
    <xdr:to>
      <xdr:col>11</xdr:col>
      <xdr:colOff>82550</xdr:colOff>
      <xdr:row>82</xdr:row>
      <xdr:rowOff>39457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9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24234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8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102403</xdr:rowOff>
    </xdr:from>
    <xdr:to>
      <xdr:col>7</xdr:col>
      <xdr:colOff>31750</xdr:colOff>
      <xdr:row>82</xdr:row>
      <xdr:rowOff>32553</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8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17330</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7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159114</xdr:rowOff>
    </xdr:from>
    <xdr:to>
      <xdr:col>23</xdr:col>
      <xdr:colOff>184150</xdr:colOff>
      <xdr:row>81</xdr:row>
      <xdr:rowOff>89264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87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80391</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79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148637</xdr:rowOff>
    </xdr:from>
    <xdr:to>
      <xdr:col>19</xdr:col>
      <xdr:colOff>184150</xdr:colOff>
      <xdr:row>80</xdr:row>
      <xdr:rowOff>78787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69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88964</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462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106893</xdr:rowOff>
    </xdr:from>
    <xdr:to>
      <xdr:col>15</xdr:col>
      <xdr:colOff>133350</xdr:colOff>
      <xdr:row>80</xdr:row>
      <xdr:rowOff>37043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65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47220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42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16179</xdr:rowOff>
    </xdr:from>
    <xdr:to>
      <xdr:col>11</xdr:col>
      <xdr:colOff>82550</xdr:colOff>
      <xdr:row>81</xdr:row>
      <xdr:rowOff>117779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0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127956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7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47199</xdr:rowOff>
    </xdr:from>
    <xdr:to>
      <xdr:col>7</xdr:col>
      <xdr:colOff>31750</xdr:colOff>
      <xdr:row>81</xdr:row>
      <xdr:rowOff>148799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3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158976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03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類似団体の平均を下回っており、昨年度</a:t>
          </a:r>
          <a:r>
            <a:rPr kumimoji="1" lang="ja-JP" altLang="en-US" sz="1100">
              <a:solidFill>
                <a:schemeClr val="dk1"/>
              </a:solidFill>
              <a:effectLst/>
              <a:latin typeface="+mn-lt"/>
              <a:ea typeface="+mn-ea"/>
              <a:cs typeface="+mn-cs"/>
            </a:rPr>
            <a:t>と大きな変更はなかった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引き続き、給与・各種手当の見直しを行う等、より一層の給与の適正化に努める。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100693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60500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85</xdr:row>
      <xdr:rowOff>117929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6739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117929</xdr:rowOff>
    </xdr:from>
    <xdr:to>
      <xdr:col>72</xdr:col>
      <xdr:colOff>203200</xdr:colOff>
      <xdr:row>85</xdr:row>
      <xdr:rowOff>169636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6911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85</xdr:row>
      <xdr:rowOff>169636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7256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定員適正化計画に基づく取組みを進めた結果、職員数が減少している。類似団体内順位</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位と定員管理の成果がうかがえる。また、類似団体平均と比較しても</a:t>
          </a:r>
          <a:r>
            <a:rPr kumimoji="1" lang="en-US" altLang="ja-JP" sz="1100">
              <a:solidFill>
                <a:schemeClr val="dk1"/>
              </a:solidFill>
              <a:effectLst/>
              <a:latin typeface="+mn-lt"/>
              <a:ea typeface="+mn-ea"/>
              <a:cs typeface="+mn-cs"/>
            </a:rPr>
            <a:t>1.64</a:t>
          </a:r>
          <a:r>
            <a:rPr kumimoji="1" lang="ja-JP" altLang="ja-JP" sz="1100">
              <a:solidFill>
                <a:schemeClr val="dk1"/>
              </a:solidFill>
              <a:effectLst/>
              <a:latin typeface="+mn-lt"/>
              <a:ea typeface="+mn-ea"/>
              <a:cs typeface="+mn-cs"/>
            </a:rPr>
            <a:t>人少ない。</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23919</xdr:rowOff>
    </xdr:from>
    <xdr:to>
      <xdr:col>81</xdr:col>
      <xdr:colOff>44450</xdr:colOff>
      <xdr:row>59</xdr:row>
      <xdr:rowOff>37994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139469"/>
          <a:ext cx="8382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103522</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17886</xdr:rowOff>
    </xdr:from>
    <xdr:to>
      <xdr:col>77</xdr:col>
      <xdr:colOff>44450</xdr:colOff>
      <xdr:row>59</xdr:row>
      <xdr:rowOff>37994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13343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17886</xdr:rowOff>
    </xdr:from>
    <xdr:to>
      <xdr:col>72</xdr:col>
      <xdr:colOff>203200</xdr:colOff>
      <xdr:row>59</xdr:row>
      <xdr:rowOff>17886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1334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16209</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17886</xdr:rowOff>
    </xdr:from>
    <xdr:to>
      <xdr:col>68</xdr:col>
      <xdr:colOff>152400</xdr:colOff>
      <xdr:row>59</xdr:row>
      <xdr:rowOff>21907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133436"/>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144569</xdr:rowOff>
    </xdr:from>
    <xdr:to>
      <xdr:col>81</xdr:col>
      <xdr:colOff>95250</xdr:colOff>
      <xdr:row>59</xdr:row>
      <xdr:rowOff>74719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161096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93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158644</xdr:rowOff>
    </xdr:from>
    <xdr:to>
      <xdr:col>77</xdr:col>
      <xdr:colOff>95250</xdr:colOff>
      <xdr:row>59</xdr:row>
      <xdr:rowOff>88794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0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98971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87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138536</xdr:rowOff>
    </xdr:from>
    <xdr:to>
      <xdr:col>73</xdr:col>
      <xdr:colOff>44450</xdr:colOff>
      <xdr:row>59</xdr:row>
      <xdr:rowOff>68686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08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78863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85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138536</xdr:rowOff>
    </xdr:from>
    <xdr:to>
      <xdr:col>68</xdr:col>
      <xdr:colOff>203200</xdr:colOff>
      <xdr:row>59</xdr:row>
      <xdr:rowOff>68686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08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78863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5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142557</xdr:rowOff>
    </xdr:from>
    <xdr:to>
      <xdr:col>64</xdr:col>
      <xdr:colOff>152400</xdr:colOff>
      <xdr:row>59</xdr:row>
      <xdr:rowOff>72707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08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82884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5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ポイント上回っており、類似団体比較の平均を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回っている。要因としては、熊本地震による災害復旧事業債の元利償還金が増えたためである。</a:t>
          </a:r>
          <a:endParaRPr lang="ja-JP" altLang="ja-JP" sz="1400">
            <a:effectLst/>
          </a:endParaRPr>
        </a:p>
        <a:p>
          <a:r>
            <a:rPr kumimoji="1" lang="ja-JP" altLang="ja-JP" sz="1100">
              <a:solidFill>
                <a:schemeClr val="dk1"/>
              </a:solidFill>
              <a:effectLst/>
              <a:latin typeface="+mn-lt"/>
              <a:ea typeface="+mn-ea"/>
              <a:cs typeface="+mn-cs"/>
            </a:rPr>
            <a:t>今後は、御代志地区土地区画整理事業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による普通建設事業の増、それに伴う公債費の増が見込まれる。地方債発行額を抑制するなど起債に大きく頼ることのない財政運営に努める。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11854</xdr:rowOff>
    </xdr:from>
    <xdr:to>
      <xdr:col>81</xdr:col>
      <xdr:colOff>44450</xdr:colOff>
      <xdr:row>41</xdr:row>
      <xdr:rowOff>92287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041304"/>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143087</xdr:rowOff>
    </xdr:from>
    <xdr:to>
      <xdr:col>77</xdr:col>
      <xdr:colOff>44450</xdr:colOff>
      <xdr:row>41</xdr:row>
      <xdr:rowOff>11854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0010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161713</xdr:rowOff>
    </xdr:from>
    <xdr:to>
      <xdr:col>72</xdr:col>
      <xdr:colOff>203200</xdr:colOff>
      <xdr:row>40</xdr:row>
      <xdr:rowOff>143087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848263"/>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161713</xdr:rowOff>
    </xdr:from>
    <xdr:to>
      <xdr:col>68</xdr:col>
      <xdr:colOff>152400</xdr:colOff>
      <xdr:row>40</xdr:row>
      <xdr:rowOff>62654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84826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41487</xdr:rowOff>
    </xdr:from>
    <xdr:to>
      <xdr:col>81</xdr:col>
      <xdr:colOff>95250</xdr:colOff>
      <xdr:row>41</xdr:row>
      <xdr:rowOff>143087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13564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04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132504</xdr:rowOff>
    </xdr:from>
    <xdr:to>
      <xdr:col>77</xdr:col>
      <xdr:colOff>95250</xdr:colOff>
      <xdr:row>41</xdr:row>
      <xdr:rowOff>62654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92287</xdr:rowOff>
    </xdr:from>
    <xdr:to>
      <xdr:col>73</xdr:col>
      <xdr:colOff>44450</xdr:colOff>
      <xdr:row>41</xdr:row>
      <xdr:rowOff>22437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110913</xdr:rowOff>
    </xdr:from>
    <xdr:to>
      <xdr:col>68</xdr:col>
      <xdr:colOff>203200</xdr:colOff>
      <xdr:row>40</xdr:row>
      <xdr:rowOff>41063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51240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11854</xdr:rowOff>
    </xdr:from>
    <xdr:to>
      <xdr:col>64</xdr:col>
      <xdr:colOff>152400</xdr:colOff>
      <xdr:row>40</xdr:row>
      <xdr:rowOff>113454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123631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年度に引き続き、充当可能財源が将来負担額を上回り、将来負担比率の指標はなかった。</a:t>
          </a:r>
          <a:endParaRPr lang="ja-JP" altLang="ja-JP" sz="1400">
            <a:effectLst/>
          </a:endParaRPr>
        </a:p>
        <a:p>
          <a:r>
            <a:rPr kumimoji="1" lang="ja-JP" altLang="ja-JP" sz="1100">
              <a:solidFill>
                <a:schemeClr val="dk1"/>
              </a:solidFill>
              <a:effectLst/>
              <a:latin typeface="+mn-lt"/>
              <a:ea typeface="+mn-ea"/>
              <a:cs typeface="+mn-cs"/>
            </a:rPr>
            <a:t>引き続き、事業内容を見極めながら、起債にあたっては交付税措置率の高い地方債の活用する（新発債を抑制する）等、後年度の負担の軽減に努める。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68597</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46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140184</xdr:rowOff>
    </xdr:from>
    <xdr:to>
      <xdr:col>73</xdr:col>
      <xdr:colOff>44450</xdr:colOff>
      <xdr:row>15</xdr:row>
      <xdr:rowOff>70334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57210</xdr:rowOff>
    </xdr:from>
    <xdr:to>
      <xdr:col>68</xdr:col>
      <xdr:colOff>203200</xdr:colOff>
      <xdr:row>15</xdr:row>
      <xdr:rowOff>158810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63,033
62,714
53.19
36,769,674
35,299,407
1,356,565
13,541,824
23,105,123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内平均値</a:t>
          </a:r>
          <a:r>
            <a:rPr kumimoji="1" lang="ja-JP" altLang="ja-JP" sz="1100">
              <a:solidFill>
                <a:schemeClr val="dk1"/>
              </a:solidFill>
              <a:effectLst/>
              <a:latin typeface="+mn-lt"/>
              <a:ea typeface="+mn-ea"/>
              <a:cs typeface="+mn-cs"/>
            </a:rPr>
            <a:t>や全国平均より下回っている。要因としては市営の保育所がないことやごみ処理業務</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消防業務を民間委託</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一部事務組合で行っていることなどが挙げられる。</a:t>
          </a:r>
          <a:endParaRPr lang="ja-JP" altLang="ja-JP" sz="1400">
            <a:effectLst/>
          </a:endParaRPr>
        </a:p>
        <a:p>
          <a:r>
            <a:rPr kumimoji="1" lang="ja-JP" altLang="ja-JP" sz="1100">
              <a:solidFill>
                <a:schemeClr val="dk1"/>
              </a:solidFill>
              <a:effectLst/>
              <a:latin typeface="+mn-lt"/>
              <a:ea typeface="+mn-ea"/>
              <a:cs typeface="+mn-cs"/>
            </a:rPr>
            <a:t>今後はこれらの人件費に準ずる繰出金等の支出や定員管理とあわせてさらに抑制していく必要がある。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8890</xdr:rowOff>
    </xdr:from>
    <xdr:to>
      <xdr:col>24</xdr:col>
      <xdr:colOff>25400</xdr:colOff>
      <xdr:row>35</xdr:row>
      <xdr:rowOff>123190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096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35</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70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36</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70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129540</xdr:rowOff>
    </xdr:from>
    <xdr:to>
      <xdr:col>24</xdr:col>
      <xdr:colOff>76200</xdr:colOff>
      <xdr:row>35</xdr:row>
      <xdr:rowOff>59690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146067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72390</xdr:rowOff>
    </xdr:from>
    <xdr:to>
      <xdr:col>20</xdr:col>
      <xdr:colOff>38100</xdr:colOff>
      <xdr:row>36</xdr:row>
      <xdr:rowOff>2540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物件費は、類似団体内平均値を下回っている。</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年度から会計年度任用職員制度が導入されたことにより、賃金として物件費に計上していた経費が人件費へ移行したこと等が影響していると考えられる。</a:t>
          </a:r>
          <a:r>
            <a:rPr kumimoji="1" lang="ja-JP" altLang="ja-JP" sz="1100">
              <a:solidFill>
                <a:schemeClr val="dk1"/>
              </a:solidFill>
              <a:effectLst/>
              <a:latin typeface="+mn-lt"/>
              <a:ea typeface="+mn-ea"/>
              <a:cs typeface="+mn-cs"/>
            </a:rPr>
            <a:t>今後は物件費は伸びていく傾向にある。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165862</xdr:rowOff>
    </xdr:from>
    <xdr:to>
      <xdr:col>82</xdr:col>
      <xdr:colOff>107950</xdr:colOff>
      <xdr:row>16</xdr:row>
      <xdr:rowOff>76708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73761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151147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21844</xdr:rowOff>
    </xdr:from>
    <xdr:to>
      <xdr:col>78</xdr:col>
      <xdr:colOff>69850</xdr:colOff>
      <xdr:row>16</xdr:row>
      <xdr:rowOff>76708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650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158005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21844</xdr:rowOff>
    </xdr:from>
    <xdr:to>
      <xdr:col>73</xdr:col>
      <xdr:colOff>180975</xdr:colOff>
      <xdr:row>16</xdr:row>
      <xdr:rowOff>40132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65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147574</xdr:rowOff>
    </xdr:from>
    <xdr:to>
      <xdr:col>69</xdr:col>
      <xdr:colOff>92075</xdr:colOff>
      <xdr:row>16</xdr:row>
      <xdr:rowOff>40132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193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131589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3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25908</xdr:rowOff>
    </xdr:from>
    <xdr:to>
      <xdr:col>78</xdr:col>
      <xdr:colOff>120650</xdr:colOff>
      <xdr:row>16</xdr:row>
      <xdr:rowOff>127508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137685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37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142494</xdr:rowOff>
    </xdr:from>
    <xdr:to>
      <xdr:col>74</xdr:col>
      <xdr:colOff>31750</xdr:colOff>
      <xdr:row>16</xdr:row>
      <xdr:rowOff>72644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82821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160782</xdr:rowOff>
    </xdr:from>
    <xdr:to>
      <xdr:col>69</xdr:col>
      <xdr:colOff>142875</xdr:colOff>
      <xdr:row>16</xdr:row>
      <xdr:rowOff>90932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101109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や全国平均を上回っている。要因としては、若い世帯の転入増による学校や子育てにおける経費の増加、高齢化による介護、医療費の増加、生活保護関連費の増、各種福祉サービス費の増などによるものと考えられる。今後は自己負担割合の見直しやサービスの廃止統合等も検討し抑制に更に努める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86178</xdr:rowOff>
    </xdr:from>
    <xdr:to>
      <xdr:col>24</xdr:col>
      <xdr:colOff>25400</xdr:colOff>
      <xdr:row>60</xdr:row>
      <xdr:rowOff>45357</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2017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20865</xdr:rowOff>
    </xdr:from>
    <xdr:to>
      <xdr:col>19</xdr:col>
      <xdr:colOff>187325</xdr:colOff>
      <xdr:row>60</xdr:row>
      <xdr:rowOff>45357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136415"/>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20865</xdr:rowOff>
    </xdr:from>
    <xdr:to>
      <xdr:col>15</xdr:col>
      <xdr:colOff>98425</xdr:colOff>
      <xdr:row>59</xdr:row>
      <xdr:rowOff>151493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1364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137885</xdr:rowOff>
    </xdr:from>
    <xdr:to>
      <xdr:col>11</xdr:col>
      <xdr:colOff>9525</xdr:colOff>
      <xdr:row>59</xdr:row>
      <xdr:rowOff>151493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081985"/>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21970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7455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166007</xdr:rowOff>
    </xdr:from>
    <xdr:to>
      <xdr:col>20</xdr:col>
      <xdr:colOff>38100</xdr:colOff>
      <xdr:row>60</xdr:row>
      <xdr:rowOff>96157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80934</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36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141515</xdr:rowOff>
    </xdr:from>
    <xdr:to>
      <xdr:col>15</xdr:col>
      <xdr:colOff>149225</xdr:colOff>
      <xdr:row>59</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100693</xdr:rowOff>
    </xdr:from>
    <xdr:to>
      <xdr:col>11</xdr:col>
      <xdr:colOff>60325</xdr:colOff>
      <xdr:row>60</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15620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87085</xdr:rowOff>
    </xdr:from>
    <xdr:to>
      <xdr:col>6</xdr:col>
      <xdr:colOff>171450</xdr:colOff>
      <xdr:row>59</xdr:row>
      <xdr:rowOff>17235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2012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内平均値</a:t>
          </a:r>
          <a:r>
            <a:rPr kumimoji="1" lang="ja-JP" altLang="ja-JP" sz="1100">
              <a:solidFill>
                <a:schemeClr val="dk1"/>
              </a:solidFill>
              <a:effectLst/>
              <a:latin typeface="+mn-lt"/>
              <a:ea typeface="+mn-ea"/>
              <a:cs typeface="+mn-cs"/>
            </a:rPr>
            <a:t>や全国平均を下回っている。主な要因としては</a:t>
          </a:r>
          <a:r>
            <a:rPr kumimoji="1" lang="ja-JP" altLang="en-US" sz="1100">
              <a:solidFill>
                <a:schemeClr val="dk1"/>
              </a:solidFill>
              <a:effectLst/>
              <a:latin typeface="+mn-lt"/>
              <a:ea typeface="+mn-ea"/>
              <a:cs typeface="+mn-cs"/>
            </a:rPr>
            <a:t>経常経費に大きな変化はみられないが、歳入の増が影響していると考えられる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56</xdr:row>
      <xdr:rowOff>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575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0</xdr:rowOff>
    </xdr:from>
    <xdr:to>
      <xdr:col>78</xdr:col>
      <xdr:colOff>69850</xdr:colOff>
      <xdr:row>56</xdr:row>
      <xdr:rowOff>127000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01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60</xdr:row>
      <xdr:rowOff>50800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72820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50800</xdr:rowOff>
    </xdr:from>
    <xdr:to>
      <xdr:col>69</xdr:col>
      <xdr:colOff>92075</xdr:colOff>
      <xdr:row>60</xdr:row>
      <xdr:rowOff>101600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337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54627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120650</xdr:rowOff>
    </xdr:from>
    <xdr:to>
      <xdr:col>78</xdr:col>
      <xdr:colOff>120650</xdr:colOff>
      <xdr:row>56</xdr:row>
      <xdr:rowOff>50800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60977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0</xdr:rowOff>
    </xdr:from>
    <xdr:to>
      <xdr:col>69</xdr:col>
      <xdr:colOff>142875</xdr:colOff>
      <xdr:row>60</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86377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50800</xdr:rowOff>
    </xdr:from>
    <xdr:to>
      <xdr:col>65</xdr:col>
      <xdr:colOff>53975</xdr:colOff>
      <xdr:row>60</xdr:row>
      <xdr:rowOff>152400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137177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しており、類似団体</a:t>
          </a:r>
          <a:r>
            <a:rPr kumimoji="1" lang="ja-JP" altLang="en-US" sz="1100">
              <a:solidFill>
                <a:schemeClr val="dk1"/>
              </a:solidFill>
              <a:effectLst/>
              <a:latin typeface="+mn-lt"/>
              <a:ea typeface="+mn-ea"/>
              <a:cs typeface="+mn-cs"/>
            </a:rPr>
            <a:t>内平均値を下</a:t>
          </a:r>
          <a:r>
            <a:rPr kumimoji="1" lang="ja-JP" altLang="ja-JP" sz="1100">
              <a:solidFill>
                <a:schemeClr val="dk1"/>
              </a:solidFill>
              <a:effectLst/>
              <a:latin typeface="+mn-lt"/>
              <a:ea typeface="+mn-ea"/>
              <a:cs typeface="+mn-cs"/>
            </a:rPr>
            <a:t>回っている。主な要因としては、</a:t>
          </a:r>
          <a:r>
            <a:rPr kumimoji="1" lang="ja-JP" altLang="en-US" sz="1100">
              <a:solidFill>
                <a:schemeClr val="dk1"/>
              </a:solidFill>
              <a:effectLst/>
              <a:latin typeface="+mn-lt"/>
              <a:ea typeface="+mn-ea"/>
              <a:cs typeface="+mn-cs"/>
            </a:rPr>
            <a:t>広域連合など一部組合への負担金等の減が考えられる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117856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2351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36</xdr:row>
      <xdr:rowOff>117856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2809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36</xdr:row>
      <xdr:rowOff>154432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2809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37</xdr:row>
      <xdr:rowOff>33274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3266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回っている。これ</a:t>
          </a:r>
          <a:r>
            <a:rPr kumimoji="1" lang="ja-JP" altLang="en-US" sz="1100">
              <a:solidFill>
                <a:schemeClr val="dk1"/>
              </a:solidFill>
              <a:effectLst/>
              <a:latin typeface="+mn-lt"/>
              <a:ea typeface="+mn-ea"/>
              <a:cs typeface="+mn-cs"/>
            </a:rPr>
            <a:t>まで</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年度から</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年度に繰り上げ償還を行うなど起債発行の抑制</a:t>
          </a:r>
          <a:r>
            <a:rPr kumimoji="1" lang="ja-JP" altLang="en-US" sz="1100">
              <a:solidFill>
                <a:schemeClr val="dk1"/>
              </a:solidFill>
              <a:effectLst/>
              <a:latin typeface="+mn-lt"/>
              <a:ea typeface="+mn-ea"/>
              <a:cs typeface="+mn-cs"/>
            </a:rPr>
            <a:t>をしてきた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しかし、熊本地震による災害復旧事業債などの元利償還金が増えたため、</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ポイント増加した。</a:t>
          </a:r>
          <a:r>
            <a:rPr kumimoji="1" lang="ja-JP" altLang="ja-JP" sz="1100">
              <a:solidFill>
                <a:schemeClr val="dk1"/>
              </a:solidFill>
              <a:effectLst/>
              <a:latin typeface="+mn-lt"/>
              <a:ea typeface="+mn-ea"/>
              <a:cs typeface="+mn-cs"/>
            </a:rPr>
            <a:t>今後も、大規模な普通建設事業が計画されており、臨時財政対策債の増加傾向もあることから起債発行が増えることが見込まれる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市債発行については慎重に行い抑制に努める。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19558</xdr:rowOff>
    </xdr:from>
    <xdr:to>
      <xdr:col>24</xdr:col>
      <xdr:colOff>25400</xdr:colOff>
      <xdr:row>77</xdr:row>
      <xdr:rowOff>101854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22120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140715</xdr:rowOff>
    </xdr:from>
    <xdr:to>
      <xdr:col>19</xdr:col>
      <xdr:colOff>187325</xdr:colOff>
      <xdr:row>77</xdr:row>
      <xdr:rowOff>19558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1709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140715</xdr:rowOff>
    </xdr:from>
    <xdr:to>
      <xdr:col>15</xdr:col>
      <xdr:colOff>98425</xdr:colOff>
      <xdr:row>76</xdr:row>
      <xdr:rowOff>168148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1709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140715</xdr:rowOff>
    </xdr:from>
    <xdr:to>
      <xdr:col>11</xdr:col>
      <xdr:colOff>9525</xdr:colOff>
      <xdr:row>76</xdr:row>
      <xdr:rowOff>168148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1709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23131</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140208</xdr:rowOff>
    </xdr:from>
    <xdr:to>
      <xdr:col>20</xdr:col>
      <xdr:colOff>38100</xdr:colOff>
      <xdr:row>77</xdr:row>
      <xdr:rowOff>70358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89915</xdr:rowOff>
    </xdr:from>
    <xdr:to>
      <xdr:col>15</xdr:col>
      <xdr:colOff>149225</xdr:colOff>
      <xdr:row>77</xdr:row>
      <xdr:rowOff>20065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30243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117348</xdr:rowOff>
    </xdr:from>
    <xdr:to>
      <xdr:col>11</xdr:col>
      <xdr:colOff>60325</xdr:colOff>
      <xdr:row>77</xdr:row>
      <xdr:rowOff>47498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89915</xdr:rowOff>
    </xdr:from>
    <xdr:to>
      <xdr:col>6</xdr:col>
      <xdr:colOff>171450</xdr:colOff>
      <xdr:row>77</xdr:row>
      <xdr:rowOff>20065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30243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内平均値や全国平均より</a:t>
          </a:r>
          <a:r>
            <a:rPr kumimoji="1" lang="ja-JP" altLang="ja-JP" sz="1100">
              <a:solidFill>
                <a:schemeClr val="dk1"/>
              </a:solidFill>
              <a:effectLst/>
              <a:latin typeface="+mn-lt"/>
              <a:ea typeface="+mn-ea"/>
              <a:cs typeface="+mn-cs"/>
            </a:rPr>
            <a:t>下回っている。</a:t>
          </a:r>
          <a:endParaRPr lang="ja-JP" altLang="ja-JP" sz="1400">
            <a:effectLst/>
          </a:endParaRPr>
        </a:p>
        <a:p>
          <a:r>
            <a:rPr kumimoji="1" lang="ja-JP" altLang="ja-JP" sz="1100">
              <a:solidFill>
                <a:schemeClr val="dk1"/>
              </a:solidFill>
              <a:effectLst/>
              <a:latin typeface="+mn-lt"/>
              <a:ea typeface="+mn-ea"/>
              <a:cs typeface="+mn-cs"/>
            </a:rPr>
            <a:t>経常収支比率については、年度ごとの増減があり、地方交付税や臨時財政対策債などいわゆる依存財源の割合による部分が大きく、今後も歳出の抑制等に取り組んでいく必要がある。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117856</xdr:rowOff>
    </xdr:from>
    <xdr:to>
      <xdr:col>82</xdr:col>
      <xdr:colOff>107950</xdr:colOff>
      <xdr:row>78</xdr:row>
      <xdr:rowOff>3556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148056"/>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78</xdr:row>
      <xdr:rowOff>3556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27150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79</xdr:row>
      <xdr:rowOff>147574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271500"/>
          <a:ext cx="889000" cy="4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106426</xdr:rowOff>
    </xdr:from>
    <xdr:to>
      <xdr:col>69</xdr:col>
      <xdr:colOff>92075</xdr:colOff>
      <xdr:row>79</xdr:row>
      <xdr:rowOff>147574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6509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110253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87392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67056</xdr:rowOff>
    </xdr:from>
    <xdr:to>
      <xdr:col>82</xdr:col>
      <xdr:colOff>158750</xdr:colOff>
      <xdr:row>76</xdr:row>
      <xdr:rowOff>168656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83583</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124206</xdr:rowOff>
    </xdr:from>
    <xdr:to>
      <xdr:col>78</xdr:col>
      <xdr:colOff>120650</xdr:colOff>
      <xdr:row>78</xdr:row>
      <xdr:rowOff>54356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64533</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09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96774</xdr:rowOff>
    </xdr:from>
    <xdr:to>
      <xdr:col>69</xdr:col>
      <xdr:colOff>142875</xdr:colOff>
      <xdr:row>80</xdr:row>
      <xdr:rowOff>26924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11701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55626</xdr:rowOff>
    </xdr:from>
    <xdr:to>
      <xdr:col>65</xdr:col>
      <xdr:colOff>53975</xdr:colOff>
      <xdr:row>79</xdr:row>
      <xdr:rowOff>157226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142003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38612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4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26530</xdr:rowOff>
    </xdr:from>
    <xdr:to>
      <xdr:col>29</xdr:col>
      <xdr:colOff>127000</xdr:colOff>
      <xdr:row>19</xdr:row>
      <xdr:rowOff>28435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331705"/>
          <a:ext cx="647700" cy="1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137533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56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26530</xdr:rowOff>
    </xdr:from>
    <xdr:to>
      <xdr:col>26</xdr:col>
      <xdr:colOff>50800</xdr:colOff>
      <xdr:row>19</xdr:row>
      <xdr:rowOff>44018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331705"/>
          <a:ext cx="698500" cy="17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94784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1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38208</xdr:rowOff>
    </xdr:from>
    <xdr:to>
      <xdr:col>22</xdr:col>
      <xdr:colOff>114300</xdr:colOff>
      <xdr:row>19</xdr:row>
      <xdr:rowOff>44018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343383"/>
          <a:ext cx="698500" cy="5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112958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3194</xdr:rowOff>
    </xdr:from>
    <xdr:to>
      <xdr:col>18</xdr:col>
      <xdr:colOff>177800</xdr:colOff>
      <xdr:row>19</xdr:row>
      <xdr:rowOff>38208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308369"/>
          <a:ext cx="698500" cy="35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123150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149085</xdr:rowOff>
    </xdr:from>
    <xdr:to>
      <xdr:col>29</xdr:col>
      <xdr:colOff>177800</xdr:colOff>
      <xdr:row>19</xdr:row>
      <xdr:rowOff>79235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82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57662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91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147180</xdr:rowOff>
    </xdr:from>
    <xdr:to>
      <xdr:col>26</xdr:col>
      <xdr:colOff>101600</xdr:colOff>
      <xdr:row>19</xdr:row>
      <xdr:rowOff>77330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80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62107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67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164668</xdr:rowOff>
    </xdr:from>
    <xdr:to>
      <xdr:col>22</xdr:col>
      <xdr:colOff>165100</xdr:colOff>
      <xdr:row>19</xdr:row>
      <xdr:rowOff>94818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98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79595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158858</xdr:rowOff>
    </xdr:from>
    <xdr:to>
      <xdr:col>19</xdr:col>
      <xdr:colOff>38100</xdr:colOff>
      <xdr:row>19</xdr:row>
      <xdr:rowOff>89008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92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73785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7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123844</xdr:rowOff>
    </xdr:from>
    <xdr:to>
      <xdr:col>15</xdr:col>
      <xdr:colOff>101600</xdr:colOff>
      <xdr:row>19</xdr:row>
      <xdr:rowOff>53994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57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38771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4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267818</xdr:rowOff>
    </xdr:from>
    <xdr:to>
      <xdr:col>29</xdr:col>
      <xdr:colOff>127000</xdr:colOff>
      <xdr:row>35</xdr:row>
      <xdr:rowOff>312721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78168"/>
          <a:ext cx="647700" cy="44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252595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62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255212</xdr:rowOff>
    </xdr:from>
    <xdr:to>
      <xdr:col>26</xdr:col>
      <xdr:colOff>50800</xdr:colOff>
      <xdr:row>35</xdr:row>
      <xdr:rowOff>312721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865562"/>
          <a:ext cx="698500" cy="57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17246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2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255212</xdr:rowOff>
    </xdr:from>
    <xdr:to>
      <xdr:col>22</xdr:col>
      <xdr:colOff>114300</xdr:colOff>
      <xdr:row>36</xdr:row>
      <xdr:rowOff>111030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65562"/>
          <a:ext cx="698500" cy="198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339513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82325</xdr:rowOff>
    </xdr:from>
    <xdr:to>
      <xdr:col>18</xdr:col>
      <xdr:colOff>177800</xdr:colOff>
      <xdr:row>36</xdr:row>
      <xdr:rowOff>111030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035575"/>
          <a:ext cx="698500" cy="28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325986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217018</xdr:rowOff>
    </xdr:from>
    <xdr:to>
      <xdr:col>29</xdr:col>
      <xdr:colOff>177800</xdr:colOff>
      <xdr:row>35</xdr:row>
      <xdr:rowOff>318618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27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62095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72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261921</xdr:rowOff>
    </xdr:from>
    <xdr:to>
      <xdr:col>26</xdr:col>
      <xdr:colOff>101600</xdr:colOff>
      <xdr:row>36</xdr:row>
      <xdr:rowOff>20621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72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5398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58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204412</xdr:rowOff>
    </xdr:from>
    <xdr:to>
      <xdr:col>22</xdr:col>
      <xdr:colOff>165100</xdr:colOff>
      <xdr:row>35</xdr:row>
      <xdr:rowOff>306012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14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316189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583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60230</xdr:rowOff>
    </xdr:from>
    <xdr:to>
      <xdr:col>19</xdr:col>
      <xdr:colOff>38100</xdr:colOff>
      <xdr:row>36</xdr:row>
      <xdr:rowOff>161830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013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146607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9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31525</xdr:rowOff>
    </xdr:from>
    <xdr:to>
      <xdr:col>15</xdr:col>
      <xdr:colOff>101600</xdr:colOff>
      <xdr:row>36</xdr:row>
      <xdr:rowOff>133125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84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117902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7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63,033
62,714
53.19
36,769,674
35,299,407
1,356,565
13,541,824
23,105,123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74073</xdr:rowOff>
    </xdr:from>
    <xdr:to>
      <xdr:col>24</xdr:col>
      <xdr:colOff>63500</xdr:colOff>
      <xdr:row>38</xdr:row>
      <xdr:rowOff>86779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589173"/>
          <a:ext cx="838200" cy="1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74073</xdr:rowOff>
    </xdr:from>
    <xdr:to>
      <xdr:col>19</xdr:col>
      <xdr:colOff>177800</xdr:colOff>
      <xdr:row>38</xdr:row>
      <xdr:rowOff>100895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89173"/>
          <a:ext cx="889000" cy="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116463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74664</xdr:rowOff>
    </xdr:from>
    <xdr:to>
      <xdr:col>15</xdr:col>
      <xdr:colOff>50800</xdr:colOff>
      <xdr:row>38</xdr:row>
      <xdr:rowOff>100895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89764"/>
          <a:ext cx="889000" cy="2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128065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35858</xdr:rowOff>
    </xdr:from>
    <xdr:to>
      <xdr:col>10</xdr:col>
      <xdr:colOff>114300</xdr:colOff>
      <xdr:row>38</xdr:row>
      <xdr:rowOff>74664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50958"/>
          <a:ext cx="889000" cy="3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124807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117244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35979</xdr:rowOff>
    </xdr:from>
    <xdr:to>
      <xdr:col>24</xdr:col>
      <xdr:colOff>114300</xdr:colOff>
      <xdr:row>38</xdr:row>
      <xdr:rowOff>137579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5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122356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6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23273</xdr:rowOff>
    </xdr:from>
    <xdr:to>
      <xdr:col>20</xdr:col>
      <xdr:colOff>38100</xdr:colOff>
      <xdr:row>38</xdr:row>
      <xdr:rowOff>124873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3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116000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50095</xdr:rowOff>
    </xdr:from>
    <xdr:to>
      <xdr:col>15</xdr:col>
      <xdr:colOff>101600</xdr:colOff>
      <xdr:row>38</xdr:row>
      <xdr:rowOff>151695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6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142822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5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23864</xdr:rowOff>
    </xdr:from>
    <xdr:to>
      <xdr:col>10</xdr:col>
      <xdr:colOff>165100</xdr:colOff>
      <xdr:row>38</xdr:row>
      <xdr:rowOff>125464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3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116591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3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156508</xdr:rowOff>
    </xdr:from>
    <xdr:to>
      <xdr:col>6</xdr:col>
      <xdr:colOff>38100</xdr:colOff>
      <xdr:row>38</xdr:row>
      <xdr:rowOff>86658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0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77785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2540</xdr:rowOff>
    </xdr:from>
    <xdr:to>
      <xdr:col>24</xdr:col>
      <xdr:colOff>63500</xdr:colOff>
      <xdr:row>58</xdr:row>
      <xdr:rowOff>135562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75190"/>
          <a:ext cx="838200" cy="30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135562</xdr:rowOff>
    </xdr:from>
    <xdr:to>
      <xdr:col>19</xdr:col>
      <xdr:colOff>177800</xdr:colOff>
      <xdr:row>59</xdr:row>
      <xdr:rowOff>22085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079662"/>
          <a:ext cx="889000" cy="5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47875</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4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112314</xdr:rowOff>
    </xdr:from>
    <xdr:to>
      <xdr:col>15</xdr:col>
      <xdr:colOff>50800</xdr:colOff>
      <xdr:row>59</xdr:row>
      <xdr:rowOff>22085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713514"/>
          <a:ext cx="889000" cy="42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116136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5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104381</xdr:rowOff>
    </xdr:from>
    <xdr:to>
      <xdr:col>10</xdr:col>
      <xdr:colOff>114300</xdr:colOff>
      <xdr:row>56</xdr:row>
      <xdr:rowOff>112314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705581"/>
          <a:ext cx="889000" cy="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115196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8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118122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8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123190</xdr:rowOff>
    </xdr:from>
    <xdr:to>
      <xdr:col>24</xdr:col>
      <xdr:colOff>114300</xdr:colOff>
      <xdr:row>57</xdr:row>
      <xdr:rowOff>53340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101617</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0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84762</xdr:rowOff>
    </xdr:from>
    <xdr:to>
      <xdr:col>20</xdr:col>
      <xdr:colOff>38100</xdr:colOff>
      <xdr:row>59</xdr:row>
      <xdr:rowOff>14912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2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6039</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12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142735</xdr:rowOff>
    </xdr:from>
    <xdr:to>
      <xdr:col>15</xdr:col>
      <xdr:colOff>101600</xdr:colOff>
      <xdr:row>59</xdr:row>
      <xdr:rowOff>72885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8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64012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17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61514</xdr:rowOff>
    </xdr:from>
    <xdr:to>
      <xdr:col>10</xdr:col>
      <xdr:colOff>165100</xdr:colOff>
      <xdr:row>56</xdr:row>
      <xdr:rowOff>163114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6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8191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43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53581</xdr:rowOff>
    </xdr:from>
    <xdr:to>
      <xdr:col>6</xdr:col>
      <xdr:colOff>38100</xdr:colOff>
      <xdr:row>56</xdr:row>
      <xdr:rowOff>155181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5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258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43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75372</xdr:rowOff>
    </xdr:from>
    <xdr:to>
      <xdr:col>24</xdr:col>
      <xdr:colOff>63500</xdr:colOff>
      <xdr:row>78</xdr:row>
      <xdr:rowOff>77383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448472"/>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68743</xdr:rowOff>
    </xdr:from>
    <xdr:to>
      <xdr:col>19</xdr:col>
      <xdr:colOff>177800</xdr:colOff>
      <xdr:row>78</xdr:row>
      <xdr:rowOff>77383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441843"/>
          <a:ext cx="889000" cy="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68743</xdr:rowOff>
    </xdr:from>
    <xdr:to>
      <xdr:col>15</xdr:col>
      <xdr:colOff>50800</xdr:colOff>
      <xdr:row>78</xdr:row>
      <xdr:rowOff>75829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441843"/>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73543</xdr:rowOff>
    </xdr:from>
    <xdr:to>
      <xdr:col>10</xdr:col>
      <xdr:colOff>114300</xdr:colOff>
      <xdr:row>78</xdr:row>
      <xdr:rowOff>75829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4664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24572</xdr:rowOff>
    </xdr:from>
    <xdr:to>
      <xdr:col>24</xdr:col>
      <xdr:colOff>114300</xdr:colOff>
      <xdr:row>78</xdr:row>
      <xdr:rowOff>126172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9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110949</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1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26583</xdr:rowOff>
    </xdr:from>
    <xdr:to>
      <xdr:col>20</xdr:col>
      <xdr:colOff>38100</xdr:colOff>
      <xdr:row>78</xdr:row>
      <xdr:rowOff>128183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9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119310</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9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17943</xdr:rowOff>
    </xdr:from>
    <xdr:to>
      <xdr:col>15</xdr:col>
      <xdr:colOff>101600</xdr:colOff>
      <xdr:row>78</xdr:row>
      <xdr:rowOff>119543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9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110670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8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25029</xdr:rowOff>
    </xdr:from>
    <xdr:to>
      <xdr:col>10</xdr:col>
      <xdr:colOff>165100</xdr:colOff>
      <xdr:row>78</xdr:row>
      <xdr:rowOff>126629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9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117756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9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22743</xdr:rowOff>
    </xdr:from>
    <xdr:to>
      <xdr:col>6</xdr:col>
      <xdr:colOff>38100</xdr:colOff>
      <xdr:row>78</xdr:row>
      <xdr:rowOff>124343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9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115470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8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267</xdr:rowOff>
    </xdr:from>
    <xdr:to>
      <xdr:col>24</xdr:col>
      <xdr:colOff>63500</xdr:colOff>
      <xdr:row>94</xdr:row>
      <xdr:rowOff>75540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116567"/>
          <a:ext cx="838200" cy="7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142842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430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75540</xdr:rowOff>
    </xdr:from>
    <xdr:to>
      <xdr:col>19</xdr:col>
      <xdr:colOff>177800</xdr:colOff>
      <xdr:row>94</xdr:row>
      <xdr:rowOff>160210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191840"/>
          <a:ext cx="889000" cy="8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144963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60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160210</xdr:rowOff>
    </xdr:from>
    <xdr:to>
      <xdr:col>15</xdr:col>
      <xdr:colOff>50800</xdr:colOff>
      <xdr:row>95</xdr:row>
      <xdr:rowOff>44031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276510"/>
          <a:ext cx="889000" cy="5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36262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44031</xdr:rowOff>
    </xdr:from>
    <xdr:to>
      <xdr:col>10</xdr:col>
      <xdr:colOff>114300</xdr:colOff>
      <xdr:row>95</xdr:row>
      <xdr:rowOff>121208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331781"/>
          <a:ext cx="889000" cy="7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33951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63847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120917</xdr:rowOff>
    </xdr:from>
    <xdr:to>
      <xdr:col>24</xdr:col>
      <xdr:colOff>114300</xdr:colOff>
      <xdr:row>94</xdr:row>
      <xdr:rowOff>51067</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06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143794</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591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24740</xdr:rowOff>
    </xdr:from>
    <xdr:to>
      <xdr:col>20</xdr:col>
      <xdr:colOff>38100</xdr:colOff>
      <xdr:row>94</xdr:row>
      <xdr:rowOff>126340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14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142867</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5916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109410</xdr:rowOff>
    </xdr:from>
    <xdr:to>
      <xdr:col>15</xdr:col>
      <xdr:colOff>101600</xdr:colOff>
      <xdr:row>95</xdr:row>
      <xdr:rowOff>39560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2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56087</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08795" y="16000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164681</xdr:rowOff>
    </xdr:from>
    <xdr:to>
      <xdr:col>10</xdr:col>
      <xdr:colOff>165100</xdr:colOff>
      <xdr:row>95</xdr:row>
      <xdr:rowOff>94831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28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111358</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19795" y="1605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70408</xdr:rowOff>
    </xdr:from>
    <xdr:to>
      <xdr:col>6</xdr:col>
      <xdr:colOff>38100</xdr:colOff>
      <xdr:row>96</xdr:row>
      <xdr:rowOff>558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35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17085</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30795" y="1613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124142</xdr:rowOff>
    </xdr:from>
    <xdr:to>
      <xdr:col>55</xdr:col>
      <xdr:colOff>0</xdr:colOff>
      <xdr:row>37</xdr:row>
      <xdr:rowOff>103992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953442"/>
          <a:ext cx="838200" cy="49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90929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748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97830</xdr:rowOff>
    </xdr:from>
    <xdr:to>
      <xdr:col>50</xdr:col>
      <xdr:colOff>114300</xdr:colOff>
      <xdr:row>37</xdr:row>
      <xdr:rowOff>103992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6441480"/>
          <a:ext cx="889000" cy="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151470</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4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52462</xdr:rowOff>
    </xdr:from>
    <xdr:to>
      <xdr:col>45</xdr:col>
      <xdr:colOff>177800</xdr:colOff>
      <xdr:row>37</xdr:row>
      <xdr:rowOff>97830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7861300" y="6396112"/>
          <a:ext cx="889000" cy="4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170037</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5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52462</xdr:rowOff>
    </xdr:from>
    <xdr:to>
      <xdr:col>41</xdr:col>
      <xdr:colOff>50800</xdr:colOff>
      <xdr:row>37</xdr:row>
      <xdr:rowOff>102488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396112"/>
          <a:ext cx="889000" cy="5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2025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5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7041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5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73342</xdr:rowOff>
    </xdr:from>
    <xdr:to>
      <xdr:col>55</xdr:col>
      <xdr:colOff>50800</xdr:colOff>
      <xdr:row>35</xdr:row>
      <xdr:rowOff>3492</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90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51769</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881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53192</xdr:rowOff>
    </xdr:from>
    <xdr:to>
      <xdr:col>50</xdr:col>
      <xdr:colOff>165100</xdr:colOff>
      <xdr:row>37</xdr:row>
      <xdr:rowOff>154792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39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171319</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17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47030</xdr:rowOff>
    </xdr:from>
    <xdr:to>
      <xdr:col>46</xdr:col>
      <xdr:colOff>38100</xdr:colOff>
      <xdr:row>37</xdr:row>
      <xdr:rowOff>148630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39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165157</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16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1662</xdr:rowOff>
    </xdr:from>
    <xdr:to>
      <xdr:col>41</xdr:col>
      <xdr:colOff>101600</xdr:colOff>
      <xdr:row>37</xdr:row>
      <xdr:rowOff>103262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34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119789</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12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51688</xdr:rowOff>
    </xdr:from>
    <xdr:to>
      <xdr:col>36</xdr:col>
      <xdr:colOff>165100</xdr:colOff>
      <xdr:row>37</xdr:row>
      <xdr:rowOff>153288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39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169815</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17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169926</xdr:rowOff>
    </xdr:from>
    <xdr:to>
      <xdr:col>55</xdr:col>
      <xdr:colOff>0</xdr:colOff>
      <xdr:row>53</xdr:row>
      <xdr:rowOff>92393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8913876"/>
          <a:ext cx="838200" cy="26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80243</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0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92393</xdr:rowOff>
    </xdr:from>
    <xdr:to>
      <xdr:col>50</xdr:col>
      <xdr:colOff>114300</xdr:colOff>
      <xdr:row>56</xdr:row>
      <xdr:rowOff>126797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179243"/>
          <a:ext cx="889000" cy="54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21759</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62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6261</xdr:rowOff>
    </xdr:from>
    <xdr:to>
      <xdr:col>45</xdr:col>
      <xdr:colOff>177800</xdr:colOff>
      <xdr:row>56</xdr:row>
      <xdr:rowOff>126797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607461"/>
          <a:ext cx="889000" cy="1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6261</xdr:rowOff>
    </xdr:from>
    <xdr:to>
      <xdr:col>41</xdr:col>
      <xdr:colOff>50800</xdr:colOff>
      <xdr:row>57</xdr:row>
      <xdr:rowOff>55753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607461"/>
          <a:ext cx="889000" cy="22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119126</xdr:rowOff>
    </xdr:from>
    <xdr:to>
      <xdr:col>55</xdr:col>
      <xdr:colOff>50800</xdr:colOff>
      <xdr:row>52</xdr:row>
      <xdr:rowOff>49276</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886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142003</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871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41593</xdr:rowOff>
    </xdr:from>
    <xdr:to>
      <xdr:col>50</xdr:col>
      <xdr:colOff>165100</xdr:colOff>
      <xdr:row>53</xdr:row>
      <xdr:rowOff>143193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1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159720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890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75997</xdr:rowOff>
    </xdr:from>
    <xdr:to>
      <xdr:col>46</xdr:col>
      <xdr:colOff>38100</xdr:colOff>
      <xdr:row>57</xdr:row>
      <xdr:rowOff>6147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67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168724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76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126911</xdr:rowOff>
    </xdr:from>
    <xdr:to>
      <xdr:col>41</xdr:col>
      <xdr:colOff>101600</xdr:colOff>
      <xdr:row>56</xdr:row>
      <xdr:rowOff>57061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55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48188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64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4953</xdr:rowOff>
    </xdr:from>
    <xdr:to>
      <xdr:col>36</xdr:col>
      <xdr:colOff>165100</xdr:colOff>
      <xdr:row>57</xdr:row>
      <xdr:rowOff>106553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77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97680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8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45555</xdr:rowOff>
    </xdr:from>
    <xdr:to>
      <xdr:col>55</xdr:col>
      <xdr:colOff>0</xdr:colOff>
      <xdr:row>73</xdr:row>
      <xdr:rowOff>41021</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2218505"/>
          <a:ext cx="838200" cy="33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108399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310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41021</xdr:rowOff>
    </xdr:from>
    <xdr:to>
      <xdr:col>50</xdr:col>
      <xdr:colOff>114300</xdr:colOff>
      <xdr:row>77</xdr:row>
      <xdr:rowOff>125679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2556871"/>
          <a:ext cx="889000" cy="77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169873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125679</xdr:rowOff>
    </xdr:from>
    <xdr:to>
      <xdr:col>45</xdr:col>
      <xdr:colOff>177800</xdr:colOff>
      <xdr:row>78</xdr:row>
      <xdr:rowOff>162503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3327329"/>
          <a:ext cx="889000" cy="20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26255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128918</xdr:rowOff>
    </xdr:from>
    <xdr:to>
      <xdr:col>41</xdr:col>
      <xdr:colOff>50800</xdr:colOff>
      <xdr:row>78</xdr:row>
      <xdr:rowOff>162503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3502018"/>
          <a:ext cx="889000" cy="3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166205</xdr:rowOff>
    </xdr:from>
    <xdr:to>
      <xdr:col>55</xdr:col>
      <xdr:colOff>50800</xdr:colOff>
      <xdr:row>71</xdr:row>
      <xdr:rowOff>96355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21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119232</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212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161671</xdr:rowOff>
    </xdr:from>
    <xdr:to>
      <xdr:col>50</xdr:col>
      <xdr:colOff>165100</xdr:colOff>
      <xdr:row>73</xdr:row>
      <xdr:rowOff>91821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25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108348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228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74879</xdr:rowOff>
    </xdr:from>
    <xdr:to>
      <xdr:col>46</xdr:col>
      <xdr:colOff>38100</xdr:colOff>
      <xdr:row>78</xdr:row>
      <xdr:rowOff>5029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27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21556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05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111703</xdr:rowOff>
    </xdr:from>
    <xdr:to>
      <xdr:col>41</xdr:col>
      <xdr:colOff>101600</xdr:colOff>
      <xdr:row>79</xdr:row>
      <xdr:rowOff>41853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32980</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26428" y="1357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78118</xdr:rowOff>
    </xdr:from>
    <xdr:to>
      <xdr:col>36</xdr:col>
      <xdr:colOff>165100</xdr:colOff>
      <xdr:row>79</xdr:row>
      <xdr:rowOff>8268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45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170845</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37428" y="1354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9613</xdr:rowOff>
    </xdr:from>
    <xdr:to>
      <xdr:col>55</xdr:col>
      <xdr:colOff>0</xdr:colOff>
      <xdr:row>98</xdr:row>
      <xdr:rowOff>58141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811713"/>
          <a:ext cx="838200" cy="4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58141</xdr:rowOff>
    </xdr:from>
    <xdr:to>
      <xdr:col>50</xdr:col>
      <xdr:colOff>114300</xdr:colOff>
      <xdr:row>98</xdr:row>
      <xdr:rowOff>101448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860241"/>
          <a:ext cx="889000" cy="4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98958</xdr:rowOff>
    </xdr:from>
    <xdr:to>
      <xdr:col>45</xdr:col>
      <xdr:colOff>177800</xdr:colOff>
      <xdr:row>98</xdr:row>
      <xdr:rowOff>101448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558158"/>
          <a:ext cx="889000" cy="34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98958</xdr:rowOff>
    </xdr:from>
    <xdr:to>
      <xdr:col>41</xdr:col>
      <xdr:colOff>50800</xdr:colOff>
      <xdr:row>97</xdr:row>
      <xdr:rowOff>167018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558158"/>
          <a:ext cx="889000" cy="23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103878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7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130263</xdr:rowOff>
    </xdr:from>
    <xdr:to>
      <xdr:col>55</xdr:col>
      <xdr:colOff>50800</xdr:colOff>
      <xdr:row>98</xdr:row>
      <xdr:rowOff>60413</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76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108690</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73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7341</xdr:rowOff>
    </xdr:from>
    <xdr:to>
      <xdr:col>50</xdr:col>
      <xdr:colOff>165100</xdr:colOff>
      <xdr:row>98</xdr:row>
      <xdr:rowOff>108941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80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100068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90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50648</xdr:rowOff>
    </xdr:from>
    <xdr:to>
      <xdr:col>46</xdr:col>
      <xdr:colOff>38100</xdr:colOff>
      <xdr:row>98</xdr:row>
      <xdr:rowOff>152248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85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143375</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15428" y="1694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48158</xdr:rowOff>
    </xdr:from>
    <xdr:to>
      <xdr:col>41</xdr:col>
      <xdr:colOff>101600</xdr:colOff>
      <xdr:row>96</xdr:row>
      <xdr:rowOff>149758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50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166285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28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116218</xdr:rowOff>
    </xdr:from>
    <xdr:to>
      <xdr:col>36</xdr:col>
      <xdr:colOff>165100</xdr:colOff>
      <xdr:row>98</xdr:row>
      <xdr:rowOff>46368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74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37495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83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22543</xdr:rowOff>
    </xdr:from>
    <xdr:to>
      <xdr:col>85</xdr:col>
      <xdr:colOff>127000</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537643"/>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165474</xdr:rowOff>
    </xdr:from>
    <xdr:to>
      <xdr:col>81</xdr:col>
      <xdr:colOff>50800</xdr:colOff>
      <xdr:row>38</xdr:row>
      <xdr:rowOff>22543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509124"/>
          <a:ext cx="889000" cy="2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9341</xdr:rowOff>
    </xdr:from>
    <xdr:to>
      <xdr:col>76</xdr:col>
      <xdr:colOff>114300</xdr:colOff>
      <xdr:row>37</xdr:row>
      <xdr:rowOff>165474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5495741"/>
          <a:ext cx="889000" cy="101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9341</xdr:rowOff>
    </xdr:from>
    <xdr:to>
      <xdr:col>71</xdr:col>
      <xdr:colOff>177800</xdr:colOff>
      <xdr:row>36</xdr:row>
      <xdr:rowOff>74606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5495741"/>
          <a:ext cx="889000" cy="75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32466</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14017" y="6547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43039</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5017" y="6558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249299"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4113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143192</xdr:rowOff>
    </xdr:from>
    <xdr:to>
      <xdr:col>81</xdr:col>
      <xdr:colOff>101600</xdr:colOff>
      <xdr:row>38</xdr:row>
      <xdr:rowOff>73343</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4868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64470</xdr:rowOff>
    </xdr:from>
    <xdr:ext cx="313932"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324333" y="65795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114675</xdr:rowOff>
    </xdr:from>
    <xdr:to>
      <xdr:col>76</xdr:col>
      <xdr:colOff>165100</xdr:colOff>
      <xdr:row>38</xdr:row>
      <xdr:rowOff>44825</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4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35951</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551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129991</xdr:rowOff>
    </xdr:from>
    <xdr:to>
      <xdr:col>72</xdr:col>
      <xdr:colOff>38100</xdr:colOff>
      <xdr:row>32</xdr:row>
      <xdr:rowOff>60141</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544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76668</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36111" y="522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23806</xdr:rowOff>
    </xdr:from>
    <xdr:to>
      <xdr:col>67</xdr:col>
      <xdr:colOff>101600</xdr:colOff>
      <xdr:row>36</xdr:row>
      <xdr:rowOff>125406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1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141933</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597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42055</xdr:rowOff>
    </xdr:from>
    <xdr:to>
      <xdr:col>85</xdr:col>
      <xdr:colOff>127000</xdr:colOff>
      <xdr:row>76</xdr:row>
      <xdr:rowOff>130687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3072255"/>
          <a:ext cx="838200" cy="8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130687</xdr:rowOff>
    </xdr:from>
    <xdr:to>
      <xdr:col>81</xdr:col>
      <xdr:colOff>50800</xdr:colOff>
      <xdr:row>76</xdr:row>
      <xdr:rowOff>165533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160887"/>
          <a:ext cx="889000" cy="3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27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165533</xdr:rowOff>
    </xdr:from>
    <xdr:to>
      <xdr:col>76</xdr:col>
      <xdr:colOff>114300</xdr:colOff>
      <xdr:row>76</xdr:row>
      <xdr:rowOff>169907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3195733"/>
          <a:ext cx="889000" cy="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169907</xdr:rowOff>
    </xdr:from>
    <xdr:to>
      <xdr:col>71</xdr:col>
      <xdr:colOff>177800</xdr:colOff>
      <xdr:row>77</xdr:row>
      <xdr:rowOff>9348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3200107"/>
          <a:ext cx="8890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162705</xdr:rowOff>
    </xdr:from>
    <xdr:to>
      <xdr:col>85</xdr:col>
      <xdr:colOff>177800</xdr:colOff>
      <xdr:row>76</xdr:row>
      <xdr:rowOff>92855</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02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141132</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99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79887</xdr:rowOff>
    </xdr:from>
    <xdr:to>
      <xdr:col>81</xdr:col>
      <xdr:colOff>101600</xdr:colOff>
      <xdr:row>77</xdr:row>
      <xdr:rowOff>10037</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11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1164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20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114733</xdr:rowOff>
    </xdr:from>
    <xdr:to>
      <xdr:col>76</xdr:col>
      <xdr:colOff>165100</xdr:colOff>
      <xdr:row>77</xdr:row>
      <xdr:rowOff>44883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14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36010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23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119107</xdr:rowOff>
    </xdr:from>
    <xdr:to>
      <xdr:col>72</xdr:col>
      <xdr:colOff>38100</xdr:colOff>
      <xdr:row>77</xdr:row>
      <xdr:rowOff>49257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14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40384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2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129998</xdr:rowOff>
    </xdr:from>
    <xdr:to>
      <xdr:col>67</xdr:col>
      <xdr:colOff>101600</xdr:colOff>
      <xdr:row>77</xdr:row>
      <xdr:rowOff>60148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16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51275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25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85198</xdr:rowOff>
    </xdr:from>
    <xdr:to>
      <xdr:col>85</xdr:col>
      <xdr:colOff>127000</xdr:colOff>
      <xdr:row>98</xdr:row>
      <xdr:rowOff>96647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5481300" y="16715848"/>
          <a:ext cx="838200" cy="18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33686</xdr:rowOff>
    </xdr:from>
    <xdr:to>
      <xdr:col>81</xdr:col>
      <xdr:colOff>50800</xdr:colOff>
      <xdr:row>97</xdr:row>
      <xdr:rowOff>85198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4592300" y="16664336"/>
          <a:ext cx="889000" cy="5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43248</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8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33686</xdr:rowOff>
    </xdr:from>
    <xdr:to>
      <xdr:col>76</xdr:col>
      <xdr:colOff>114300</xdr:colOff>
      <xdr:row>98</xdr:row>
      <xdr:rowOff>164427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664336"/>
          <a:ext cx="889000" cy="30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52601</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164427</xdr:rowOff>
    </xdr:from>
    <xdr:to>
      <xdr:col>71</xdr:col>
      <xdr:colOff>177800</xdr:colOff>
      <xdr:row>99</xdr:row>
      <xdr:rowOff>41993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966527"/>
          <a:ext cx="889000" cy="4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45847</xdr:rowOff>
    </xdr:from>
    <xdr:to>
      <xdr:col>85</xdr:col>
      <xdr:colOff>177800</xdr:colOff>
      <xdr:row>98</xdr:row>
      <xdr:rowOff>147447</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84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132224</xdr:rowOff>
    </xdr:from>
    <xdr:ext cx="469744"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762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34398</xdr:rowOff>
    </xdr:from>
    <xdr:to>
      <xdr:col>81</xdr:col>
      <xdr:colOff>101600</xdr:colOff>
      <xdr:row>97</xdr:row>
      <xdr:rowOff>135998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66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152525</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4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154336</xdr:rowOff>
    </xdr:from>
    <xdr:to>
      <xdr:col>76</xdr:col>
      <xdr:colOff>165100</xdr:colOff>
      <xdr:row>97</xdr:row>
      <xdr:rowOff>84486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61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101013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38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113627</xdr:rowOff>
    </xdr:from>
    <xdr:to>
      <xdr:col>72</xdr:col>
      <xdr:colOff>38100</xdr:colOff>
      <xdr:row>99</xdr:row>
      <xdr:rowOff>43777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91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34904</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7008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162643</xdr:rowOff>
    </xdr:from>
    <xdr:to>
      <xdr:col>67</xdr:col>
      <xdr:colOff>101600</xdr:colOff>
      <xdr:row>99</xdr:row>
      <xdr:rowOff>92793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96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83920</xdr:rowOff>
    </xdr:from>
    <xdr:ext cx="378565"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5017" y="17057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157988</xdr:rowOff>
    </xdr:from>
    <xdr:to>
      <xdr:col>116</xdr:col>
      <xdr:colOff>63500</xdr:colOff>
      <xdr:row>34</xdr:row>
      <xdr:rowOff>23114</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581583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163829</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507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19848</xdr:rowOff>
    </xdr:from>
    <xdr:to>
      <xdr:col>111</xdr:col>
      <xdr:colOff>177800</xdr:colOff>
      <xdr:row>34</xdr:row>
      <xdr:rowOff>23114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5677698"/>
          <a:ext cx="889000" cy="17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157787</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141170</xdr:rowOff>
    </xdr:from>
    <xdr:to>
      <xdr:col>107</xdr:col>
      <xdr:colOff>50800</xdr:colOff>
      <xdr:row>33</xdr:row>
      <xdr:rowOff>19848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5627570"/>
          <a:ext cx="889000" cy="5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161053</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84346</xdr:rowOff>
    </xdr:from>
    <xdr:to>
      <xdr:col>102</xdr:col>
      <xdr:colOff>114300</xdr:colOff>
      <xdr:row>32</xdr:row>
      <xdr:rowOff>141170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5570746"/>
          <a:ext cx="889000" cy="5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166605</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681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16545</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703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107188</xdr:rowOff>
    </xdr:from>
    <xdr:to>
      <xdr:col>116</xdr:col>
      <xdr:colOff>114300</xdr:colOff>
      <xdr:row>34</xdr:row>
      <xdr:rowOff>37338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576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130065</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561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143764</xdr:rowOff>
    </xdr:from>
    <xdr:to>
      <xdr:col>112</xdr:col>
      <xdr:colOff>38100</xdr:colOff>
      <xdr:row>34</xdr:row>
      <xdr:rowOff>73914</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58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90441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140498</xdr:rowOff>
    </xdr:from>
    <xdr:to>
      <xdr:col>107</xdr:col>
      <xdr:colOff>101600</xdr:colOff>
      <xdr:row>33</xdr:row>
      <xdr:rowOff>70648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562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87175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540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90370</xdr:rowOff>
    </xdr:from>
    <xdr:to>
      <xdr:col>102</xdr:col>
      <xdr:colOff>165100</xdr:colOff>
      <xdr:row>33</xdr:row>
      <xdr:rowOff>20520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557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37047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535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33546</xdr:rowOff>
    </xdr:from>
    <xdr:to>
      <xdr:col>98</xdr:col>
      <xdr:colOff>38100</xdr:colOff>
      <xdr:row>32</xdr:row>
      <xdr:rowOff>135146</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551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151673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529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42773</xdr:rowOff>
    </xdr:from>
    <xdr:to>
      <xdr:col>116</xdr:col>
      <xdr:colOff>63500</xdr:colOff>
      <xdr:row>59</xdr:row>
      <xdr:rowOff>43117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158323"/>
          <a:ext cx="8382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42773</xdr:rowOff>
    </xdr:from>
    <xdr:to>
      <xdr:col>111</xdr:col>
      <xdr:colOff>177800</xdr:colOff>
      <xdr:row>59</xdr:row>
      <xdr:rowOff>42773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1583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42240</xdr:rowOff>
    </xdr:from>
    <xdr:to>
      <xdr:col>107</xdr:col>
      <xdr:colOff>50800</xdr:colOff>
      <xdr:row>59</xdr:row>
      <xdr:rowOff>42773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157790"/>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35230</xdr:rowOff>
    </xdr:from>
    <xdr:to>
      <xdr:col>102</xdr:col>
      <xdr:colOff>114300</xdr:colOff>
      <xdr:row>59</xdr:row>
      <xdr:rowOff>42240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150780"/>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163767</xdr:rowOff>
    </xdr:from>
    <xdr:to>
      <xdr:col>116</xdr:col>
      <xdr:colOff>114300</xdr:colOff>
      <xdr:row>59</xdr:row>
      <xdr:rowOff>93917</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78694</xdr:rowOff>
    </xdr:from>
    <xdr:ext cx="313932"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22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163423</xdr:rowOff>
    </xdr:from>
    <xdr:to>
      <xdr:col>112</xdr:col>
      <xdr:colOff>38100</xdr:colOff>
      <xdr:row>59</xdr:row>
      <xdr:rowOff>93573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84700</xdr:rowOff>
    </xdr:from>
    <xdr:ext cx="313932"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66333" y="10200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163423</xdr:rowOff>
    </xdr:from>
    <xdr:to>
      <xdr:col>107</xdr:col>
      <xdr:colOff>101600</xdr:colOff>
      <xdr:row>59</xdr:row>
      <xdr:rowOff>93573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84700</xdr:rowOff>
    </xdr:from>
    <xdr:ext cx="313932"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77333" y="10200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162890</xdr:rowOff>
    </xdr:from>
    <xdr:to>
      <xdr:col>102</xdr:col>
      <xdr:colOff>165100</xdr:colOff>
      <xdr:row>59</xdr:row>
      <xdr:rowOff>93040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84167</xdr:rowOff>
    </xdr:from>
    <xdr:ext cx="313932"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88333" y="10199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155880</xdr:rowOff>
    </xdr:from>
    <xdr:to>
      <xdr:col>98</xdr:col>
      <xdr:colOff>38100</xdr:colOff>
      <xdr:row>59</xdr:row>
      <xdr:rowOff>86030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77157</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7017" y="10192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59119</xdr:rowOff>
    </xdr:from>
    <xdr:to>
      <xdr:col>116</xdr:col>
      <xdr:colOff>63500</xdr:colOff>
      <xdr:row>77</xdr:row>
      <xdr:rowOff>114669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260769"/>
          <a:ext cx="8382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137533</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82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110362</xdr:rowOff>
    </xdr:from>
    <xdr:to>
      <xdr:col>111</xdr:col>
      <xdr:colOff>177800</xdr:colOff>
      <xdr:row>77</xdr:row>
      <xdr:rowOff>114669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312012"/>
          <a:ext cx="889000" cy="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152544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65443</xdr:rowOff>
    </xdr:from>
    <xdr:to>
      <xdr:col>107</xdr:col>
      <xdr:colOff>50800</xdr:colOff>
      <xdr:row>77</xdr:row>
      <xdr:rowOff>110362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3267093"/>
          <a:ext cx="889000" cy="4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114101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58128</xdr:rowOff>
    </xdr:from>
    <xdr:to>
      <xdr:col>102</xdr:col>
      <xdr:colOff>114300</xdr:colOff>
      <xdr:row>77</xdr:row>
      <xdr:rowOff>65443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259778"/>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87431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74172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5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8319</xdr:rowOff>
    </xdr:from>
    <xdr:to>
      <xdr:col>116</xdr:col>
      <xdr:colOff>114300</xdr:colOff>
      <xdr:row>77</xdr:row>
      <xdr:rowOff>109919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20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158196</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8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63869</xdr:rowOff>
    </xdr:from>
    <xdr:to>
      <xdr:col>112</xdr:col>
      <xdr:colOff>38100</xdr:colOff>
      <xdr:row>77</xdr:row>
      <xdr:rowOff>165469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6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156596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35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59562</xdr:rowOff>
    </xdr:from>
    <xdr:to>
      <xdr:col>107</xdr:col>
      <xdr:colOff>101600</xdr:colOff>
      <xdr:row>77</xdr:row>
      <xdr:rowOff>161162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26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152289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35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14643</xdr:rowOff>
    </xdr:from>
    <xdr:to>
      <xdr:col>102</xdr:col>
      <xdr:colOff>165100</xdr:colOff>
      <xdr:row>77</xdr:row>
      <xdr:rowOff>116243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1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107370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30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7328</xdr:rowOff>
    </xdr:from>
    <xdr:to>
      <xdr:col>98</xdr:col>
      <xdr:colOff>38100</xdr:colOff>
      <xdr:row>77</xdr:row>
      <xdr:rowOff>108928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20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100055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3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effectLst/>
              <a:latin typeface="+mn-lt"/>
              <a:ea typeface="+mn-ea"/>
              <a:cs typeface="+mn-cs"/>
            </a:rPr>
            <a:t>歳出決算総額は、住民一人当たり</a:t>
          </a:r>
          <a:r>
            <a:rPr kumimoji="1" lang="en-US" altLang="ja-JP" sz="1600">
              <a:solidFill>
                <a:schemeClr val="dk1"/>
              </a:solidFill>
              <a:effectLst/>
              <a:latin typeface="+mn-lt"/>
              <a:ea typeface="+mn-ea"/>
              <a:cs typeface="+mn-cs"/>
            </a:rPr>
            <a:t>560,015</a:t>
          </a:r>
          <a:r>
            <a:rPr kumimoji="1" lang="ja-JP" altLang="ja-JP" sz="1600">
              <a:solidFill>
                <a:schemeClr val="dk1"/>
              </a:solidFill>
              <a:effectLst/>
              <a:latin typeface="+mn-lt"/>
              <a:ea typeface="+mn-ea"/>
              <a:cs typeface="+mn-cs"/>
            </a:rPr>
            <a:t>円となっている。主な構成項目である人件費は、住民一人当たり</a:t>
          </a:r>
          <a:r>
            <a:rPr kumimoji="1" lang="en-US" altLang="ja-JP" sz="1600">
              <a:solidFill>
                <a:schemeClr val="dk1"/>
              </a:solidFill>
              <a:effectLst/>
              <a:latin typeface="+mn-lt"/>
              <a:ea typeface="+mn-ea"/>
              <a:cs typeface="+mn-cs"/>
            </a:rPr>
            <a:t>46,778</a:t>
          </a:r>
          <a:r>
            <a:rPr kumimoji="1" lang="ja-JP" altLang="ja-JP" sz="1600">
              <a:solidFill>
                <a:schemeClr val="dk1"/>
              </a:solidFill>
              <a:effectLst/>
              <a:latin typeface="+mn-lt"/>
              <a:ea typeface="+mn-ea"/>
              <a:cs typeface="+mn-cs"/>
            </a:rPr>
            <a:t>円となっており、類似団体平均と比べて下回っている。</a:t>
          </a:r>
          <a:endParaRPr lang="ja-JP" altLang="ja-JP" sz="2000">
            <a:effectLst/>
          </a:endParaRPr>
        </a:p>
        <a:p>
          <a:r>
            <a:rPr kumimoji="1" lang="ja-JP" altLang="ja-JP" sz="1600">
              <a:solidFill>
                <a:schemeClr val="dk1"/>
              </a:solidFill>
              <a:effectLst/>
              <a:latin typeface="+mn-lt"/>
              <a:ea typeface="+mn-ea"/>
              <a:cs typeface="+mn-cs"/>
            </a:rPr>
            <a:t>扶助費については年々増加しており、類似団体平均に比べ高い状況となっている。これは、中学校</a:t>
          </a:r>
          <a:r>
            <a:rPr kumimoji="1" lang="en-US" altLang="ja-JP" sz="1600">
              <a:solidFill>
                <a:schemeClr val="dk1"/>
              </a:solidFill>
              <a:effectLst/>
              <a:latin typeface="+mn-lt"/>
              <a:ea typeface="+mn-ea"/>
              <a:cs typeface="+mn-cs"/>
            </a:rPr>
            <a:t>3</a:t>
          </a:r>
          <a:r>
            <a:rPr kumimoji="1" lang="ja-JP" altLang="ja-JP" sz="1600">
              <a:solidFill>
                <a:schemeClr val="dk1"/>
              </a:solidFill>
              <a:effectLst/>
              <a:latin typeface="+mn-lt"/>
              <a:ea typeface="+mn-ea"/>
              <a:cs typeface="+mn-cs"/>
            </a:rPr>
            <a:t>年生までの医療費無料化、待機児童の対策による保育サービスの増などが考えられる。</a:t>
          </a:r>
          <a:endParaRPr kumimoji="1" lang="en-US" altLang="ja-JP" sz="1600">
            <a:solidFill>
              <a:schemeClr val="dk1"/>
            </a:solidFill>
            <a:effectLst/>
            <a:latin typeface="+mn-lt"/>
            <a:ea typeface="+mn-ea"/>
            <a:cs typeface="+mn-cs"/>
          </a:endParaRPr>
        </a:p>
        <a:p>
          <a:r>
            <a:rPr kumimoji="1" lang="ja-JP" altLang="en-US" sz="1600">
              <a:solidFill>
                <a:schemeClr val="dk1"/>
              </a:solidFill>
              <a:effectLst/>
              <a:latin typeface="+mn-lt"/>
              <a:ea typeface="+mn-ea"/>
              <a:cs typeface="+mn-cs"/>
            </a:rPr>
            <a:t>また、普通建設事業費についても、ここ数年増加しており類似団体平均に比べ高い状況となっている。要因としては小中学校分離新設校建設事業にかかる増などが考えられる。</a:t>
          </a:r>
          <a:endParaRPr lang="ja-JP" altLang="ja-JP" sz="2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63,033
62,714
53.19
36,769,674
35,299,407
1,356,565
13,541,824
23,105,123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45517</xdr:rowOff>
    </xdr:from>
    <xdr:to>
      <xdr:col>24</xdr:col>
      <xdr:colOff>63500</xdr:colOff>
      <xdr:row>36</xdr:row>
      <xdr:rowOff>101752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17717"/>
          <a:ext cx="8382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164389</xdr:rowOff>
    </xdr:from>
    <xdr:to>
      <xdr:col>19</xdr:col>
      <xdr:colOff>177800</xdr:colOff>
      <xdr:row>36</xdr:row>
      <xdr:rowOff>45517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65139"/>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145762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145186</xdr:rowOff>
    </xdr:from>
    <xdr:to>
      <xdr:col>15</xdr:col>
      <xdr:colOff>50800</xdr:colOff>
      <xdr:row>35</xdr:row>
      <xdr:rowOff>164389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45936"/>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119245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103124</xdr:rowOff>
    </xdr:from>
    <xdr:to>
      <xdr:col>10</xdr:col>
      <xdr:colOff>114300</xdr:colOff>
      <xdr:row>35</xdr:row>
      <xdr:rowOff>145186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03874"/>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112844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50952</xdr:rowOff>
    </xdr:from>
    <xdr:to>
      <xdr:col>24</xdr:col>
      <xdr:colOff>114300</xdr:colOff>
      <xdr:row>36</xdr:row>
      <xdr:rowOff>152552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2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29379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0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166167</xdr:rowOff>
    </xdr:from>
    <xdr:to>
      <xdr:col>20</xdr:col>
      <xdr:colOff>38100</xdr:colOff>
      <xdr:row>36</xdr:row>
      <xdr:rowOff>96317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6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87444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113589</xdr:rowOff>
    </xdr:from>
    <xdr:to>
      <xdr:col>15</xdr:col>
      <xdr:colOff>101600</xdr:colOff>
      <xdr:row>36</xdr:row>
      <xdr:rowOff>43739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34866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94386</xdr:rowOff>
    </xdr:from>
    <xdr:to>
      <xdr:col>10</xdr:col>
      <xdr:colOff>165100</xdr:colOff>
      <xdr:row>36</xdr:row>
      <xdr:rowOff>24536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15663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8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52324</xdr:rowOff>
    </xdr:from>
    <xdr:to>
      <xdr:col>6</xdr:col>
      <xdr:colOff>38100</xdr:colOff>
      <xdr:row>35</xdr:row>
      <xdr:rowOff>153924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145051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4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127871</xdr:rowOff>
    </xdr:from>
    <xdr:to>
      <xdr:col>24</xdr:col>
      <xdr:colOff>62865</xdr:colOff>
      <xdr:row>54</xdr:row>
      <xdr:rowOff>122535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00371"/>
          <a:ext cx="1270" cy="680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126362</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38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122535</xdr:rowOff>
    </xdr:from>
    <xdr:to>
      <xdr:col>24</xdr:col>
      <xdr:colOff>152400</xdr:colOff>
      <xdr:row>54</xdr:row>
      <xdr:rowOff>122535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38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74548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127871</xdr:rowOff>
    </xdr:from>
    <xdr:to>
      <xdr:col>24</xdr:col>
      <xdr:colOff>152400</xdr:colOff>
      <xdr:row>50</xdr:row>
      <xdr:rowOff>127871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0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27568</xdr:rowOff>
    </xdr:from>
    <xdr:to>
      <xdr:col>24</xdr:col>
      <xdr:colOff>63500</xdr:colOff>
      <xdr:row>57</xdr:row>
      <xdr:rowOff>92635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285868"/>
          <a:ext cx="838200" cy="57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76011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89914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53134</xdr:rowOff>
    </xdr:from>
    <xdr:to>
      <xdr:col>24</xdr:col>
      <xdr:colOff>114300</xdr:colOff>
      <xdr:row>53</xdr:row>
      <xdr:rowOff>154734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13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92412</xdr:rowOff>
    </xdr:from>
    <xdr:to>
      <xdr:col>19</xdr:col>
      <xdr:colOff>177800</xdr:colOff>
      <xdr:row>57</xdr:row>
      <xdr:rowOff>92635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865062"/>
          <a:ext cx="889000" cy="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58993</xdr:rowOff>
    </xdr:from>
    <xdr:to>
      <xdr:col>20</xdr:col>
      <xdr:colOff>38100</xdr:colOff>
      <xdr:row>57</xdr:row>
      <xdr:rowOff>160593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151720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92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92412</xdr:rowOff>
    </xdr:from>
    <xdr:to>
      <xdr:col>15</xdr:col>
      <xdr:colOff>50800</xdr:colOff>
      <xdr:row>57</xdr:row>
      <xdr:rowOff>125984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65062"/>
          <a:ext cx="889000" cy="3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85739</xdr:rowOff>
    </xdr:from>
    <xdr:to>
      <xdr:col>15</xdr:col>
      <xdr:colOff>101600</xdr:colOff>
      <xdr:row>58</xdr:row>
      <xdr:rowOff>15889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5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7016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95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125984</xdr:rowOff>
    </xdr:from>
    <xdr:to>
      <xdr:col>10</xdr:col>
      <xdr:colOff>114300</xdr:colOff>
      <xdr:row>58</xdr:row>
      <xdr:rowOff>37647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98634"/>
          <a:ext cx="889000" cy="8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73075</xdr:rowOff>
    </xdr:from>
    <xdr:to>
      <xdr:col>10</xdr:col>
      <xdr:colOff>165100</xdr:colOff>
      <xdr:row>58</xdr:row>
      <xdr:rowOff>3225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19752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79736</xdr:rowOff>
    </xdr:from>
    <xdr:to>
      <xdr:col>6</xdr:col>
      <xdr:colOff>38100</xdr:colOff>
      <xdr:row>58</xdr:row>
      <xdr:rowOff>9886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26413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2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148218</xdr:rowOff>
    </xdr:from>
    <xdr:to>
      <xdr:col>24</xdr:col>
      <xdr:colOff>114300</xdr:colOff>
      <xdr:row>54</xdr:row>
      <xdr:rowOff>78368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23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63145</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149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41835</xdr:rowOff>
    </xdr:from>
    <xdr:to>
      <xdr:col>20</xdr:col>
      <xdr:colOff>38100</xdr:colOff>
      <xdr:row>57</xdr:row>
      <xdr:rowOff>143435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1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159962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58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41612</xdr:rowOff>
    </xdr:from>
    <xdr:to>
      <xdr:col>15</xdr:col>
      <xdr:colOff>101600</xdr:colOff>
      <xdr:row>57</xdr:row>
      <xdr:rowOff>143212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159739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58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75184</xdr:rowOff>
    </xdr:from>
    <xdr:to>
      <xdr:col>10</xdr:col>
      <xdr:colOff>165100</xdr:colOff>
      <xdr:row>58</xdr:row>
      <xdr:rowOff>5334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4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167911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4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158297</xdr:rowOff>
    </xdr:from>
    <xdr:to>
      <xdr:col>6</xdr:col>
      <xdr:colOff>38100</xdr:colOff>
      <xdr:row>58</xdr:row>
      <xdr:rowOff>88447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3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79574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2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82463</xdr:rowOff>
    </xdr:from>
    <xdr:to>
      <xdr:col>24</xdr:col>
      <xdr:colOff>63500</xdr:colOff>
      <xdr:row>73</xdr:row>
      <xdr:rowOff>135128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598313"/>
          <a:ext cx="838200" cy="5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116215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03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135128</xdr:rowOff>
    </xdr:from>
    <xdr:to>
      <xdr:col>19</xdr:col>
      <xdr:colOff>177800</xdr:colOff>
      <xdr:row>74</xdr:row>
      <xdr:rowOff>126670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650978"/>
          <a:ext cx="889000" cy="16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140642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3727</xdr:rowOff>
    </xdr:from>
    <xdr:to>
      <xdr:col>15</xdr:col>
      <xdr:colOff>50800</xdr:colOff>
      <xdr:row>74</xdr:row>
      <xdr:rowOff>126670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691027"/>
          <a:ext cx="889000" cy="12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31535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3727</xdr:rowOff>
    </xdr:from>
    <xdr:to>
      <xdr:col>10</xdr:col>
      <xdr:colOff>114300</xdr:colOff>
      <xdr:row>74</xdr:row>
      <xdr:rowOff>146961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691027"/>
          <a:ext cx="889000" cy="14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36118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70440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31663</xdr:rowOff>
    </xdr:from>
    <xdr:to>
      <xdr:col>24</xdr:col>
      <xdr:colOff>114300</xdr:colOff>
      <xdr:row>73</xdr:row>
      <xdr:rowOff>133263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54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54540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398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84328</xdr:rowOff>
    </xdr:from>
    <xdr:to>
      <xdr:col>20</xdr:col>
      <xdr:colOff>38100</xdr:colOff>
      <xdr:row>74</xdr:row>
      <xdr:rowOff>14478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60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31005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37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75870</xdr:rowOff>
    </xdr:from>
    <xdr:to>
      <xdr:col>15</xdr:col>
      <xdr:colOff>101600</xdr:colOff>
      <xdr:row>75</xdr:row>
      <xdr:rowOff>6020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76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22547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538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124377</xdr:rowOff>
    </xdr:from>
    <xdr:to>
      <xdr:col>10</xdr:col>
      <xdr:colOff>165100</xdr:colOff>
      <xdr:row>74</xdr:row>
      <xdr:rowOff>54527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64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71054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41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96161</xdr:rowOff>
    </xdr:from>
    <xdr:to>
      <xdr:col>6</xdr:col>
      <xdr:colOff>38100</xdr:colOff>
      <xdr:row>75</xdr:row>
      <xdr:rowOff>26311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78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42838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55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14515</xdr:rowOff>
    </xdr:from>
    <xdr:to>
      <xdr:col>24</xdr:col>
      <xdr:colOff>63500</xdr:colOff>
      <xdr:row>97</xdr:row>
      <xdr:rowOff>60452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45165"/>
          <a:ext cx="838200" cy="4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60452</xdr:rowOff>
    </xdr:from>
    <xdr:to>
      <xdr:col>19</xdr:col>
      <xdr:colOff>177800</xdr:colOff>
      <xdr:row>97</xdr:row>
      <xdr:rowOff>106071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91102"/>
          <a:ext cx="889000" cy="4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105741</xdr:rowOff>
    </xdr:from>
    <xdr:to>
      <xdr:col>15</xdr:col>
      <xdr:colOff>50800</xdr:colOff>
      <xdr:row>97</xdr:row>
      <xdr:rowOff>106071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564941"/>
          <a:ext cx="889000" cy="1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67869</xdr:rowOff>
    </xdr:from>
    <xdr:to>
      <xdr:col>10</xdr:col>
      <xdr:colOff>114300</xdr:colOff>
      <xdr:row>96</xdr:row>
      <xdr:rowOff>105741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527069"/>
          <a:ext cx="889000" cy="3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4157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3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135165</xdr:rowOff>
    </xdr:from>
    <xdr:to>
      <xdr:col>24</xdr:col>
      <xdr:colOff>114300</xdr:colOff>
      <xdr:row>97</xdr:row>
      <xdr:rowOff>65315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9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50092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0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9652</xdr:rowOff>
    </xdr:from>
    <xdr:to>
      <xdr:col>20</xdr:col>
      <xdr:colOff>38100</xdr:colOff>
      <xdr:row>97</xdr:row>
      <xdr:rowOff>111252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4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102379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55271</xdr:rowOff>
    </xdr:from>
    <xdr:to>
      <xdr:col>15</xdr:col>
      <xdr:colOff>101600</xdr:colOff>
      <xdr:row>97</xdr:row>
      <xdr:rowOff>156871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8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147998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7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54941</xdr:rowOff>
    </xdr:from>
    <xdr:to>
      <xdr:col>10</xdr:col>
      <xdr:colOff>165100</xdr:colOff>
      <xdr:row>96</xdr:row>
      <xdr:rowOff>156541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1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1618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28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17069</xdr:rowOff>
    </xdr:from>
    <xdr:to>
      <xdr:col>6</xdr:col>
      <xdr:colOff>38100</xdr:colOff>
      <xdr:row>96</xdr:row>
      <xdr:rowOff>118669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7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135196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5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43688</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02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164338</xdr:rowOff>
    </xdr:from>
    <xdr:to>
      <xdr:col>36</xdr:col>
      <xdr:colOff>165100</xdr:colOff>
      <xdr:row>39</xdr:row>
      <xdr:rowOff>94488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85615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72492</xdr:rowOff>
    </xdr:from>
    <xdr:to>
      <xdr:col>55</xdr:col>
      <xdr:colOff>0</xdr:colOff>
      <xdr:row>58</xdr:row>
      <xdr:rowOff>91890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016592"/>
          <a:ext cx="838200" cy="1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5050</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94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63250</xdr:rowOff>
    </xdr:from>
    <xdr:to>
      <xdr:col>50</xdr:col>
      <xdr:colOff>114300</xdr:colOff>
      <xdr:row>58</xdr:row>
      <xdr:rowOff>91890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835900"/>
          <a:ext cx="889000" cy="20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16550</xdr:rowOff>
    </xdr:from>
    <xdr:to>
      <xdr:col>45</xdr:col>
      <xdr:colOff>177800</xdr:colOff>
      <xdr:row>57</xdr:row>
      <xdr:rowOff>63250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789200"/>
          <a:ext cx="8890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118729</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1006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16550</xdr:rowOff>
    </xdr:from>
    <xdr:to>
      <xdr:col>41</xdr:col>
      <xdr:colOff>50800</xdr:colOff>
      <xdr:row>57</xdr:row>
      <xdr:rowOff>97507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789200"/>
          <a:ext cx="889000" cy="8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123726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1006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123562</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1006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21692</xdr:rowOff>
    </xdr:from>
    <xdr:to>
      <xdr:col>55</xdr:col>
      <xdr:colOff>50800</xdr:colOff>
      <xdr:row>58</xdr:row>
      <xdr:rowOff>123292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96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44569</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817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41090</xdr:rowOff>
    </xdr:from>
    <xdr:to>
      <xdr:col>50</xdr:col>
      <xdr:colOff>165100</xdr:colOff>
      <xdr:row>58</xdr:row>
      <xdr:rowOff>142690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8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133817</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07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12450</xdr:rowOff>
    </xdr:from>
    <xdr:to>
      <xdr:col>46</xdr:col>
      <xdr:colOff>38100</xdr:colOff>
      <xdr:row>57</xdr:row>
      <xdr:rowOff>114050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78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130577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5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137200</xdr:rowOff>
    </xdr:from>
    <xdr:to>
      <xdr:col>41</xdr:col>
      <xdr:colOff>101600</xdr:colOff>
      <xdr:row>57</xdr:row>
      <xdr:rowOff>67350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7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83877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51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46707</xdr:rowOff>
    </xdr:from>
    <xdr:to>
      <xdr:col>36</xdr:col>
      <xdr:colOff>165100</xdr:colOff>
      <xdr:row>57</xdr:row>
      <xdr:rowOff>148307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81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164834</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59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91923</xdr:rowOff>
    </xdr:from>
    <xdr:to>
      <xdr:col>55</xdr:col>
      <xdr:colOff>0</xdr:colOff>
      <xdr:row>78</xdr:row>
      <xdr:rowOff>17697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293573"/>
          <a:ext cx="838200" cy="9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148433</xdr:rowOff>
    </xdr:from>
    <xdr:to>
      <xdr:col>50</xdr:col>
      <xdr:colOff>114300</xdr:colOff>
      <xdr:row>78</xdr:row>
      <xdr:rowOff>17697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350083"/>
          <a:ext cx="889000" cy="4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148433</xdr:rowOff>
    </xdr:from>
    <xdr:to>
      <xdr:col>45</xdr:col>
      <xdr:colOff>177800</xdr:colOff>
      <xdr:row>78</xdr:row>
      <xdr:rowOff>87281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50083"/>
          <a:ext cx="889000" cy="11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40695</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87281</xdr:rowOff>
    </xdr:from>
    <xdr:to>
      <xdr:col>41</xdr:col>
      <xdr:colOff>50800</xdr:colOff>
      <xdr:row>78</xdr:row>
      <xdr:rowOff>96312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60381"/>
          <a:ext cx="889000" cy="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41123</xdr:rowOff>
    </xdr:from>
    <xdr:to>
      <xdr:col>55</xdr:col>
      <xdr:colOff>50800</xdr:colOff>
      <xdr:row>77</xdr:row>
      <xdr:rowOff>142723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4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19550</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2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138347</xdr:rowOff>
    </xdr:from>
    <xdr:to>
      <xdr:col>50</xdr:col>
      <xdr:colOff>165100</xdr:colOff>
      <xdr:row>78</xdr:row>
      <xdr:rowOff>68497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3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59624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43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97633</xdr:rowOff>
    </xdr:from>
    <xdr:to>
      <xdr:col>46</xdr:col>
      <xdr:colOff>38100</xdr:colOff>
      <xdr:row>78</xdr:row>
      <xdr:rowOff>27783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44310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07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36481</xdr:rowOff>
    </xdr:from>
    <xdr:to>
      <xdr:col>41</xdr:col>
      <xdr:colOff>101600</xdr:colOff>
      <xdr:row>78</xdr:row>
      <xdr:rowOff>138081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0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129208</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0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45512</xdr:rowOff>
    </xdr:from>
    <xdr:to>
      <xdr:col>36</xdr:col>
      <xdr:colOff>165100</xdr:colOff>
      <xdr:row>78</xdr:row>
      <xdr:rowOff>147112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1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138239</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1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81635</xdr:rowOff>
    </xdr:from>
    <xdr:to>
      <xdr:col>55</xdr:col>
      <xdr:colOff>0</xdr:colOff>
      <xdr:row>96</xdr:row>
      <xdr:rowOff>128485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540835"/>
          <a:ext cx="838200" cy="4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128485</xdr:rowOff>
    </xdr:from>
    <xdr:to>
      <xdr:col>50</xdr:col>
      <xdr:colOff>114300</xdr:colOff>
      <xdr:row>97</xdr:row>
      <xdr:rowOff>38303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587685"/>
          <a:ext cx="889000" cy="8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38303</xdr:rowOff>
    </xdr:from>
    <xdr:to>
      <xdr:col>45</xdr:col>
      <xdr:colOff>177800</xdr:colOff>
      <xdr:row>97</xdr:row>
      <xdr:rowOff>53530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668953"/>
          <a:ext cx="889000" cy="1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25642</xdr:rowOff>
    </xdr:from>
    <xdr:to>
      <xdr:col>41</xdr:col>
      <xdr:colOff>50800</xdr:colOff>
      <xdr:row>97</xdr:row>
      <xdr:rowOff>53530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656292"/>
          <a:ext cx="889000" cy="2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30835</xdr:rowOff>
    </xdr:from>
    <xdr:to>
      <xdr:col>55</xdr:col>
      <xdr:colOff>50800</xdr:colOff>
      <xdr:row>96</xdr:row>
      <xdr:rowOff>132435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9262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77685</xdr:rowOff>
    </xdr:from>
    <xdr:to>
      <xdr:col>50</xdr:col>
      <xdr:colOff>165100</xdr:colOff>
      <xdr:row>97</xdr:row>
      <xdr:rowOff>7835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3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170412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62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158953</xdr:rowOff>
    </xdr:from>
    <xdr:to>
      <xdr:col>46</xdr:col>
      <xdr:colOff>38100</xdr:colOff>
      <xdr:row>97</xdr:row>
      <xdr:rowOff>89103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1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80230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1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2730</xdr:rowOff>
    </xdr:from>
    <xdr:to>
      <xdr:col>41</xdr:col>
      <xdr:colOff>101600</xdr:colOff>
      <xdr:row>97</xdr:row>
      <xdr:rowOff>104330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95457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2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146292</xdr:rowOff>
    </xdr:from>
    <xdr:to>
      <xdr:col>36</xdr:col>
      <xdr:colOff>165100</xdr:colOff>
      <xdr:row>97</xdr:row>
      <xdr:rowOff>76442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0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67569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69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90379</xdr:rowOff>
    </xdr:from>
    <xdr:to>
      <xdr:col>85</xdr:col>
      <xdr:colOff>127000</xdr:colOff>
      <xdr:row>38</xdr:row>
      <xdr:rowOff>4083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434029"/>
          <a:ext cx="838200" cy="8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35025</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03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4083</xdr:rowOff>
    </xdr:from>
    <xdr:to>
      <xdr:col>81</xdr:col>
      <xdr:colOff>50800</xdr:colOff>
      <xdr:row>38</xdr:row>
      <xdr:rowOff>20256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519183"/>
          <a:ext cx="889000" cy="1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76492</xdr:rowOff>
    </xdr:from>
    <xdr:to>
      <xdr:col>76</xdr:col>
      <xdr:colOff>114300</xdr:colOff>
      <xdr:row>38</xdr:row>
      <xdr:rowOff>20256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077242"/>
          <a:ext cx="889000" cy="45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16718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0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76492</xdr:rowOff>
    </xdr:from>
    <xdr:to>
      <xdr:col>71</xdr:col>
      <xdr:colOff>177800</xdr:colOff>
      <xdr:row>38</xdr:row>
      <xdr:rowOff>21113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077242"/>
          <a:ext cx="889000" cy="45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139222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31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39579</xdr:rowOff>
    </xdr:from>
    <xdr:to>
      <xdr:col>85</xdr:col>
      <xdr:colOff>177800</xdr:colOff>
      <xdr:row>37</xdr:row>
      <xdr:rowOff>141179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8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18006</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36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124733</xdr:rowOff>
    </xdr:from>
    <xdr:to>
      <xdr:col>81</xdr:col>
      <xdr:colOff>101600</xdr:colOff>
      <xdr:row>38</xdr:row>
      <xdr:rowOff>54883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46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46010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56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140907</xdr:rowOff>
    </xdr:from>
    <xdr:to>
      <xdr:col>76</xdr:col>
      <xdr:colOff>165100</xdr:colOff>
      <xdr:row>38</xdr:row>
      <xdr:rowOff>71056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4845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62183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57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25692</xdr:rowOff>
    </xdr:from>
    <xdr:to>
      <xdr:col>72</xdr:col>
      <xdr:colOff>38100</xdr:colOff>
      <xdr:row>35</xdr:row>
      <xdr:rowOff>127292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02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143819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80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141764</xdr:rowOff>
    </xdr:from>
    <xdr:to>
      <xdr:col>67</xdr:col>
      <xdr:colOff>101600</xdr:colOff>
      <xdr:row>38</xdr:row>
      <xdr:rowOff>71913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4854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63040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57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71368</xdr:rowOff>
    </xdr:from>
    <xdr:to>
      <xdr:col>85</xdr:col>
      <xdr:colOff>127000</xdr:colOff>
      <xdr:row>54</xdr:row>
      <xdr:rowOff>6826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8643868"/>
          <a:ext cx="838200" cy="62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34161</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6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6826</xdr:rowOff>
    </xdr:from>
    <xdr:to>
      <xdr:col>81</xdr:col>
      <xdr:colOff>50800</xdr:colOff>
      <xdr:row>57</xdr:row>
      <xdr:rowOff>87008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265126"/>
          <a:ext cx="889000" cy="59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94511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87008</xdr:rowOff>
    </xdr:from>
    <xdr:to>
      <xdr:col>76</xdr:col>
      <xdr:colOff>114300</xdr:colOff>
      <xdr:row>57</xdr:row>
      <xdr:rowOff>137890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859658"/>
          <a:ext cx="889000" cy="5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137890</xdr:rowOff>
    </xdr:from>
    <xdr:to>
      <xdr:col>71</xdr:col>
      <xdr:colOff>177800</xdr:colOff>
      <xdr:row>58</xdr:row>
      <xdr:rowOff>10464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910540"/>
          <a:ext cx="889000" cy="4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26567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56380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20568</xdr:rowOff>
    </xdr:from>
    <xdr:to>
      <xdr:col>85</xdr:col>
      <xdr:colOff>177800</xdr:colOff>
      <xdr:row>50</xdr:row>
      <xdr:rowOff>122168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859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106945</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850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127476</xdr:rowOff>
    </xdr:from>
    <xdr:to>
      <xdr:col>81</xdr:col>
      <xdr:colOff>101600</xdr:colOff>
      <xdr:row>54</xdr:row>
      <xdr:rowOff>57626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21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74153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898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36208</xdr:rowOff>
    </xdr:from>
    <xdr:to>
      <xdr:col>76</xdr:col>
      <xdr:colOff>165100</xdr:colOff>
      <xdr:row>57</xdr:row>
      <xdr:rowOff>137808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0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128935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90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87090</xdr:rowOff>
    </xdr:from>
    <xdr:to>
      <xdr:col>72</xdr:col>
      <xdr:colOff>38100</xdr:colOff>
      <xdr:row>58</xdr:row>
      <xdr:rowOff>17240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5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8367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131114</xdr:rowOff>
    </xdr:from>
    <xdr:to>
      <xdr:col>67</xdr:col>
      <xdr:colOff>101600</xdr:colOff>
      <xdr:row>58</xdr:row>
      <xdr:rowOff>61264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90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52391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99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22543</xdr:rowOff>
    </xdr:from>
    <xdr:to>
      <xdr:col>85</xdr:col>
      <xdr:colOff>127000</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395643"/>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165475</xdr:rowOff>
    </xdr:from>
    <xdr:to>
      <xdr:col>81</xdr:col>
      <xdr:colOff>50800</xdr:colOff>
      <xdr:row>78</xdr:row>
      <xdr:rowOff>22543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367125"/>
          <a:ext cx="889000" cy="2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9341</xdr:rowOff>
    </xdr:from>
    <xdr:to>
      <xdr:col>76</xdr:col>
      <xdr:colOff>114300</xdr:colOff>
      <xdr:row>77</xdr:row>
      <xdr:rowOff>165475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2353741"/>
          <a:ext cx="889000" cy="101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9341</xdr:rowOff>
    </xdr:from>
    <xdr:to>
      <xdr:col>71</xdr:col>
      <xdr:colOff>177800</xdr:colOff>
      <xdr:row>76</xdr:row>
      <xdr:rowOff>74606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2353741"/>
          <a:ext cx="889000" cy="75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32466</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4017" y="13405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43039</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5017" y="13416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69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143193</xdr:rowOff>
    </xdr:from>
    <xdr:to>
      <xdr:col>81</xdr:col>
      <xdr:colOff>101600</xdr:colOff>
      <xdr:row>78</xdr:row>
      <xdr:rowOff>73343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3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64470</xdr:rowOff>
    </xdr:from>
    <xdr:ext cx="313932"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24333" y="134375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114675</xdr:rowOff>
    </xdr:from>
    <xdr:to>
      <xdr:col>76</xdr:col>
      <xdr:colOff>165100</xdr:colOff>
      <xdr:row>78</xdr:row>
      <xdr:rowOff>44825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31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35952</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3017" y="13409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129991</xdr:rowOff>
    </xdr:from>
    <xdr:to>
      <xdr:col>72</xdr:col>
      <xdr:colOff>38100</xdr:colOff>
      <xdr:row>72</xdr:row>
      <xdr:rowOff>60141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230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76668</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207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23806</xdr:rowOff>
    </xdr:from>
    <xdr:to>
      <xdr:col>67</xdr:col>
      <xdr:colOff>101600</xdr:colOff>
      <xdr:row>76</xdr:row>
      <xdr:rowOff>125406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05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141933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2829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42055</xdr:rowOff>
    </xdr:from>
    <xdr:to>
      <xdr:col>85</xdr:col>
      <xdr:colOff>127000</xdr:colOff>
      <xdr:row>96</xdr:row>
      <xdr:rowOff>130687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501255"/>
          <a:ext cx="838200" cy="8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130687</xdr:rowOff>
    </xdr:from>
    <xdr:to>
      <xdr:col>81</xdr:col>
      <xdr:colOff>50800</xdr:colOff>
      <xdr:row>96</xdr:row>
      <xdr:rowOff>165533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589887"/>
          <a:ext cx="889000" cy="3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165533</xdr:rowOff>
    </xdr:from>
    <xdr:to>
      <xdr:col>76</xdr:col>
      <xdr:colOff>114300</xdr:colOff>
      <xdr:row>96</xdr:row>
      <xdr:rowOff>169907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624733"/>
          <a:ext cx="889000" cy="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169907</xdr:rowOff>
    </xdr:from>
    <xdr:to>
      <xdr:col>71</xdr:col>
      <xdr:colOff>177800</xdr:colOff>
      <xdr:row>97</xdr:row>
      <xdr:rowOff>9348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629107"/>
          <a:ext cx="8890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162705</xdr:rowOff>
    </xdr:from>
    <xdr:to>
      <xdr:col>85</xdr:col>
      <xdr:colOff>177800</xdr:colOff>
      <xdr:row>96</xdr:row>
      <xdr:rowOff>92855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45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141132</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4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79887</xdr:rowOff>
    </xdr:from>
    <xdr:to>
      <xdr:col>81</xdr:col>
      <xdr:colOff>101600</xdr:colOff>
      <xdr:row>97</xdr:row>
      <xdr:rowOff>10037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53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1164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63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114733</xdr:rowOff>
    </xdr:from>
    <xdr:to>
      <xdr:col>76</xdr:col>
      <xdr:colOff>165100</xdr:colOff>
      <xdr:row>97</xdr:row>
      <xdr:rowOff>44883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57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36010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66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119107</xdr:rowOff>
    </xdr:from>
    <xdr:to>
      <xdr:col>72</xdr:col>
      <xdr:colOff>38100</xdr:colOff>
      <xdr:row>97</xdr:row>
      <xdr:rowOff>49257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57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40384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67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129998</xdr:rowOff>
    </xdr:from>
    <xdr:to>
      <xdr:col>67</xdr:col>
      <xdr:colOff>101600</xdr:colOff>
      <xdr:row>97</xdr:row>
      <xdr:rowOff>60148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58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51275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68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民生費は、住民一人あたり</a:t>
          </a:r>
          <a:r>
            <a:rPr kumimoji="1" lang="en-US" altLang="ja-JP" sz="1100">
              <a:solidFill>
                <a:schemeClr val="dk1"/>
              </a:solidFill>
              <a:effectLst/>
              <a:latin typeface="+mn-lt"/>
              <a:ea typeface="+mn-ea"/>
              <a:cs typeface="+mn-cs"/>
            </a:rPr>
            <a:t>186,008</a:t>
          </a:r>
          <a:r>
            <a:rPr kumimoji="1" lang="ja-JP" altLang="ja-JP" sz="1100">
              <a:solidFill>
                <a:schemeClr val="dk1"/>
              </a:solidFill>
              <a:effectLst/>
              <a:latin typeface="+mn-lt"/>
              <a:ea typeface="+mn-ea"/>
              <a:cs typeface="+mn-cs"/>
            </a:rPr>
            <a:t>円となっており、年々増加している。決算額全体でみると</a:t>
          </a:r>
          <a:r>
            <a:rPr kumimoji="1" lang="en-US" altLang="ja-JP" sz="1100">
              <a:solidFill>
                <a:schemeClr val="dk1"/>
              </a:solidFill>
              <a:effectLst/>
              <a:latin typeface="+mn-lt"/>
              <a:ea typeface="+mn-ea"/>
              <a:cs typeface="+mn-cs"/>
            </a:rPr>
            <a:t>33.2%</a:t>
          </a:r>
          <a:r>
            <a:rPr kumimoji="1" lang="ja-JP" altLang="ja-JP" sz="1100">
              <a:solidFill>
                <a:schemeClr val="dk1"/>
              </a:solidFill>
              <a:effectLst/>
              <a:latin typeface="+mn-lt"/>
              <a:ea typeface="+mn-ea"/>
              <a:cs typeface="+mn-cs"/>
            </a:rPr>
            <a:t>を占め、</a:t>
          </a:r>
          <a:r>
            <a:rPr kumimoji="1" lang="ja-JP" altLang="en-US" sz="1100">
              <a:solidFill>
                <a:schemeClr val="dk1"/>
              </a:solidFill>
              <a:effectLst/>
              <a:latin typeface="+mn-lt"/>
              <a:ea typeface="+mn-ea"/>
              <a:cs typeface="+mn-cs"/>
            </a:rPr>
            <a:t>子育て世帯への臨時特別給付金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新設小学校放課後児童クラブ室建築工事</a:t>
          </a:r>
          <a:r>
            <a:rPr kumimoji="1" lang="ja-JP" altLang="ja-JP" sz="1100">
              <a:solidFill>
                <a:schemeClr val="dk1"/>
              </a:solidFill>
              <a:effectLst/>
              <a:latin typeface="+mn-lt"/>
              <a:ea typeface="+mn-ea"/>
              <a:cs typeface="+mn-cs"/>
            </a:rPr>
            <a:t>、放課後等ディサービス給付の伸びが主な要因となっている。</a:t>
          </a:r>
          <a:endParaRPr lang="ja-JP" altLang="ja-JP" sz="1400">
            <a:effectLst/>
          </a:endParaRPr>
        </a:p>
        <a:p>
          <a:r>
            <a:rPr kumimoji="1" lang="ja-JP" altLang="ja-JP" sz="1100">
              <a:solidFill>
                <a:schemeClr val="dk1"/>
              </a:solidFill>
              <a:effectLst/>
              <a:latin typeface="+mn-lt"/>
              <a:ea typeface="+mn-ea"/>
              <a:cs typeface="+mn-cs"/>
            </a:rPr>
            <a:t>今後は小中学校分離新設事業（</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）の建設工事による普通建設事業に伴う公債費の増加に加え、平成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年熊本地震の復旧・復興事業にかかる元利償還が始まることから、緊急性や住民のニーズを十分に考慮しながら事業内容の精査を行い、公債費の抑制を図る。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熊本県合志市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平成１８年度の合併時点から徐々に積み増しができているが、十分であるとはいえない。平成２８年度からの交付税の一本算定等による歳入の減少や、今後の大型公共工事等に対応できるように考慮する必要がある。また、実質収支額はプラス収支を保っているものの、実質単年度収支にあるように、マイナス収支になっている年度もあるため、今後も収支のバランスを図りながら、健全な財政運営を図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熊本県合志市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すべての会計において黒字決算となっているが、下水道事業は基準外繰入により収支を保っている。</a:t>
          </a:r>
          <a:endParaRPr lang="ja-JP" altLang="ja-JP" sz="1400">
            <a:effectLst/>
          </a:endParaRPr>
        </a:p>
        <a:p>
          <a:r>
            <a:rPr kumimoji="1" lang="ja-JP" altLang="ja-JP" sz="1100">
              <a:solidFill>
                <a:schemeClr val="dk1"/>
              </a:solidFill>
              <a:effectLst/>
              <a:latin typeface="+mn-lt"/>
              <a:ea typeface="+mn-ea"/>
              <a:cs typeface="+mn-cs"/>
            </a:rPr>
            <a:t>また、下水道事業の繰入金は、料金改定により減少していく見込みである。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esktop\&#12304;&#36001;&#25919;&#29366;&#27841;&#36039;&#26009;&#38598;&#12305;_432164_&#21512;&#24535;&#24066;_2020\&#12304;&#36001;&#25919;&#29366;&#27841;&#36039;&#26009;&#38598;&#12305;_432164_&#21512;&#24535;&#24066;_2020(2&#22238;&#3044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309\AppData\Local\Temp\MicrosoftEdgeDownloads\1c1500f9-7d45-4292-a95c-fb21e82a4d63\&#12304;&#36001;&#25919;&#29366;&#27841;&#36039;&#26009;&#38598;&#12305;_432164_&#21512;&#24535;&#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56.5</v>
          </cell>
          <cell r="BX53">
            <v>57.3</v>
          </cell>
          <cell r="CF53">
            <v>58.4</v>
          </cell>
          <cell r="CN53">
            <v>59.6</v>
          </cell>
          <cell r="CV53">
            <v>56.8</v>
          </cell>
        </row>
        <row r="55">
          <cell r="AN55" t="str">
            <v>類似団体内平均値</v>
          </cell>
          <cell r="BP55">
            <v>35.299999999999997</v>
          </cell>
          <cell r="BX55">
            <v>31.9</v>
          </cell>
          <cell r="CF55">
            <v>24.2</v>
          </cell>
          <cell r="CN55">
            <v>22.1</v>
          </cell>
          <cell r="CV55">
            <v>20.399999999999999</v>
          </cell>
        </row>
        <row r="57">
          <cell r="BP57">
            <v>60.4</v>
          </cell>
          <cell r="BX57">
            <v>59.4</v>
          </cell>
          <cell r="CF57">
            <v>60.2</v>
          </cell>
          <cell r="CN57">
            <v>61.5</v>
          </cell>
          <cell r="CV57">
            <v>62.8</v>
          </cell>
        </row>
        <row r="72">
          <cell r="BP72" t="str">
            <v>H28</v>
          </cell>
          <cell r="BX72" t="str">
            <v>H29</v>
          </cell>
          <cell r="CF72" t="str">
            <v>H30</v>
          </cell>
          <cell r="CN72" t="str">
            <v>R01</v>
          </cell>
          <cell r="CV72" t="str">
            <v>R02</v>
          </cell>
        </row>
        <row r="73">
          <cell r="AN73" t="str">
            <v>当該団体値</v>
          </cell>
        </row>
        <row r="75">
          <cell r="BP75">
            <v>4.2</v>
          </cell>
          <cell r="BX75">
            <v>3.3</v>
          </cell>
          <cell r="CF75">
            <v>5.2</v>
          </cell>
          <cell r="CN75">
            <v>5.7</v>
          </cell>
          <cell r="CV75">
            <v>6.7</v>
          </cell>
        </row>
        <row r="77">
          <cell r="AN77" t="str">
            <v>類似団体内平均値</v>
          </cell>
          <cell r="BP77">
            <v>35.299999999999997</v>
          </cell>
          <cell r="BX77">
            <v>31.9</v>
          </cell>
          <cell r="CF77">
            <v>24.2</v>
          </cell>
          <cell r="CN77">
            <v>22.1</v>
          </cell>
          <cell r="CV77">
            <v>20.399999999999999</v>
          </cell>
        </row>
        <row r="79">
          <cell r="BP79">
            <v>6.9</v>
          </cell>
          <cell r="BX79">
            <v>6.6</v>
          </cell>
          <cell r="CF79">
            <v>6.4</v>
          </cell>
          <cell r="CN79">
            <v>6.3</v>
          </cell>
          <cell r="CV79">
            <v>6.2</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56.5</v>
          </cell>
          <cell r="BX53">
            <v>57.3</v>
          </cell>
          <cell r="CF53">
            <v>58.4</v>
          </cell>
          <cell r="CN53">
            <v>59.6</v>
          </cell>
          <cell r="CV53">
            <v>56.8</v>
          </cell>
        </row>
        <row r="55">
          <cell r="AN55" t="str">
            <v>類似団体内平均値</v>
          </cell>
          <cell r="BP55">
            <v>35.299999999999997</v>
          </cell>
          <cell r="BX55">
            <v>31.9</v>
          </cell>
          <cell r="CF55">
            <v>24.2</v>
          </cell>
          <cell r="CN55">
            <v>22.1</v>
          </cell>
          <cell r="CV55">
            <v>20.399999999999999</v>
          </cell>
        </row>
        <row r="57">
          <cell r="BP57">
            <v>60.4</v>
          </cell>
          <cell r="BX57">
            <v>59.4</v>
          </cell>
          <cell r="CF57">
            <v>60.2</v>
          </cell>
          <cell r="CN57">
            <v>61.5</v>
          </cell>
          <cell r="CV57">
            <v>62.8</v>
          </cell>
        </row>
        <row r="72">
          <cell r="BP72" t="str">
            <v>H28</v>
          </cell>
          <cell r="BX72" t="str">
            <v>H29</v>
          </cell>
          <cell r="CF72" t="str">
            <v>H30</v>
          </cell>
          <cell r="CN72" t="str">
            <v>R01</v>
          </cell>
          <cell r="CV72" t="str">
            <v>R02</v>
          </cell>
        </row>
        <row r="73">
          <cell r="AN73" t="str">
            <v>当該団体値</v>
          </cell>
        </row>
        <row r="75">
          <cell r="BP75">
            <v>4.2</v>
          </cell>
          <cell r="BX75">
            <v>3.3</v>
          </cell>
          <cell r="CF75">
            <v>5.2</v>
          </cell>
          <cell r="CN75">
            <v>5.7</v>
          </cell>
          <cell r="CV75">
            <v>6.7</v>
          </cell>
        </row>
        <row r="77">
          <cell r="AN77" t="str">
            <v>類似団体内平均値</v>
          </cell>
          <cell r="BP77">
            <v>35.299999999999997</v>
          </cell>
          <cell r="BX77">
            <v>31.9</v>
          </cell>
          <cell r="CF77">
            <v>24.2</v>
          </cell>
          <cell r="CN77">
            <v>22.1</v>
          </cell>
          <cell r="CV77">
            <v>20.399999999999999</v>
          </cell>
        </row>
        <row r="79">
          <cell r="BP79">
            <v>6.9</v>
          </cell>
          <cell r="BX79">
            <v>6.6</v>
          </cell>
          <cell r="CF79">
            <v>6.4</v>
          </cell>
          <cell r="CN79">
            <v>6.3</v>
          </cell>
          <cell r="CV79">
            <v>6.2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W9" sqref="W9:AL1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36769674</v>
      </c>
      <c r="BO4" s="426"/>
      <c r="BP4" s="426"/>
      <c r="BQ4" s="426"/>
      <c r="BR4" s="426"/>
      <c r="BS4" s="426"/>
      <c r="BT4" s="426"/>
      <c r="BU4" s="427"/>
      <c r="BV4" s="425">
        <v>26885202</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10</v>
      </c>
      <c r="CU4" s="610"/>
      <c r="CV4" s="610"/>
      <c r="CW4" s="610"/>
      <c r="CX4" s="610"/>
      <c r="CY4" s="610"/>
      <c r="CZ4" s="610"/>
      <c r="DA4" s="611"/>
      <c r="DB4" s="609">
        <v>5.8</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35299407</v>
      </c>
      <c r="BO5" s="431"/>
      <c r="BP5" s="431"/>
      <c r="BQ5" s="431"/>
      <c r="BR5" s="431"/>
      <c r="BS5" s="431"/>
      <c r="BT5" s="431"/>
      <c r="BU5" s="432"/>
      <c r="BV5" s="430">
        <v>25992782</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88</v>
      </c>
      <c r="CU5" s="401"/>
      <c r="CV5" s="401"/>
      <c r="CW5" s="401"/>
      <c r="CX5" s="401"/>
      <c r="CY5" s="401"/>
      <c r="CZ5" s="401"/>
      <c r="DA5" s="402"/>
      <c r="DB5" s="400">
        <v>91.2</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1470267</v>
      </c>
      <c r="BO6" s="431"/>
      <c r="BP6" s="431"/>
      <c r="BQ6" s="431"/>
      <c r="BR6" s="431"/>
      <c r="BS6" s="431"/>
      <c r="BT6" s="431"/>
      <c r="BU6" s="432"/>
      <c r="BV6" s="430">
        <v>892420</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92.7</v>
      </c>
      <c r="CU6" s="584"/>
      <c r="CV6" s="584"/>
      <c r="CW6" s="584"/>
      <c r="CX6" s="584"/>
      <c r="CY6" s="584"/>
      <c r="CZ6" s="584"/>
      <c r="DA6" s="585"/>
      <c r="DB6" s="583">
        <v>95.7</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113702</v>
      </c>
      <c r="BO7" s="431"/>
      <c r="BP7" s="431"/>
      <c r="BQ7" s="431"/>
      <c r="BR7" s="431"/>
      <c r="BS7" s="431"/>
      <c r="BT7" s="431"/>
      <c r="BU7" s="432"/>
      <c r="BV7" s="430">
        <v>131026</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13541824</v>
      </c>
      <c r="CU7" s="431"/>
      <c r="CV7" s="431"/>
      <c r="CW7" s="431"/>
      <c r="CX7" s="431"/>
      <c r="CY7" s="431"/>
      <c r="CZ7" s="431"/>
      <c r="DA7" s="432"/>
      <c r="DB7" s="430">
        <v>13042107</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94</v>
      </c>
      <c r="AV8" s="488"/>
      <c r="AW8" s="488"/>
      <c r="AX8" s="488"/>
      <c r="AY8" s="410" t="s">
        <v>109</v>
      </c>
      <c r="AZ8" s="411"/>
      <c r="BA8" s="411"/>
      <c r="BB8" s="411"/>
      <c r="BC8" s="411"/>
      <c r="BD8" s="411"/>
      <c r="BE8" s="411"/>
      <c r="BF8" s="411"/>
      <c r="BG8" s="411"/>
      <c r="BH8" s="411"/>
      <c r="BI8" s="411"/>
      <c r="BJ8" s="411"/>
      <c r="BK8" s="411"/>
      <c r="BL8" s="411"/>
      <c r="BM8" s="412"/>
      <c r="BN8" s="430">
        <v>1356565</v>
      </c>
      <c r="BO8" s="431"/>
      <c r="BP8" s="431"/>
      <c r="BQ8" s="431"/>
      <c r="BR8" s="431"/>
      <c r="BS8" s="431"/>
      <c r="BT8" s="431"/>
      <c r="BU8" s="432"/>
      <c r="BV8" s="430">
        <v>761394</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0.68</v>
      </c>
      <c r="CU8" s="544"/>
      <c r="CV8" s="544"/>
      <c r="CW8" s="544"/>
      <c r="CX8" s="544"/>
      <c r="CY8" s="544"/>
      <c r="CZ8" s="544"/>
      <c r="DA8" s="545"/>
      <c r="DB8" s="543">
        <v>0.68</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61772</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94</v>
      </c>
      <c r="AV9" s="488"/>
      <c r="AW9" s="488"/>
      <c r="AX9" s="488"/>
      <c r="AY9" s="410" t="s">
        <v>115</v>
      </c>
      <c r="AZ9" s="411"/>
      <c r="BA9" s="411"/>
      <c r="BB9" s="411"/>
      <c r="BC9" s="411"/>
      <c r="BD9" s="411"/>
      <c r="BE9" s="411"/>
      <c r="BF9" s="411"/>
      <c r="BG9" s="411"/>
      <c r="BH9" s="411"/>
      <c r="BI9" s="411"/>
      <c r="BJ9" s="411"/>
      <c r="BK9" s="411"/>
      <c r="BL9" s="411"/>
      <c r="BM9" s="412"/>
      <c r="BN9" s="430">
        <v>595171</v>
      </c>
      <c r="BO9" s="431"/>
      <c r="BP9" s="431"/>
      <c r="BQ9" s="431"/>
      <c r="BR9" s="431"/>
      <c r="BS9" s="431"/>
      <c r="BT9" s="431"/>
      <c r="BU9" s="432"/>
      <c r="BV9" s="430">
        <v>-378779</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13.4</v>
      </c>
      <c r="CU9" s="401"/>
      <c r="CV9" s="401"/>
      <c r="CW9" s="401"/>
      <c r="CX9" s="401"/>
      <c r="CY9" s="401"/>
      <c r="CZ9" s="401"/>
      <c r="DA9" s="402"/>
      <c r="DB9" s="400">
        <v>11.6</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58370</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385376</v>
      </c>
      <c r="BO10" s="431"/>
      <c r="BP10" s="431"/>
      <c r="BQ10" s="431"/>
      <c r="BR10" s="431"/>
      <c r="BS10" s="431"/>
      <c r="BT10" s="431"/>
      <c r="BU10" s="432"/>
      <c r="BV10" s="430">
        <v>588285</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63033</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94</v>
      </c>
      <c r="AV12" s="488"/>
      <c r="AW12" s="488"/>
      <c r="AX12" s="488"/>
      <c r="AY12" s="410" t="s">
        <v>135</v>
      </c>
      <c r="AZ12" s="411"/>
      <c r="BA12" s="411"/>
      <c r="BB12" s="411"/>
      <c r="BC12" s="411"/>
      <c r="BD12" s="411"/>
      <c r="BE12" s="411"/>
      <c r="BF12" s="411"/>
      <c r="BG12" s="411"/>
      <c r="BH12" s="411"/>
      <c r="BI12" s="411"/>
      <c r="BJ12" s="411"/>
      <c r="BK12" s="411"/>
      <c r="BL12" s="411"/>
      <c r="BM12" s="412"/>
      <c r="BN12" s="430">
        <v>944992</v>
      </c>
      <c r="BO12" s="431"/>
      <c r="BP12" s="431"/>
      <c r="BQ12" s="431"/>
      <c r="BR12" s="431"/>
      <c r="BS12" s="431"/>
      <c r="BT12" s="431"/>
      <c r="BU12" s="432"/>
      <c r="BV12" s="430">
        <v>454195</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128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62714</v>
      </c>
      <c r="S13" s="534"/>
      <c r="T13" s="534"/>
      <c r="U13" s="534"/>
      <c r="V13" s="535"/>
      <c r="W13" s="521" t="s">
        <v>139</v>
      </c>
      <c r="X13" s="443"/>
      <c r="Y13" s="443"/>
      <c r="Z13" s="443"/>
      <c r="AA13" s="443"/>
      <c r="AB13" s="444"/>
      <c r="AC13" s="406">
        <v>1383</v>
      </c>
      <c r="AD13" s="407"/>
      <c r="AE13" s="407"/>
      <c r="AF13" s="407"/>
      <c r="AG13" s="408"/>
      <c r="AH13" s="406">
        <v>1440</v>
      </c>
      <c r="AI13" s="407"/>
      <c r="AJ13" s="407"/>
      <c r="AK13" s="407"/>
      <c r="AL13" s="409"/>
      <c r="AM13" s="499" t="s">
        <v>140</v>
      </c>
      <c r="AN13" s="404"/>
      <c r="AO13" s="404"/>
      <c r="AP13" s="404"/>
      <c r="AQ13" s="404"/>
      <c r="AR13" s="404"/>
      <c r="AS13" s="404"/>
      <c r="AT13" s="405"/>
      <c r="AU13" s="487" t="s">
        <v>141</v>
      </c>
      <c r="AV13" s="488"/>
      <c r="AW13" s="488"/>
      <c r="AX13" s="488"/>
      <c r="AY13" s="410" t="s">
        <v>142</v>
      </c>
      <c r="AZ13" s="411"/>
      <c r="BA13" s="411"/>
      <c r="BB13" s="411"/>
      <c r="BC13" s="411"/>
      <c r="BD13" s="411"/>
      <c r="BE13" s="411"/>
      <c r="BF13" s="411"/>
      <c r="BG13" s="411"/>
      <c r="BH13" s="411"/>
      <c r="BI13" s="411"/>
      <c r="BJ13" s="411"/>
      <c r="BK13" s="411"/>
      <c r="BL13" s="411"/>
      <c r="BM13" s="412"/>
      <c r="BN13" s="430">
        <v>35555</v>
      </c>
      <c r="BO13" s="431"/>
      <c r="BP13" s="431"/>
      <c r="BQ13" s="431"/>
      <c r="BR13" s="431"/>
      <c r="BS13" s="431"/>
      <c r="BT13" s="431"/>
      <c r="BU13" s="432"/>
      <c r="BV13" s="430">
        <v>-244689</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6.7</v>
      </c>
      <c r="CU13" s="401"/>
      <c r="CV13" s="401"/>
      <c r="CW13" s="401"/>
      <c r="CX13" s="401"/>
      <c r="CY13" s="401"/>
      <c r="CZ13" s="401"/>
      <c r="DA13" s="402"/>
      <c r="DB13" s="400">
        <v>5.7</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62640</v>
      </c>
      <c r="S14" s="534"/>
      <c r="T14" s="534"/>
      <c r="U14" s="534"/>
      <c r="V14" s="535"/>
      <c r="W14" s="536"/>
      <c r="X14" s="446"/>
      <c r="Y14" s="446"/>
      <c r="Z14" s="446"/>
      <c r="AA14" s="446"/>
      <c r="AB14" s="447"/>
      <c r="AC14" s="526">
        <v>5.3</v>
      </c>
      <c r="AD14" s="527"/>
      <c r="AE14" s="527"/>
      <c r="AF14" s="527"/>
      <c r="AG14" s="528"/>
      <c r="AH14" s="526">
        <v>5.9</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t="s">
        <v>128</v>
      </c>
      <c r="CU14" s="538"/>
      <c r="CV14" s="538"/>
      <c r="CW14" s="538"/>
      <c r="CX14" s="538"/>
      <c r="CY14" s="538"/>
      <c r="CZ14" s="538"/>
      <c r="DA14" s="539"/>
      <c r="DB14" s="537" t="s">
        <v>137</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146</v>
      </c>
      <c r="N15" s="531"/>
      <c r="O15" s="531"/>
      <c r="P15" s="531"/>
      <c r="Q15" s="532"/>
      <c r="R15" s="533">
        <v>62325</v>
      </c>
      <c r="S15" s="534"/>
      <c r="T15" s="534"/>
      <c r="U15" s="534"/>
      <c r="V15" s="535"/>
      <c r="W15" s="521" t="s">
        <v>147</v>
      </c>
      <c r="X15" s="443"/>
      <c r="Y15" s="443"/>
      <c r="Z15" s="443"/>
      <c r="AA15" s="443"/>
      <c r="AB15" s="444"/>
      <c r="AC15" s="406">
        <v>6950</v>
      </c>
      <c r="AD15" s="407"/>
      <c r="AE15" s="407"/>
      <c r="AF15" s="407"/>
      <c r="AG15" s="408"/>
      <c r="AH15" s="406">
        <v>6450</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7253571</v>
      </c>
      <c r="BO15" s="426"/>
      <c r="BP15" s="426"/>
      <c r="BQ15" s="426"/>
      <c r="BR15" s="426"/>
      <c r="BS15" s="426"/>
      <c r="BT15" s="426"/>
      <c r="BU15" s="427"/>
      <c r="BV15" s="425">
        <v>7062860</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26.6</v>
      </c>
      <c r="AD16" s="527"/>
      <c r="AE16" s="527"/>
      <c r="AF16" s="527"/>
      <c r="AG16" s="528"/>
      <c r="AH16" s="526">
        <v>26.2</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10807287</v>
      </c>
      <c r="BO16" s="431"/>
      <c r="BP16" s="431"/>
      <c r="BQ16" s="431"/>
      <c r="BR16" s="431"/>
      <c r="BS16" s="431"/>
      <c r="BT16" s="431"/>
      <c r="BU16" s="432"/>
      <c r="BV16" s="430">
        <v>10256145</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153</v>
      </c>
      <c r="N17" s="516"/>
      <c r="O17" s="516"/>
      <c r="P17" s="516"/>
      <c r="Q17" s="517"/>
      <c r="R17" s="518" t="s">
        <v>151</v>
      </c>
      <c r="S17" s="519"/>
      <c r="T17" s="519"/>
      <c r="U17" s="519"/>
      <c r="V17" s="520"/>
      <c r="W17" s="521" t="s">
        <v>154</v>
      </c>
      <c r="X17" s="443"/>
      <c r="Y17" s="443"/>
      <c r="Z17" s="443"/>
      <c r="AA17" s="443"/>
      <c r="AB17" s="444"/>
      <c r="AC17" s="406">
        <v>17798</v>
      </c>
      <c r="AD17" s="407"/>
      <c r="AE17" s="407"/>
      <c r="AF17" s="407"/>
      <c r="AG17" s="408"/>
      <c r="AH17" s="406">
        <v>16713</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9208970</v>
      </c>
      <c r="BO17" s="431"/>
      <c r="BP17" s="431"/>
      <c r="BQ17" s="431"/>
      <c r="BR17" s="431"/>
      <c r="BS17" s="431"/>
      <c r="BT17" s="431"/>
      <c r="BU17" s="432"/>
      <c r="BV17" s="430">
        <v>9049853</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53.19</v>
      </c>
      <c r="M18" s="495"/>
      <c r="N18" s="495"/>
      <c r="O18" s="495"/>
      <c r="P18" s="495"/>
      <c r="Q18" s="495"/>
      <c r="R18" s="496"/>
      <c r="S18" s="496"/>
      <c r="T18" s="496"/>
      <c r="U18" s="496"/>
      <c r="V18" s="497"/>
      <c r="W18" s="511"/>
      <c r="X18" s="512"/>
      <c r="Y18" s="512"/>
      <c r="Z18" s="512"/>
      <c r="AA18" s="512"/>
      <c r="AB18" s="522"/>
      <c r="AC18" s="394">
        <v>68.099999999999994</v>
      </c>
      <c r="AD18" s="395"/>
      <c r="AE18" s="395"/>
      <c r="AF18" s="395"/>
      <c r="AG18" s="498"/>
      <c r="AH18" s="394">
        <v>67.900000000000006</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11995931</v>
      </c>
      <c r="BO18" s="431"/>
      <c r="BP18" s="431"/>
      <c r="BQ18" s="431"/>
      <c r="BR18" s="431"/>
      <c r="BS18" s="431"/>
      <c r="BT18" s="431"/>
      <c r="BU18" s="432"/>
      <c r="BV18" s="430">
        <v>11740939</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1161</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16047903</v>
      </c>
      <c r="BO19" s="431"/>
      <c r="BP19" s="431"/>
      <c r="BQ19" s="431"/>
      <c r="BR19" s="431"/>
      <c r="BS19" s="431"/>
      <c r="BT19" s="431"/>
      <c r="BU19" s="432"/>
      <c r="BV19" s="430">
        <v>15341939</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22283</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23105123</v>
      </c>
      <c r="BO23" s="431"/>
      <c r="BP23" s="431"/>
      <c r="BQ23" s="431"/>
      <c r="BR23" s="431"/>
      <c r="BS23" s="431"/>
      <c r="BT23" s="431"/>
      <c r="BU23" s="432"/>
      <c r="BV23" s="430">
        <v>21355486</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8250</v>
      </c>
      <c r="R24" s="407"/>
      <c r="S24" s="407"/>
      <c r="T24" s="407"/>
      <c r="U24" s="407"/>
      <c r="V24" s="408"/>
      <c r="W24" s="472"/>
      <c r="X24" s="463"/>
      <c r="Y24" s="464"/>
      <c r="Z24" s="403" t="s">
        <v>170</v>
      </c>
      <c r="AA24" s="404"/>
      <c r="AB24" s="404"/>
      <c r="AC24" s="404"/>
      <c r="AD24" s="404"/>
      <c r="AE24" s="404"/>
      <c r="AF24" s="404"/>
      <c r="AG24" s="405"/>
      <c r="AH24" s="406">
        <v>299</v>
      </c>
      <c r="AI24" s="407"/>
      <c r="AJ24" s="407"/>
      <c r="AK24" s="407"/>
      <c r="AL24" s="408"/>
      <c r="AM24" s="406">
        <v>888927</v>
      </c>
      <c r="AN24" s="407"/>
      <c r="AO24" s="407"/>
      <c r="AP24" s="407"/>
      <c r="AQ24" s="407"/>
      <c r="AR24" s="408"/>
      <c r="AS24" s="406">
        <v>2973</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12975576</v>
      </c>
      <c r="BO24" s="431"/>
      <c r="BP24" s="431"/>
      <c r="BQ24" s="431"/>
      <c r="BR24" s="431"/>
      <c r="BS24" s="431"/>
      <c r="BT24" s="431"/>
      <c r="BU24" s="432"/>
      <c r="BV24" s="430">
        <v>10702300</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1</v>
      </c>
      <c r="M25" s="407"/>
      <c r="N25" s="407"/>
      <c r="O25" s="407"/>
      <c r="P25" s="408"/>
      <c r="Q25" s="406">
        <v>6340</v>
      </c>
      <c r="R25" s="407"/>
      <c r="S25" s="407"/>
      <c r="T25" s="407"/>
      <c r="U25" s="407"/>
      <c r="V25" s="408"/>
      <c r="W25" s="472"/>
      <c r="X25" s="463"/>
      <c r="Y25" s="464"/>
      <c r="Z25" s="403" t="s">
        <v>173</v>
      </c>
      <c r="AA25" s="404"/>
      <c r="AB25" s="404"/>
      <c r="AC25" s="404"/>
      <c r="AD25" s="404"/>
      <c r="AE25" s="404"/>
      <c r="AF25" s="404"/>
      <c r="AG25" s="405"/>
      <c r="AH25" s="406" t="s">
        <v>137</v>
      </c>
      <c r="AI25" s="407"/>
      <c r="AJ25" s="407"/>
      <c r="AK25" s="407"/>
      <c r="AL25" s="408"/>
      <c r="AM25" s="406" t="s">
        <v>137</v>
      </c>
      <c r="AN25" s="407"/>
      <c r="AO25" s="407"/>
      <c r="AP25" s="407"/>
      <c r="AQ25" s="407"/>
      <c r="AR25" s="408"/>
      <c r="AS25" s="406" t="s">
        <v>137</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7441655</v>
      </c>
      <c r="BO25" s="426"/>
      <c r="BP25" s="426"/>
      <c r="BQ25" s="426"/>
      <c r="BR25" s="426"/>
      <c r="BS25" s="426"/>
      <c r="BT25" s="426"/>
      <c r="BU25" s="427"/>
      <c r="BV25" s="425">
        <v>15494529</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5650</v>
      </c>
      <c r="R26" s="407"/>
      <c r="S26" s="407"/>
      <c r="T26" s="407"/>
      <c r="U26" s="407"/>
      <c r="V26" s="408"/>
      <c r="W26" s="472"/>
      <c r="X26" s="463"/>
      <c r="Y26" s="464"/>
      <c r="Z26" s="403" t="s">
        <v>176</v>
      </c>
      <c r="AA26" s="485"/>
      <c r="AB26" s="485"/>
      <c r="AC26" s="485"/>
      <c r="AD26" s="485"/>
      <c r="AE26" s="485"/>
      <c r="AF26" s="485"/>
      <c r="AG26" s="486"/>
      <c r="AH26" s="406">
        <v>18</v>
      </c>
      <c r="AI26" s="407"/>
      <c r="AJ26" s="407"/>
      <c r="AK26" s="407"/>
      <c r="AL26" s="408"/>
      <c r="AM26" s="406">
        <v>60966</v>
      </c>
      <c r="AN26" s="407"/>
      <c r="AO26" s="407"/>
      <c r="AP26" s="407"/>
      <c r="AQ26" s="407"/>
      <c r="AR26" s="408"/>
      <c r="AS26" s="406">
        <v>3387</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128</v>
      </c>
      <c r="BO26" s="431"/>
      <c r="BP26" s="431"/>
      <c r="BQ26" s="431"/>
      <c r="BR26" s="431"/>
      <c r="BS26" s="431"/>
      <c r="BT26" s="431"/>
      <c r="BU26" s="432"/>
      <c r="BV26" s="430" t="s">
        <v>137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4400</v>
      </c>
      <c r="R27" s="407"/>
      <c r="S27" s="407"/>
      <c r="T27" s="407"/>
      <c r="U27" s="407"/>
      <c r="V27" s="408"/>
      <c r="W27" s="472"/>
      <c r="X27" s="463"/>
      <c r="Y27" s="464"/>
      <c r="Z27" s="403" t="s">
        <v>179</v>
      </c>
      <c r="AA27" s="404"/>
      <c r="AB27" s="404"/>
      <c r="AC27" s="404"/>
      <c r="AD27" s="404"/>
      <c r="AE27" s="404"/>
      <c r="AF27" s="404"/>
      <c r="AG27" s="405"/>
      <c r="AH27" s="406" t="s">
        <v>137</v>
      </c>
      <c r="AI27" s="407"/>
      <c r="AJ27" s="407"/>
      <c r="AK27" s="407"/>
      <c r="AL27" s="408"/>
      <c r="AM27" s="406" t="s">
        <v>137</v>
      </c>
      <c r="AN27" s="407"/>
      <c r="AO27" s="407"/>
      <c r="AP27" s="407"/>
      <c r="AQ27" s="407"/>
      <c r="AR27" s="408"/>
      <c r="AS27" s="406" t="s">
        <v>137</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v>760000</v>
      </c>
      <c r="BO27" s="434"/>
      <c r="BP27" s="434"/>
      <c r="BQ27" s="434"/>
      <c r="BR27" s="434"/>
      <c r="BS27" s="434"/>
      <c r="BT27" s="434"/>
      <c r="BU27" s="435"/>
      <c r="BV27" s="433">
        <v>760000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181</v>
      </c>
      <c r="F28" s="404"/>
      <c r="G28" s="404"/>
      <c r="H28" s="404"/>
      <c r="I28" s="404"/>
      <c r="J28" s="404"/>
      <c r="K28" s="405"/>
      <c r="L28" s="406">
        <v>1</v>
      </c>
      <c r="M28" s="407"/>
      <c r="N28" s="407"/>
      <c r="O28" s="407"/>
      <c r="P28" s="408"/>
      <c r="Q28" s="406">
        <v>3900</v>
      </c>
      <c r="R28" s="407"/>
      <c r="S28" s="407"/>
      <c r="T28" s="407"/>
      <c r="U28" s="407"/>
      <c r="V28" s="408"/>
      <c r="W28" s="472"/>
      <c r="X28" s="463"/>
      <c r="Y28" s="464"/>
      <c r="Z28" s="403" t="s">
        <v>182</v>
      </c>
      <c r="AA28" s="404"/>
      <c r="AB28" s="404"/>
      <c r="AC28" s="404"/>
      <c r="AD28" s="404"/>
      <c r="AE28" s="404"/>
      <c r="AF28" s="404"/>
      <c r="AG28" s="405"/>
      <c r="AH28" s="406" t="s">
        <v>137</v>
      </c>
      <c r="AI28" s="407"/>
      <c r="AJ28" s="407"/>
      <c r="AK28" s="407"/>
      <c r="AL28" s="408"/>
      <c r="AM28" s="406" t="s">
        <v>137</v>
      </c>
      <c r="AN28" s="407"/>
      <c r="AO28" s="407"/>
      <c r="AP28" s="407"/>
      <c r="AQ28" s="407"/>
      <c r="AR28" s="408"/>
      <c r="AS28" s="406" t="s">
        <v>137</v>
      </c>
      <c r="AT28" s="407"/>
      <c r="AU28" s="407"/>
      <c r="AV28" s="407"/>
      <c r="AW28" s="407"/>
      <c r="AX28" s="409"/>
      <c r="AY28" s="413" t="s">
        <v>183</v>
      </c>
      <c r="AZ28" s="414"/>
      <c r="BA28" s="414"/>
      <c r="BB28" s="415"/>
      <c r="BC28" s="422" t="s">
        <v>48</v>
      </c>
      <c r="BD28" s="423"/>
      <c r="BE28" s="423"/>
      <c r="BF28" s="423"/>
      <c r="BG28" s="423"/>
      <c r="BH28" s="423"/>
      <c r="BI28" s="423"/>
      <c r="BJ28" s="423"/>
      <c r="BK28" s="423"/>
      <c r="BL28" s="423"/>
      <c r="BM28" s="424"/>
      <c r="BN28" s="425">
        <v>3018317</v>
      </c>
      <c r="BO28" s="426"/>
      <c r="BP28" s="426"/>
      <c r="BQ28" s="426"/>
      <c r="BR28" s="426"/>
      <c r="BS28" s="426"/>
      <c r="BT28" s="426"/>
      <c r="BU28" s="427"/>
      <c r="BV28" s="425">
        <v>3577933</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184</v>
      </c>
      <c r="F29" s="404"/>
      <c r="G29" s="404"/>
      <c r="H29" s="404"/>
      <c r="I29" s="404"/>
      <c r="J29" s="404"/>
      <c r="K29" s="405"/>
      <c r="L29" s="406">
        <v>17</v>
      </c>
      <c r="M29" s="407"/>
      <c r="N29" s="407"/>
      <c r="O29" s="407"/>
      <c r="P29" s="408"/>
      <c r="Q29" s="406">
        <v>3700</v>
      </c>
      <c r="R29" s="407"/>
      <c r="S29" s="407"/>
      <c r="T29" s="407"/>
      <c r="U29" s="407"/>
      <c r="V29" s="408"/>
      <c r="W29" s="473"/>
      <c r="X29" s="474"/>
      <c r="Y29" s="475"/>
      <c r="Z29" s="403" t="s">
        <v>185</v>
      </c>
      <c r="AA29" s="404"/>
      <c r="AB29" s="404"/>
      <c r="AC29" s="404"/>
      <c r="AD29" s="404"/>
      <c r="AE29" s="404"/>
      <c r="AF29" s="404"/>
      <c r="AG29" s="405"/>
      <c r="AH29" s="406">
        <v>299</v>
      </c>
      <c r="AI29" s="407"/>
      <c r="AJ29" s="407"/>
      <c r="AK29" s="407"/>
      <c r="AL29" s="408"/>
      <c r="AM29" s="406">
        <v>888927</v>
      </c>
      <c r="AN29" s="407"/>
      <c r="AO29" s="407"/>
      <c r="AP29" s="407"/>
      <c r="AQ29" s="407"/>
      <c r="AR29" s="408"/>
      <c r="AS29" s="406">
        <v>2973</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986865</v>
      </c>
      <c r="BO29" s="431"/>
      <c r="BP29" s="431"/>
      <c r="BQ29" s="431"/>
      <c r="BR29" s="431"/>
      <c r="BS29" s="431"/>
      <c r="BT29" s="431"/>
      <c r="BU29" s="432"/>
      <c r="BV29" s="430">
        <v>986391</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97</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2763733</v>
      </c>
      <c r="BO30" s="434"/>
      <c r="BP30" s="434"/>
      <c r="BQ30" s="434"/>
      <c r="BR30" s="434"/>
      <c r="BS30" s="434"/>
      <c r="BT30" s="434"/>
      <c r="BU30" s="435"/>
      <c r="BV30" s="433">
        <v>3258507</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194</v>
      </c>
      <c r="V33" s="393"/>
      <c r="W33" s="392" t="s">
        <v>195</v>
      </c>
      <c r="X33" s="392"/>
      <c r="Y33" s="392"/>
      <c r="Z33" s="392"/>
      <c r="AA33" s="392"/>
      <c r="AB33" s="392"/>
      <c r="AC33" s="392"/>
      <c r="AD33" s="392"/>
      <c r="AE33" s="392"/>
      <c r="AF33" s="392"/>
      <c r="AG33" s="392"/>
      <c r="AH33" s="392"/>
      <c r="AI33" s="392"/>
      <c r="AJ33" s="392"/>
      <c r="AK33" s="392"/>
      <c r="AL33" s="216"/>
      <c r="AM33" s="393" t="s">
        <v>194</v>
      </c>
      <c r="AN33" s="393"/>
      <c r="AO33" s="392" t="s">
        <v>195</v>
      </c>
      <c r="AP33" s="392"/>
      <c r="AQ33" s="392"/>
      <c r="AR33" s="392"/>
      <c r="AS33" s="392"/>
      <c r="AT33" s="392"/>
      <c r="AU33" s="392"/>
      <c r="AV33" s="392"/>
      <c r="AW33" s="392"/>
      <c r="AX33" s="392"/>
      <c r="AY33" s="392"/>
      <c r="AZ33" s="392"/>
      <c r="BA33" s="392"/>
      <c r="BB33" s="392"/>
      <c r="BC33" s="392"/>
      <c r="BD33" s="217"/>
      <c r="BE33" s="392" t="s">
        <v>196</v>
      </c>
      <c r="BF33" s="392"/>
      <c r="BG33" s="392" t="s">
        <v>197</v>
      </c>
      <c r="BH33" s="392"/>
      <c r="BI33" s="392"/>
      <c r="BJ33" s="392"/>
      <c r="BK33" s="392"/>
      <c r="BL33" s="392"/>
      <c r="BM33" s="392"/>
      <c r="BN33" s="392"/>
      <c r="BO33" s="392"/>
      <c r="BP33" s="392"/>
      <c r="BQ33" s="392"/>
      <c r="BR33" s="392"/>
      <c r="BS33" s="392"/>
      <c r="BT33" s="392"/>
      <c r="BU33" s="392"/>
      <c r="BV33" s="217"/>
      <c r="BW33" s="393" t="s">
        <v>196</v>
      </c>
      <c r="BX33" s="393"/>
      <c r="BY33" s="392" t="s">
        <v>198</v>
      </c>
      <c r="BZ33" s="392"/>
      <c r="CA33" s="392"/>
      <c r="CB33" s="392"/>
      <c r="CC33" s="392"/>
      <c r="CD33" s="392"/>
      <c r="CE33" s="392"/>
      <c r="CF33" s="392"/>
      <c r="CG33" s="392"/>
      <c r="CH33" s="392"/>
      <c r="CI33" s="392"/>
      <c r="CJ33" s="392"/>
      <c r="CK33" s="392"/>
      <c r="CL33" s="392"/>
      <c r="CM33" s="392"/>
      <c r="CN33" s="216"/>
      <c r="CO33" s="393" t="s">
        <v>194</v>
      </c>
      <c r="CP33" s="393"/>
      <c r="CQ33" s="392" t="s">
        <v>199</v>
      </c>
      <c r="CR33" s="392"/>
      <c r="CS33" s="392"/>
      <c r="CT33" s="392"/>
      <c r="CU33" s="392"/>
      <c r="CV33" s="392"/>
      <c r="CW33" s="392"/>
      <c r="CX33" s="392"/>
      <c r="CY33" s="392"/>
      <c r="CZ33" s="392"/>
      <c r="DA33" s="392"/>
      <c r="DB33" s="392"/>
      <c r="DC33" s="392"/>
      <c r="DD33" s="392"/>
      <c r="DE33" s="392"/>
      <c r="DF33" s="216"/>
      <c r="DG33" s="391" t="s">
        <v>200</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f>IF(BG34="","",MAX(C34:D43,U34:V43,AM34:AN43)+1)</f>
        <v>8</v>
      </c>
      <c r="BF34" s="389"/>
      <c r="BG34" s="388" t="str">
        <f>IF('各会計、関係団体の財政状況及び健全化判断比率'!B34="","",'各会計、関係団体の財政状況及び健全化判断比率'!B34)</f>
        <v>工業団地整備事業特別会計</v>
      </c>
      <c r="BH34" s="388"/>
      <c r="BI34" s="388"/>
      <c r="BJ34" s="388"/>
      <c r="BK34" s="388"/>
      <c r="BL34" s="388"/>
      <c r="BM34" s="388"/>
      <c r="BN34" s="388"/>
      <c r="BO34" s="388"/>
      <c r="BP34" s="388"/>
      <c r="BQ34" s="388"/>
      <c r="BR34" s="388"/>
      <c r="BS34" s="388"/>
      <c r="BT34" s="388"/>
      <c r="BU34" s="388"/>
      <c r="BV34" s="214"/>
      <c r="BW34" s="389">
        <f>IF(BY34="","",MAX(C34:D43,U34:V43,AM34:AN43,BE34:BF43)+1)</f>
        <v>9</v>
      </c>
      <c r="BX34" s="389"/>
      <c r="BY34" s="388" t="str">
        <f>IF('各会計、関係団体の財政状況及び健全化判断比率'!B68="","",'各会計、関係団体の財政状況及び健全化判断比率'!B68)</f>
        <v>熊本県市町村総合事務組合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6</v>
      </c>
      <c r="AN35" s="389"/>
      <c r="AO35" s="388" t="str">
        <f>IF('各会計、関係団体の財政状況及び健全化判断比率'!B32="","",'各会計、関係団体の財政状況及び健全化判断比率'!B32)</f>
        <v>工業用水道事業会計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10</v>
      </c>
      <c r="BX35" s="389"/>
      <c r="BY35" s="388" t="str">
        <f>IF('各会計、関係団体の財政状況及び健全化判断比率'!B69="","",'各会計、関係団体の財政状況及び健全化判断比率'!B69)</f>
        <v>菊池養生園保健組合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f t="shared" si="0"/>
        <v>7</v>
      </c>
      <c r="AN36" s="389"/>
      <c r="AO36" s="388" t="str">
        <f>IF('各会計、関係団体の財政状況及び健全化判断比率'!B33="","",'各会計、関係団体の財政状況及び健全化判断比率'!B33)</f>
        <v>下水道事業会計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11</v>
      </c>
      <c r="BX36" s="389"/>
      <c r="BY36" s="388" t="str">
        <f>IF('各会計、関係団体の財政状況及び健全化判断比率'!B70="","",'各会計、関係団体の財政状況及び健全化判断比率'!B70)</f>
        <v>菊池環境保全組合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12</v>
      </c>
      <c r="BX37" s="389"/>
      <c r="BY37" s="388" t="str">
        <f>IF('各会計、関係団体の財政状況及び健全化判断比率'!B71="","",'各会計、関係団体の財政状況及び健全化判断比率'!B71)</f>
        <v>菊池広域連合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13</v>
      </c>
      <c r="BX38" s="389"/>
      <c r="BY38" s="388" t="str">
        <f>IF('各会計、関係団体の財政状況及び健全化判断比率'!B72="","",'各会計、関係団体の財政状況及び健全化判断比率'!B72)</f>
        <v>熊本県後期高齢者医療広域連合(一般会計)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14</v>
      </c>
      <c r="BX39" s="389"/>
      <c r="BY39" s="388" t="str">
        <f>IF('各会計、関係団体の財政状況及び健全化判断比率'!B73="","",'各会計、関係団体の財政状況及び健全化判断比率'!B73)</f>
        <v>熊本県後期高齢者医療広域連合
(後期高齢者医療特別会計)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5wF2wGBEV8LokrYL/H9p5OwUDFcChK2A3VEIeIbSNaISDX4HdMitvw072sYafiya1sjWTd+926GaQ+IgzIb7g==" saltValue="glQrJItSQd3ItF5Mb8/03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F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4" t="s">
        <v>560</v>
      </c>
      <c r="D34" s="1214"/>
      <c r="E34" s="1215"/>
      <c r="F34" s="32">
        <v>12.47</v>
      </c>
      <c r="G34" s="33">
        <v>12.02</v>
      </c>
      <c r="H34" s="33">
        <v>11.11</v>
      </c>
      <c r="I34" s="33">
        <v>11.56</v>
      </c>
      <c r="J34" s="34">
        <v>12.36</v>
      </c>
      <c r="K34" s="22"/>
      <c r="L34" s="22"/>
      <c r="M34" s="22"/>
      <c r="N34" s="22"/>
      <c r="O34" s="22"/>
      <c r="P34" s="22"/>
    </row>
    <row r="35" spans="1:16" ht="39" customHeight="1" x14ac:dyDescent="0.15">
      <c r="A35" s="22"/>
      <c r="B35" s="35"/>
      <c r="C35" s="1208" t="s">
        <v>561</v>
      </c>
      <c r="D35" s="1209"/>
      <c r="E35" s="1210"/>
      <c r="F35" s="36">
        <v>7.62</v>
      </c>
      <c r="G35" s="37">
        <v>6.7</v>
      </c>
      <c r="H35" s="37">
        <v>9.23</v>
      </c>
      <c r="I35" s="37">
        <v>5.83</v>
      </c>
      <c r="J35" s="38">
        <v>10.01</v>
      </c>
      <c r="K35" s="22"/>
      <c r="L35" s="22"/>
      <c r="M35" s="22"/>
      <c r="N35" s="22"/>
      <c r="O35" s="22"/>
      <c r="P35" s="22"/>
    </row>
    <row r="36" spans="1:16" ht="39" customHeight="1" x14ac:dyDescent="0.15">
      <c r="A36" s="22"/>
      <c r="B36" s="35"/>
      <c r="C36" s="1208" t="s">
        <v>562</v>
      </c>
      <c r="D36" s="1209"/>
      <c r="E36" s="1210"/>
      <c r="F36" s="36">
        <v>5.14</v>
      </c>
      <c r="G36" s="37">
        <v>4.88</v>
      </c>
      <c r="H36" s="37">
        <v>5.13</v>
      </c>
      <c r="I36" s="37">
        <v>5.35</v>
      </c>
      <c r="J36" s="38">
        <v>5.19</v>
      </c>
      <c r="K36" s="22"/>
      <c r="L36" s="22"/>
      <c r="M36" s="22"/>
      <c r="N36" s="22"/>
      <c r="O36" s="22"/>
      <c r="P36" s="22"/>
    </row>
    <row r="37" spans="1:16" ht="39" customHeight="1" x14ac:dyDescent="0.15">
      <c r="A37" s="22"/>
      <c r="B37" s="35"/>
      <c r="C37" s="1208" t="s">
        <v>563</v>
      </c>
      <c r="D37" s="1209"/>
      <c r="E37" s="1210"/>
      <c r="F37" s="36">
        <v>3.72</v>
      </c>
      <c r="G37" s="37">
        <v>3.83</v>
      </c>
      <c r="H37" s="37">
        <v>3.95</v>
      </c>
      <c r="I37" s="37">
        <v>3.89</v>
      </c>
      <c r="J37" s="38">
        <v>3.89</v>
      </c>
      <c r="K37" s="22"/>
      <c r="L37" s="22"/>
      <c r="M37" s="22"/>
      <c r="N37" s="22"/>
      <c r="O37" s="22"/>
      <c r="P37" s="22"/>
    </row>
    <row r="38" spans="1:16" ht="39" customHeight="1" x14ac:dyDescent="0.15">
      <c r="A38" s="22"/>
      <c r="B38" s="35"/>
      <c r="C38" s="1208" t="s">
        <v>564</v>
      </c>
      <c r="D38" s="1209"/>
      <c r="E38" s="1210"/>
      <c r="F38" s="36">
        <v>0.53</v>
      </c>
      <c r="G38" s="37">
        <v>1.1100000000000001</v>
      </c>
      <c r="H38" s="37">
        <v>1.32</v>
      </c>
      <c r="I38" s="37">
        <v>1</v>
      </c>
      <c r="J38" s="38">
        <v>0.98</v>
      </c>
      <c r="K38" s="22"/>
      <c r="L38" s="22"/>
      <c r="M38" s="22"/>
      <c r="N38" s="22"/>
      <c r="O38" s="22"/>
      <c r="P38" s="22"/>
    </row>
    <row r="39" spans="1:16" ht="39" customHeight="1" x14ac:dyDescent="0.15">
      <c r="A39" s="22"/>
      <c r="B39" s="35"/>
      <c r="C39" s="1208" t="s">
        <v>565</v>
      </c>
      <c r="D39" s="1209"/>
      <c r="E39" s="1210"/>
      <c r="F39" s="36">
        <v>0.86</v>
      </c>
      <c r="G39" s="37">
        <v>2.72</v>
      </c>
      <c r="H39" s="37">
        <v>0.62</v>
      </c>
      <c r="I39" s="37">
        <v>0.04</v>
      </c>
      <c r="J39" s="38">
        <v>0.46</v>
      </c>
      <c r="K39" s="22"/>
      <c r="L39" s="22"/>
      <c r="M39" s="22"/>
      <c r="N39" s="22"/>
      <c r="O39" s="22"/>
      <c r="P39" s="22"/>
    </row>
    <row r="40" spans="1:16" ht="39" customHeight="1" x14ac:dyDescent="0.15">
      <c r="A40" s="22"/>
      <c r="B40" s="35"/>
      <c r="C40" s="1208" t="s">
        <v>566</v>
      </c>
      <c r="D40" s="1209"/>
      <c r="E40" s="1210"/>
      <c r="F40" s="36" t="s">
        <v>511</v>
      </c>
      <c r="G40" s="37" t="s">
        <v>511</v>
      </c>
      <c r="H40" s="37" t="s">
        <v>511</v>
      </c>
      <c r="I40" s="37">
        <v>1.56</v>
      </c>
      <c r="J40" s="38">
        <v>0.12</v>
      </c>
      <c r="K40" s="22"/>
      <c r="L40" s="22"/>
      <c r="M40" s="22"/>
      <c r="N40" s="22"/>
      <c r="O40" s="22"/>
      <c r="P40" s="22"/>
    </row>
    <row r="41" spans="1:16" ht="39" customHeight="1" x14ac:dyDescent="0.15">
      <c r="A41" s="22"/>
      <c r="B41" s="35"/>
      <c r="C41" s="1208" t="s">
        <v>567</v>
      </c>
      <c r="D41" s="1209"/>
      <c r="E41" s="1210"/>
      <c r="F41" s="36">
        <v>0.01</v>
      </c>
      <c r="G41" s="37">
        <v>0.01</v>
      </c>
      <c r="H41" s="37">
        <v>0.01</v>
      </c>
      <c r="I41" s="37">
        <v>0.01</v>
      </c>
      <c r="J41" s="38">
        <v>0.12</v>
      </c>
      <c r="K41" s="22"/>
      <c r="L41" s="22"/>
      <c r="M41" s="22"/>
      <c r="N41" s="22"/>
      <c r="O41" s="22"/>
      <c r="P41" s="22"/>
    </row>
    <row r="42" spans="1:16" ht="39" customHeight="1" x14ac:dyDescent="0.15">
      <c r="A42" s="22"/>
      <c r="B42" s="39"/>
      <c r="C42" s="1208" t="s">
        <v>568</v>
      </c>
      <c r="D42" s="1209"/>
      <c r="E42" s="1210"/>
      <c r="F42" s="36" t="s">
        <v>511</v>
      </c>
      <c r="G42" s="37" t="s">
        <v>511</v>
      </c>
      <c r="H42" s="37" t="s">
        <v>511</v>
      </c>
      <c r="I42" s="37" t="s">
        <v>511</v>
      </c>
      <c r="J42" s="38" t="s">
        <v>511</v>
      </c>
      <c r="K42" s="22"/>
      <c r="L42" s="22"/>
      <c r="M42" s="22"/>
      <c r="N42" s="22"/>
      <c r="O42" s="22"/>
      <c r="P42" s="22"/>
    </row>
    <row r="43" spans="1:16" ht="39" customHeight="1" thickBot="1" x14ac:dyDescent="0.2">
      <c r="A43" s="22"/>
      <c r="B43" s="40"/>
      <c r="C43" s="1211" t="s">
        <v>569</v>
      </c>
      <c r="D43" s="1212"/>
      <c r="E43" s="1213"/>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ZU3RSo+PHkuxGBH41g6eoYEhEBOyjXUUgIhLLK+hESavLtAdb0Q41OqjeAq6UsQJTW7OSGdl1sh9mUjOPT2hA==" saltValue="MlU88pozzBh14XMsqufr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G40" zoomScaleSheetLayoutView="55" workbookViewId="0">
      <selection activeCell="K46" sqref="K4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1607</v>
      </c>
      <c r="L45" s="60">
        <v>1671</v>
      </c>
      <c r="M45" s="60">
        <v>1705</v>
      </c>
      <c r="N45" s="60">
        <v>1850</v>
      </c>
      <c r="O45" s="61">
        <v>2204</v>
      </c>
      <c r="P45" s="48"/>
      <c r="Q45" s="48"/>
      <c r="R45" s="48"/>
      <c r="S45" s="48"/>
      <c r="T45" s="48"/>
      <c r="U45" s="48"/>
    </row>
    <row r="46" spans="1:21" ht="30.75" customHeight="1" x14ac:dyDescent="0.15">
      <c r="A46" s="48"/>
      <c r="B46" s="1236"/>
      <c r="C46" s="1237"/>
      <c r="D46" s="62"/>
      <c r="E46" s="1218" t="s">
        <v>13</v>
      </c>
      <c r="F46" s="1218"/>
      <c r="G46" s="1218"/>
      <c r="H46" s="1218"/>
      <c r="I46" s="1218"/>
      <c r="J46" s="1219"/>
      <c r="K46" s="63" t="s">
        <v>511</v>
      </c>
      <c r="L46" s="64" t="s">
        <v>511</v>
      </c>
      <c r="M46" s="64" t="s">
        <v>511</v>
      </c>
      <c r="N46" s="64" t="s">
        <v>511</v>
      </c>
      <c r="O46" s="65" t="s">
        <v>511</v>
      </c>
      <c r="P46" s="48"/>
      <c r="Q46" s="48"/>
      <c r="R46" s="48"/>
      <c r="S46" s="48"/>
      <c r="T46" s="48"/>
      <c r="U46" s="48"/>
    </row>
    <row r="47" spans="1:21" ht="30.75" customHeight="1" x14ac:dyDescent="0.15">
      <c r="A47" s="48"/>
      <c r="B47" s="1236"/>
      <c r="C47" s="1237"/>
      <c r="D47" s="62"/>
      <c r="E47" s="1218" t="s">
        <v>14</v>
      </c>
      <c r="F47" s="1218"/>
      <c r="G47" s="1218"/>
      <c r="H47" s="1218"/>
      <c r="I47" s="1218"/>
      <c r="J47" s="1219"/>
      <c r="K47" s="63" t="s">
        <v>511</v>
      </c>
      <c r="L47" s="64" t="s">
        <v>511</v>
      </c>
      <c r="M47" s="64" t="s">
        <v>511</v>
      </c>
      <c r="N47" s="64" t="s">
        <v>511</v>
      </c>
      <c r="O47" s="65" t="s">
        <v>511</v>
      </c>
      <c r="P47" s="48"/>
      <c r="Q47" s="48"/>
      <c r="R47" s="48"/>
      <c r="S47" s="48"/>
      <c r="T47" s="48"/>
      <c r="U47" s="48"/>
    </row>
    <row r="48" spans="1:21" ht="30.75" customHeight="1" x14ac:dyDescent="0.15">
      <c r="A48" s="48"/>
      <c r="B48" s="1236"/>
      <c r="C48" s="1237"/>
      <c r="D48" s="62"/>
      <c r="E48" s="1218" t="s">
        <v>15</v>
      </c>
      <c r="F48" s="1218"/>
      <c r="G48" s="1218"/>
      <c r="H48" s="1218"/>
      <c r="I48" s="1218"/>
      <c r="J48" s="1219"/>
      <c r="K48" s="63">
        <v>290</v>
      </c>
      <c r="L48" s="64">
        <v>153</v>
      </c>
      <c r="M48" s="64">
        <v>449</v>
      </c>
      <c r="N48" s="64">
        <v>492</v>
      </c>
      <c r="O48" s="65">
        <v>477</v>
      </c>
      <c r="P48" s="48"/>
      <c r="Q48" s="48"/>
      <c r="R48" s="48"/>
      <c r="S48" s="48"/>
      <c r="T48" s="48"/>
      <c r="U48" s="48"/>
    </row>
    <row r="49" spans="1:21" ht="30.75" customHeight="1" x14ac:dyDescent="0.15">
      <c r="A49" s="48"/>
      <c r="B49" s="1236"/>
      <c r="C49" s="1237"/>
      <c r="D49" s="62"/>
      <c r="E49" s="1218" t="s">
        <v>16</v>
      </c>
      <c r="F49" s="1218"/>
      <c r="G49" s="1218"/>
      <c r="H49" s="1218"/>
      <c r="I49" s="1218"/>
      <c r="J49" s="1219"/>
      <c r="K49" s="63">
        <v>104</v>
      </c>
      <c r="L49" s="64">
        <v>120</v>
      </c>
      <c r="M49" s="64">
        <v>184</v>
      </c>
      <c r="N49" s="64">
        <v>81</v>
      </c>
      <c r="O49" s="65">
        <v>61</v>
      </c>
      <c r="P49" s="48"/>
      <c r="Q49" s="48"/>
      <c r="R49" s="48"/>
      <c r="S49" s="48"/>
      <c r="T49" s="48"/>
      <c r="U49" s="48"/>
    </row>
    <row r="50" spans="1:21" ht="30.75" customHeight="1" x14ac:dyDescent="0.15">
      <c r="A50" s="48"/>
      <c r="B50" s="1236"/>
      <c r="C50" s="1237"/>
      <c r="D50" s="62"/>
      <c r="E50" s="1218" t="s">
        <v>17</v>
      </c>
      <c r="F50" s="1218"/>
      <c r="G50" s="1218"/>
      <c r="H50" s="1218"/>
      <c r="I50" s="1218"/>
      <c r="J50" s="1219"/>
      <c r="K50" s="63">
        <v>65</v>
      </c>
      <c r="L50" s="64">
        <v>62</v>
      </c>
      <c r="M50" s="64">
        <v>65</v>
      </c>
      <c r="N50" s="64">
        <v>64</v>
      </c>
      <c r="O50" s="65">
        <v>64</v>
      </c>
      <c r="P50" s="48"/>
      <c r="Q50" s="48"/>
      <c r="R50" s="48"/>
      <c r="S50" s="48"/>
      <c r="T50" s="48"/>
      <c r="U50" s="48"/>
    </row>
    <row r="51" spans="1:21" ht="30.75" customHeight="1" x14ac:dyDescent="0.15">
      <c r="A51" s="48"/>
      <c r="B51" s="1238"/>
      <c r="C51" s="1239"/>
      <c r="D51" s="66"/>
      <c r="E51" s="1218" t="s">
        <v>18</v>
      </c>
      <c r="F51" s="1218"/>
      <c r="G51" s="1218"/>
      <c r="H51" s="1218"/>
      <c r="I51" s="1218"/>
      <c r="J51" s="1219"/>
      <c r="K51" s="63">
        <v>0</v>
      </c>
      <c r="L51" s="64">
        <v>0</v>
      </c>
      <c r="M51" s="64">
        <v>0</v>
      </c>
      <c r="N51" s="64">
        <v>1</v>
      </c>
      <c r="O51" s="65">
        <v>1</v>
      </c>
      <c r="P51" s="48"/>
      <c r="Q51" s="48"/>
      <c r="R51" s="48"/>
      <c r="S51" s="48"/>
      <c r="T51" s="48"/>
      <c r="U51" s="48"/>
    </row>
    <row r="52" spans="1:21" ht="30.75" customHeight="1" x14ac:dyDescent="0.15">
      <c r="A52" s="48"/>
      <c r="B52" s="1216" t="s">
        <v>19</v>
      </c>
      <c r="C52" s="1217"/>
      <c r="D52" s="66"/>
      <c r="E52" s="1218" t="s">
        <v>20</v>
      </c>
      <c r="F52" s="1218"/>
      <c r="G52" s="1218"/>
      <c r="H52" s="1218"/>
      <c r="I52" s="1218"/>
      <c r="J52" s="1219"/>
      <c r="K52" s="63">
        <v>1603</v>
      </c>
      <c r="L52" s="64">
        <v>1591</v>
      </c>
      <c r="M52" s="64">
        <v>1606</v>
      </c>
      <c r="N52" s="64">
        <v>1795</v>
      </c>
      <c r="O52" s="65">
        <v>2024</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463</v>
      </c>
      <c r="L53" s="69">
        <v>415</v>
      </c>
      <c r="M53" s="69">
        <v>797</v>
      </c>
      <c r="N53" s="69">
        <v>693</v>
      </c>
      <c r="O53" s="70">
        <v>783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24" t="s">
        <v>25</v>
      </c>
      <c r="C57" s="1225"/>
      <c r="D57" s="1228" t="s">
        <v>26</v>
      </c>
      <c r="E57" s="1229"/>
      <c r="F57" s="1229"/>
      <c r="G57" s="1229"/>
      <c r="H57" s="1229"/>
      <c r="I57" s="1229"/>
      <c r="J57" s="1230"/>
      <c r="K57" s="83"/>
      <c r="L57" s="84"/>
      <c r="M57" s="84"/>
      <c r="N57" s="84"/>
      <c r="O57" s="85"/>
    </row>
    <row r="58" spans="1:21" ht="31.5" customHeight="1" thickBot="1" x14ac:dyDescent="0.2">
      <c r="B58" s="1226"/>
      <c r="C58" s="1227"/>
      <c r="D58" s="1231" t="s">
        <v>27</v>
      </c>
      <c r="E58" s="1232"/>
      <c r="F58" s="1232"/>
      <c r="G58" s="1232"/>
      <c r="H58" s="1232"/>
      <c r="I58" s="1232"/>
      <c r="J58" s="1233"/>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KrXWSxuOj3UY5US8czJB8F3e0q3cS29ZuuPOS/MUy+XTosddq5/jNspEEadYeH/zMayipqDZmSWkX9ZzMuA/A==" saltValue="ZE5RHFszHoqAXaUoAPbMq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G37"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54" t="s">
        <v>30</v>
      </c>
      <c r="C41" s="1255"/>
      <c r="D41" s="102"/>
      <c r="E41" s="1256" t="s">
        <v>31</v>
      </c>
      <c r="F41" s="1256"/>
      <c r="G41" s="1256"/>
      <c r="H41" s="1257"/>
      <c r="I41" s="103">
        <v>16900</v>
      </c>
      <c r="J41" s="104">
        <v>18980</v>
      </c>
      <c r="K41" s="104">
        <v>19552</v>
      </c>
      <c r="L41" s="104">
        <v>21355</v>
      </c>
      <c r="M41" s="105">
        <v>23105</v>
      </c>
    </row>
    <row r="42" spans="2:13" ht="27.75" customHeight="1" x14ac:dyDescent="0.15">
      <c r="B42" s="1244"/>
      <c r="C42" s="1245"/>
      <c r="D42" s="106"/>
      <c r="E42" s="1248" t="s">
        <v>32</v>
      </c>
      <c r="F42" s="1248"/>
      <c r="G42" s="1248"/>
      <c r="H42" s="1249"/>
      <c r="I42" s="107">
        <v>315</v>
      </c>
      <c r="J42" s="108">
        <v>291</v>
      </c>
      <c r="K42" s="108">
        <v>193</v>
      </c>
      <c r="L42" s="108">
        <v>129</v>
      </c>
      <c r="M42" s="109">
        <v>65</v>
      </c>
    </row>
    <row r="43" spans="2:13" ht="27.75" customHeight="1" x14ac:dyDescent="0.15">
      <c r="B43" s="1244"/>
      <c r="C43" s="1245"/>
      <c r="D43" s="106"/>
      <c r="E43" s="1248" t="s">
        <v>33</v>
      </c>
      <c r="F43" s="1248"/>
      <c r="G43" s="1248"/>
      <c r="H43" s="1249"/>
      <c r="I43" s="107">
        <v>4869</v>
      </c>
      <c r="J43" s="108">
        <v>3254</v>
      </c>
      <c r="K43" s="108">
        <v>3434</v>
      </c>
      <c r="L43" s="108">
        <v>3627</v>
      </c>
      <c r="M43" s="109">
        <v>4968</v>
      </c>
    </row>
    <row r="44" spans="2:13" ht="27.75" customHeight="1" x14ac:dyDescent="0.15">
      <c r="B44" s="1244"/>
      <c r="C44" s="1245"/>
      <c r="D44" s="106"/>
      <c r="E44" s="1248" t="s">
        <v>34</v>
      </c>
      <c r="F44" s="1248"/>
      <c r="G44" s="1248"/>
      <c r="H44" s="1249"/>
      <c r="I44" s="107">
        <v>606</v>
      </c>
      <c r="J44" s="108">
        <v>443</v>
      </c>
      <c r="K44" s="108">
        <v>443</v>
      </c>
      <c r="L44" s="108">
        <v>1021</v>
      </c>
      <c r="M44" s="109">
        <v>3706</v>
      </c>
    </row>
    <row r="45" spans="2:13" ht="27.75" customHeight="1" x14ac:dyDescent="0.15">
      <c r="B45" s="1244"/>
      <c r="C45" s="1245"/>
      <c r="D45" s="106"/>
      <c r="E45" s="1248" t="s">
        <v>35</v>
      </c>
      <c r="F45" s="1248"/>
      <c r="G45" s="1248"/>
      <c r="H45" s="1249"/>
      <c r="I45" s="107" t="s">
        <v>511</v>
      </c>
      <c r="J45" s="108" t="s">
        <v>511</v>
      </c>
      <c r="K45" s="108" t="s">
        <v>511</v>
      </c>
      <c r="L45" s="108" t="s">
        <v>511</v>
      </c>
      <c r="M45" s="109" t="s">
        <v>511</v>
      </c>
    </row>
    <row r="46" spans="2:13" ht="27.75" customHeight="1" x14ac:dyDescent="0.15">
      <c r="B46" s="1244"/>
      <c r="C46" s="1245"/>
      <c r="D46" s="110"/>
      <c r="E46" s="1248" t="s">
        <v>36</v>
      </c>
      <c r="F46" s="1248"/>
      <c r="G46" s="1248"/>
      <c r="H46" s="1249"/>
      <c r="I46" s="107" t="s">
        <v>511</v>
      </c>
      <c r="J46" s="108" t="s">
        <v>511</v>
      </c>
      <c r="K46" s="108" t="s">
        <v>511</v>
      </c>
      <c r="L46" s="108" t="s">
        <v>511</v>
      </c>
      <c r="M46" s="109" t="s">
        <v>511</v>
      </c>
    </row>
    <row r="47" spans="2:13" ht="27.75" customHeight="1" x14ac:dyDescent="0.15">
      <c r="B47" s="1244"/>
      <c r="C47" s="1245"/>
      <c r="D47" s="111"/>
      <c r="E47" s="1258" t="s">
        <v>37</v>
      </c>
      <c r="F47" s="1259"/>
      <c r="G47" s="1259"/>
      <c r="H47" s="1260"/>
      <c r="I47" s="107" t="s">
        <v>511</v>
      </c>
      <c r="J47" s="108" t="s">
        <v>511</v>
      </c>
      <c r="K47" s="108" t="s">
        <v>511</v>
      </c>
      <c r="L47" s="108" t="s">
        <v>511</v>
      </c>
      <c r="M47" s="109" t="s">
        <v>511</v>
      </c>
    </row>
    <row r="48" spans="2:13" ht="27.75" customHeight="1" x14ac:dyDescent="0.15">
      <c r="B48" s="1244"/>
      <c r="C48" s="1245"/>
      <c r="D48" s="106"/>
      <c r="E48" s="1248" t="s">
        <v>38</v>
      </c>
      <c r="F48" s="1248"/>
      <c r="G48" s="1248"/>
      <c r="H48" s="1249"/>
      <c r="I48" s="107" t="s">
        <v>511</v>
      </c>
      <c r="J48" s="108" t="s">
        <v>511</v>
      </c>
      <c r="K48" s="108" t="s">
        <v>511</v>
      </c>
      <c r="L48" s="108" t="s">
        <v>511</v>
      </c>
      <c r="M48" s="109" t="s">
        <v>511</v>
      </c>
    </row>
    <row r="49" spans="2:13" ht="27.75" customHeight="1" x14ac:dyDescent="0.15">
      <c r="B49" s="1246"/>
      <c r="C49" s="1247"/>
      <c r="D49" s="106"/>
      <c r="E49" s="1248" t="s">
        <v>39</v>
      </c>
      <c r="F49" s="1248"/>
      <c r="G49" s="1248"/>
      <c r="H49" s="1249"/>
      <c r="I49" s="107" t="s">
        <v>511</v>
      </c>
      <c r="J49" s="108" t="s">
        <v>511</v>
      </c>
      <c r="K49" s="108" t="s">
        <v>511</v>
      </c>
      <c r="L49" s="108" t="s">
        <v>511</v>
      </c>
      <c r="M49" s="109" t="s">
        <v>511</v>
      </c>
    </row>
    <row r="50" spans="2:13" ht="27.75" customHeight="1" x14ac:dyDescent="0.15">
      <c r="B50" s="1242" t="s">
        <v>40</v>
      </c>
      <c r="C50" s="1243"/>
      <c r="D50" s="112"/>
      <c r="E50" s="1248" t="s">
        <v>41</v>
      </c>
      <c r="F50" s="1248"/>
      <c r="G50" s="1248"/>
      <c r="H50" s="1249"/>
      <c r="I50" s="107">
        <v>7866</v>
      </c>
      <c r="J50" s="108">
        <v>7963</v>
      </c>
      <c r="K50" s="108">
        <v>8821</v>
      </c>
      <c r="L50" s="108">
        <v>9093</v>
      </c>
      <c r="M50" s="109">
        <v>7881</v>
      </c>
    </row>
    <row r="51" spans="2:13" ht="27.75" customHeight="1" x14ac:dyDescent="0.15">
      <c r="B51" s="1244"/>
      <c r="C51" s="1245"/>
      <c r="D51" s="106"/>
      <c r="E51" s="1248" t="s">
        <v>42</v>
      </c>
      <c r="F51" s="1248"/>
      <c r="G51" s="1248"/>
      <c r="H51" s="1249"/>
      <c r="I51" s="107">
        <v>657</v>
      </c>
      <c r="J51" s="108">
        <v>599</v>
      </c>
      <c r="K51" s="108">
        <v>538</v>
      </c>
      <c r="L51" s="108">
        <v>477</v>
      </c>
      <c r="M51" s="109">
        <v>417</v>
      </c>
    </row>
    <row r="52" spans="2:13" ht="27.75" customHeight="1" x14ac:dyDescent="0.15">
      <c r="B52" s="1246"/>
      <c r="C52" s="1247"/>
      <c r="D52" s="106"/>
      <c r="E52" s="1248" t="s">
        <v>43</v>
      </c>
      <c r="F52" s="1248"/>
      <c r="G52" s="1248"/>
      <c r="H52" s="1249"/>
      <c r="I52" s="107">
        <v>19180</v>
      </c>
      <c r="J52" s="108">
        <v>20391</v>
      </c>
      <c r="K52" s="108">
        <v>20776</v>
      </c>
      <c r="L52" s="108">
        <v>22253</v>
      </c>
      <c r="M52" s="109">
        <v>23861</v>
      </c>
    </row>
    <row r="53" spans="2:13" ht="27.75" customHeight="1" thickBot="1" x14ac:dyDescent="0.2">
      <c r="B53" s="1250" t="s">
        <v>44</v>
      </c>
      <c r="C53" s="1251"/>
      <c r="D53" s="113"/>
      <c r="E53" s="1252" t="s">
        <v>45</v>
      </c>
      <c r="F53" s="1252"/>
      <c r="G53" s="1252"/>
      <c r="H53" s="1253"/>
      <c r="I53" s="114">
        <v>-5013</v>
      </c>
      <c r="J53" s="115">
        <v>-5984</v>
      </c>
      <c r="K53" s="115">
        <v>-6514</v>
      </c>
      <c r="L53" s="115">
        <v>-5691</v>
      </c>
      <c r="M53" s="116">
        <v>-315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CW5kBZkraLxp06w1RLBIlgZxECecaw+amqzBYB3AU2jX3KCQEHEAU6EFzonq/DJpuLyVVG1n11ughOMps//h9A==" saltValue="N+zpVApCUBtiWq1wWCuxE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0"/>
  <sheetViews>
    <sheetView showGridLines="0" topLeftCell="E16" zoomScale="70" zoomScaleNormal="70" zoomScaleSheetLayoutView="100" workbookViewId="0">
      <selection activeCell="G55" sqref="G5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269" t="s">
        <v>48</v>
      </c>
      <c r="D55" s="1269"/>
      <c r="E55" s="1270"/>
      <c r="F55" s="128">
        <v>3444</v>
      </c>
      <c r="G55" s="128">
        <v>3578</v>
      </c>
      <c r="H55" s="129">
        <v>3018</v>
      </c>
    </row>
    <row r="56" spans="2:8" ht="52.5" customHeight="1" x14ac:dyDescent="0.15">
      <c r="B56" s="130"/>
      <c r="C56" s="1271" t="s">
        <v>49</v>
      </c>
      <c r="D56" s="1271"/>
      <c r="E56" s="1272"/>
      <c r="F56" s="131">
        <v>836</v>
      </c>
      <c r="G56" s="131">
        <v>986</v>
      </c>
      <c r="H56" s="132">
        <v>987</v>
      </c>
    </row>
    <row r="57" spans="2:8" ht="53.25" customHeight="1" x14ac:dyDescent="0.15">
      <c r="B57" s="130"/>
      <c r="C57" s="1273" t="s">
        <v>50</v>
      </c>
      <c r="D57" s="1273"/>
      <c r="E57" s="1274"/>
      <c r="F57" s="133">
        <v>3198</v>
      </c>
      <c r="G57" s="133">
        <v>3259</v>
      </c>
      <c r="H57" s="134">
        <v>2764</v>
      </c>
    </row>
    <row r="58" spans="2:8" ht="45.75" customHeight="1" x14ac:dyDescent="0.15">
      <c r="B58" s="135"/>
      <c r="C58" s="1261" t="s">
        <v>576</v>
      </c>
      <c r="D58" s="1262"/>
      <c r="E58" s="1263"/>
      <c r="F58" s="136">
        <v>2635</v>
      </c>
      <c r="G58" s="136">
        <v>2595</v>
      </c>
      <c r="H58" s="137">
        <v>2198</v>
      </c>
    </row>
    <row r="59" spans="2:8" ht="45.75" customHeight="1" x14ac:dyDescent="0.15">
      <c r="B59" s="135"/>
      <c r="C59" s="1261" t="s">
        <v>577</v>
      </c>
      <c r="D59" s="1262"/>
      <c r="E59" s="1263"/>
      <c r="F59" s="136">
        <v>485</v>
      </c>
      <c r="G59" s="136">
        <v>485</v>
      </c>
      <c r="H59" s="137">
        <v>425</v>
      </c>
    </row>
    <row r="60" spans="2:8" ht="45.75" customHeight="1" x14ac:dyDescent="0.15">
      <c r="B60" s="135"/>
      <c r="C60" s="1261" t="s">
        <v>578</v>
      </c>
      <c r="D60" s="1262"/>
      <c r="E60" s="1263"/>
      <c r="F60" s="136">
        <v>0</v>
      </c>
      <c r="G60" s="136">
        <v>103</v>
      </c>
      <c r="H60" s="137">
        <v>60</v>
      </c>
    </row>
    <row r="61" spans="2:8" ht="45.75" customHeight="1" x14ac:dyDescent="0.15">
      <c r="B61" s="135"/>
      <c r="C61" s="1261" t="s">
        <v>579</v>
      </c>
      <c r="D61" s="1262"/>
      <c r="E61" s="1263"/>
      <c r="F61" s="136">
        <v>56</v>
      </c>
      <c r="G61" s="136">
        <v>51</v>
      </c>
      <c r="H61" s="137">
        <v>50</v>
      </c>
    </row>
    <row r="62" spans="2:8" ht="45.75" customHeight="1" thickBot="1" x14ac:dyDescent="0.2">
      <c r="B62" s="138"/>
      <c r="C62" s="1264" t="s">
        <v>580</v>
      </c>
      <c r="D62" s="1265"/>
      <c r="E62" s="1266"/>
      <c r="F62" s="139">
        <v>22</v>
      </c>
      <c r="G62" s="139">
        <v>22</v>
      </c>
      <c r="H62" s="140">
        <v>22</v>
      </c>
    </row>
    <row r="63" spans="2:8" ht="52.5" customHeight="1" thickBot="1" x14ac:dyDescent="0.2">
      <c r="B63" s="141"/>
      <c r="C63" s="1267" t="s">
        <v>51</v>
      </c>
      <c r="D63" s="1267"/>
      <c r="E63" s="1268"/>
      <c r="F63" s="142">
        <v>7478</v>
      </c>
      <c r="G63" s="142">
        <v>7823</v>
      </c>
      <c r="H63" s="143">
        <v>6769</v>
      </c>
    </row>
    <row r="64" spans="2:8" ht="15" customHeight="1" x14ac:dyDescent="0.15"/>
    <row r="65" s="1" customFormat="1" ht="0" hidden="1" customHeight="1" x14ac:dyDescent="0.15"/>
    <row r="66" s="1" customFormat="1" ht="0" hidden="1" customHeight="1" x14ac:dyDescent="0.15"/>
    <row r="67" s="1" customFormat="1" ht="0" hidden="1" customHeight="1" x14ac:dyDescent="0.15"/>
    <row r="68" s="1" customFormat="1" ht="0" hidden="1" customHeight="1" x14ac:dyDescent="0.15"/>
    <row r="69" s="1" customFormat="1" ht="0" hidden="1" customHeight="1" x14ac:dyDescent="0.15"/>
    <row r="70" s="1" customFormat="1" ht="0" hidden="1" customHeight="1" x14ac:dyDescent="0.15"/>
  </sheetData>
  <sheetProtection algorithmName="SHA-512" hashValue="bGzIds1bzg37HKYmpwwqA0F9G+1LS0bJ/HbnBHZOnXGPiK1i9TlDbP/7CvKMRWcsYO1lb3DPCocf0DYzlIcVyA==" saltValue="ZNzQaO97sWzduPil6f37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90102-B112-48B3-944F-1C292889ED8A}">
  <sheetPr>
    <pageSetUpPr fitToPage="1"/>
  </sheetPr>
  <dimension ref="A1:WZM160"/>
  <sheetViews>
    <sheetView showGridLines="0" tabSelected="1" topLeftCell="T67" zoomScaleNormal="100" zoomScaleSheetLayoutView="55" workbookViewId="0">
      <selection activeCell="AM20" sqref="AM20"/>
    </sheetView>
  </sheetViews>
  <sheetFormatPr defaultColWidth="0" defaultRowHeight="13.5" customHeight="1" zeroHeight="1" x14ac:dyDescent="0.15"/>
  <cols>
    <col min="1" max="1" width="6.375" style="1277" customWidth="1"/>
    <col min="2" max="107" width="2.5" style="1277" customWidth="1"/>
    <col min="108" max="108" width="6.125" style="1285" customWidth="1"/>
    <col min="109" max="109" width="5.875" style="1284" customWidth="1"/>
    <col min="110" max="110" width="19.125" style="1277" hidden="1"/>
    <col min="111" max="115" width="12.625" style="1277" hidden="1"/>
    <col min="116" max="349" width="8.625" style="1277" hidden="1"/>
    <col min="350" max="355" width="14.875" style="1277" hidden="1"/>
    <col min="356" max="357" width="15.875" style="1277" hidden="1"/>
    <col min="358" max="363" width="16.125" style="1277" hidden="1"/>
    <col min="364" max="364" width="6.125" style="1277" hidden="1"/>
    <col min="365" max="365" width="3" style="1277" hidden="1"/>
    <col min="366" max="605" width="8.625" style="1277" hidden="1"/>
    <col min="606" max="611" width="14.875" style="1277" hidden="1"/>
    <col min="612" max="613" width="15.875" style="1277" hidden="1"/>
    <col min="614" max="619" width="16.125" style="1277" hidden="1"/>
    <col min="620" max="620" width="6.125" style="1277" hidden="1"/>
    <col min="621" max="621" width="3" style="1277" hidden="1"/>
    <col min="622" max="861" width="8.625" style="1277" hidden="1"/>
    <col min="862" max="867" width="14.875" style="1277" hidden="1"/>
    <col min="868" max="869" width="15.875" style="1277" hidden="1"/>
    <col min="870" max="875" width="16.125" style="1277" hidden="1"/>
    <col min="876" max="876" width="6.125" style="1277" hidden="1"/>
    <col min="877" max="877" width="3" style="1277" hidden="1"/>
    <col min="878" max="1117" width="8.625" style="1277" hidden="1"/>
    <col min="1118" max="1123" width="14.875" style="1277" hidden="1"/>
    <col min="1124" max="1125" width="15.875" style="1277" hidden="1"/>
    <col min="1126" max="1131" width="16.125" style="1277" hidden="1"/>
    <col min="1132" max="1132" width="6.125" style="1277" hidden="1"/>
    <col min="1133" max="1133" width="3" style="1277" hidden="1"/>
    <col min="1134" max="1373" width="8.625" style="1277" hidden="1"/>
    <col min="1374" max="1379" width="14.875" style="1277" hidden="1"/>
    <col min="1380" max="1381" width="15.875" style="1277" hidden="1"/>
    <col min="1382" max="1387" width="16.125" style="1277" hidden="1"/>
    <col min="1388" max="1388" width="6.125" style="1277" hidden="1"/>
    <col min="1389" max="1389" width="3" style="1277" hidden="1"/>
    <col min="1390" max="1629" width="8.625" style="1277" hidden="1"/>
    <col min="1630" max="1635" width="14.875" style="1277" hidden="1"/>
    <col min="1636" max="1637" width="15.875" style="1277" hidden="1"/>
    <col min="1638" max="1643" width="16.125" style="1277" hidden="1"/>
    <col min="1644" max="1644" width="6.125" style="1277" hidden="1"/>
    <col min="1645" max="1645" width="3" style="1277" hidden="1"/>
    <col min="1646" max="1885" width="8.625" style="1277" hidden="1"/>
    <col min="1886" max="1891" width="14.875" style="1277" hidden="1"/>
    <col min="1892" max="1893" width="15.875" style="1277" hidden="1"/>
    <col min="1894" max="1899" width="16.125" style="1277" hidden="1"/>
    <col min="1900" max="1900" width="6.125" style="1277" hidden="1"/>
    <col min="1901" max="1901" width="3" style="1277" hidden="1"/>
    <col min="1902" max="2141" width="8.625" style="1277" hidden="1"/>
    <col min="2142" max="2147" width="14.875" style="1277" hidden="1"/>
    <col min="2148" max="2149" width="15.875" style="1277" hidden="1"/>
    <col min="2150" max="2155" width="16.125" style="1277" hidden="1"/>
    <col min="2156" max="2156" width="6.125" style="1277" hidden="1"/>
    <col min="2157" max="2157" width="3" style="1277" hidden="1"/>
    <col min="2158" max="2397" width="8.625" style="1277" hidden="1"/>
    <col min="2398" max="2403" width="14.875" style="1277" hidden="1"/>
    <col min="2404" max="2405" width="15.875" style="1277" hidden="1"/>
    <col min="2406" max="2411" width="16.125" style="1277" hidden="1"/>
    <col min="2412" max="2412" width="6.125" style="1277" hidden="1"/>
    <col min="2413" max="2413" width="3" style="1277" hidden="1"/>
    <col min="2414" max="2653" width="8.625" style="1277" hidden="1"/>
    <col min="2654" max="2659" width="14.875" style="1277" hidden="1"/>
    <col min="2660" max="2661" width="15.875" style="1277" hidden="1"/>
    <col min="2662" max="2667" width="16.125" style="1277" hidden="1"/>
    <col min="2668" max="2668" width="6.125" style="1277" hidden="1"/>
    <col min="2669" max="2669" width="3" style="1277" hidden="1"/>
    <col min="2670" max="2909" width="8.625" style="1277" hidden="1"/>
    <col min="2910" max="2915" width="14.875" style="1277" hidden="1"/>
    <col min="2916" max="2917" width="15.875" style="1277" hidden="1"/>
    <col min="2918" max="2923" width="16.125" style="1277" hidden="1"/>
    <col min="2924" max="2924" width="6.125" style="1277" hidden="1"/>
    <col min="2925" max="2925" width="3" style="1277" hidden="1"/>
    <col min="2926" max="3165" width="8.625" style="1277" hidden="1"/>
    <col min="3166" max="3171" width="14.875" style="1277" hidden="1"/>
    <col min="3172" max="3173" width="15.875" style="1277" hidden="1"/>
    <col min="3174" max="3179" width="16.125" style="1277" hidden="1"/>
    <col min="3180" max="3180" width="6.125" style="1277" hidden="1"/>
    <col min="3181" max="3181" width="3" style="1277" hidden="1"/>
    <col min="3182" max="3421" width="8.625" style="1277" hidden="1"/>
    <col min="3422" max="3427" width="14.875" style="1277" hidden="1"/>
    <col min="3428" max="3429" width="15.875" style="1277" hidden="1"/>
    <col min="3430" max="3435" width="16.125" style="1277" hidden="1"/>
    <col min="3436" max="3436" width="6.125" style="1277" hidden="1"/>
    <col min="3437" max="3437" width="3" style="1277" hidden="1"/>
    <col min="3438" max="3677" width="8.625" style="1277" hidden="1"/>
    <col min="3678" max="3683" width="14.875" style="1277" hidden="1"/>
    <col min="3684" max="3685" width="15.875" style="1277" hidden="1"/>
    <col min="3686" max="3691" width="16.125" style="1277" hidden="1"/>
    <col min="3692" max="3692" width="6.125" style="1277" hidden="1"/>
    <col min="3693" max="3693" width="3" style="1277" hidden="1"/>
    <col min="3694" max="3933" width="8.625" style="1277" hidden="1"/>
    <col min="3934" max="3939" width="14.875" style="1277" hidden="1"/>
    <col min="3940" max="3941" width="15.875" style="1277" hidden="1"/>
    <col min="3942" max="3947" width="16.125" style="1277" hidden="1"/>
    <col min="3948" max="3948" width="6.125" style="1277" hidden="1"/>
    <col min="3949" max="3949" width="3" style="1277" hidden="1"/>
    <col min="3950" max="4189" width="8.625" style="1277" hidden="1"/>
    <col min="4190" max="4195" width="14.875" style="1277" hidden="1"/>
    <col min="4196" max="4197" width="15.875" style="1277" hidden="1"/>
    <col min="4198" max="4203" width="16.125" style="1277" hidden="1"/>
    <col min="4204" max="4204" width="6.125" style="1277" hidden="1"/>
    <col min="4205" max="4205" width="3" style="1277" hidden="1"/>
    <col min="4206" max="4445" width="8.625" style="1277" hidden="1"/>
    <col min="4446" max="4451" width="14.875" style="1277" hidden="1"/>
    <col min="4452" max="4453" width="15.875" style="1277" hidden="1"/>
    <col min="4454" max="4459" width="16.125" style="1277" hidden="1"/>
    <col min="4460" max="4460" width="6.125" style="1277" hidden="1"/>
    <col min="4461" max="4461" width="3" style="1277" hidden="1"/>
    <col min="4462" max="4701" width="8.625" style="1277" hidden="1"/>
    <col min="4702" max="4707" width="14.875" style="1277" hidden="1"/>
    <col min="4708" max="4709" width="15.875" style="1277" hidden="1"/>
    <col min="4710" max="4715" width="16.125" style="1277" hidden="1"/>
    <col min="4716" max="4716" width="6.125" style="1277" hidden="1"/>
    <col min="4717" max="4717" width="3" style="1277" hidden="1"/>
    <col min="4718" max="4957" width="8.625" style="1277" hidden="1"/>
    <col min="4958" max="4963" width="14.875" style="1277" hidden="1"/>
    <col min="4964" max="4965" width="15.875" style="1277" hidden="1"/>
    <col min="4966" max="4971" width="16.125" style="1277" hidden="1"/>
    <col min="4972" max="4972" width="6.125" style="1277" hidden="1"/>
    <col min="4973" max="4973" width="3" style="1277" hidden="1"/>
    <col min="4974" max="5213" width="8.625" style="1277" hidden="1"/>
    <col min="5214" max="5219" width="14.875" style="1277" hidden="1"/>
    <col min="5220" max="5221" width="15.875" style="1277" hidden="1"/>
    <col min="5222" max="5227" width="16.125" style="1277" hidden="1"/>
    <col min="5228" max="5228" width="6.125" style="1277" hidden="1"/>
    <col min="5229" max="5229" width="3" style="1277" hidden="1"/>
    <col min="5230" max="5469" width="8.625" style="1277" hidden="1"/>
    <col min="5470" max="5475" width="14.875" style="1277" hidden="1"/>
    <col min="5476" max="5477" width="15.875" style="1277" hidden="1"/>
    <col min="5478" max="5483" width="16.125" style="1277" hidden="1"/>
    <col min="5484" max="5484" width="6.125" style="1277" hidden="1"/>
    <col min="5485" max="5485" width="3" style="1277" hidden="1"/>
    <col min="5486" max="5725" width="8.625" style="1277" hidden="1"/>
    <col min="5726" max="5731" width="14.875" style="1277" hidden="1"/>
    <col min="5732" max="5733" width="15.875" style="1277" hidden="1"/>
    <col min="5734" max="5739" width="16.125" style="1277" hidden="1"/>
    <col min="5740" max="5740" width="6.125" style="1277" hidden="1"/>
    <col min="5741" max="5741" width="3" style="1277" hidden="1"/>
    <col min="5742" max="5981" width="8.625" style="1277" hidden="1"/>
    <col min="5982" max="5987" width="14.875" style="1277" hidden="1"/>
    <col min="5988" max="5989" width="15.875" style="1277" hidden="1"/>
    <col min="5990" max="5995" width="16.125" style="1277" hidden="1"/>
    <col min="5996" max="5996" width="6.125" style="1277" hidden="1"/>
    <col min="5997" max="5997" width="3" style="1277" hidden="1"/>
    <col min="5998" max="6237" width="8.625" style="1277" hidden="1"/>
    <col min="6238" max="6243" width="14.875" style="1277" hidden="1"/>
    <col min="6244" max="6245" width="15.875" style="1277" hidden="1"/>
    <col min="6246" max="6251" width="16.125" style="1277" hidden="1"/>
    <col min="6252" max="6252" width="6.125" style="1277" hidden="1"/>
    <col min="6253" max="6253" width="3" style="1277" hidden="1"/>
    <col min="6254" max="6493" width="8.625" style="1277" hidden="1"/>
    <col min="6494" max="6499" width="14.875" style="1277" hidden="1"/>
    <col min="6500" max="6501" width="15.875" style="1277" hidden="1"/>
    <col min="6502" max="6507" width="16.125" style="1277" hidden="1"/>
    <col min="6508" max="6508" width="6.125" style="1277" hidden="1"/>
    <col min="6509" max="6509" width="3" style="1277" hidden="1"/>
    <col min="6510" max="6749" width="8.625" style="1277" hidden="1"/>
    <col min="6750" max="6755" width="14.875" style="1277" hidden="1"/>
    <col min="6756" max="6757" width="15.875" style="1277" hidden="1"/>
    <col min="6758" max="6763" width="16.125" style="1277" hidden="1"/>
    <col min="6764" max="6764" width="6.125" style="1277" hidden="1"/>
    <col min="6765" max="6765" width="3" style="1277" hidden="1"/>
    <col min="6766" max="7005" width="8.625" style="1277" hidden="1"/>
    <col min="7006" max="7011" width="14.875" style="1277" hidden="1"/>
    <col min="7012" max="7013" width="15.875" style="1277" hidden="1"/>
    <col min="7014" max="7019" width="16.125" style="1277" hidden="1"/>
    <col min="7020" max="7020" width="6.125" style="1277" hidden="1"/>
    <col min="7021" max="7021" width="3" style="1277" hidden="1"/>
    <col min="7022" max="7261" width="8.625" style="1277" hidden="1"/>
    <col min="7262" max="7267" width="14.875" style="1277" hidden="1"/>
    <col min="7268" max="7269" width="15.875" style="1277" hidden="1"/>
    <col min="7270" max="7275" width="16.125" style="1277" hidden="1"/>
    <col min="7276" max="7276" width="6.125" style="1277" hidden="1"/>
    <col min="7277" max="7277" width="3" style="1277" hidden="1"/>
    <col min="7278" max="7517" width="8.625" style="1277" hidden="1"/>
    <col min="7518" max="7523" width="14.875" style="1277" hidden="1"/>
    <col min="7524" max="7525" width="15.875" style="1277" hidden="1"/>
    <col min="7526" max="7531" width="16.125" style="1277" hidden="1"/>
    <col min="7532" max="7532" width="6.125" style="1277" hidden="1"/>
    <col min="7533" max="7533" width="3" style="1277" hidden="1"/>
    <col min="7534" max="7773" width="8.625" style="1277" hidden="1"/>
    <col min="7774" max="7779" width="14.875" style="1277" hidden="1"/>
    <col min="7780" max="7781" width="15.875" style="1277" hidden="1"/>
    <col min="7782" max="7787" width="16.125" style="1277" hidden="1"/>
    <col min="7788" max="7788" width="6.125" style="1277" hidden="1"/>
    <col min="7789" max="7789" width="3" style="1277" hidden="1"/>
    <col min="7790" max="8029" width="8.625" style="1277" hidden="1"/>
    <col min="8030" max="8035" width="14.875" style="1277" hidden="1"/>
    <col min="8036" max="8037" width="15.875" style="1277" hidden="1"/>
    <col min="8038" max="8043" width="16.125" style="1277" hidden="1"/>
    <col min="8044" max="8044" width="6.125" style="1277" hidden="1"/>
    <col min="8045" max="8045" width="3" style="1277" hidden="1"/>
    <col min="8046" max="8285" width="8.625" style="1277" hidden="1"/>
    <col min="8286" max="8291" width="14.875" style="1277" hidden="1"/>
    <col min="8292" max="8293" width="15.875" style="1277" hidden="1"/>
    <col min="8294" max="8299" width="16.125" style="1277" hidden="1"/>
    <col min="8300" max="8300" width="6.125" style="1277" hidden="1"/>
    <col min="8301" max="8301" width="3" style="1277" hidden="1"/>
    <col min="8302" max="8541" width="8.625" style="1277" hidden="1"/>
    <col min="8542" max="8547" width="14.875" style="1277" hidden="1"/>
    <col min="8548" max="8549" width="15.875" style="1277" hidden="1"/>
    <col min="8550" max="8555" width="16.125" style="1277" hidden="1"/>
    <col min="8556" max="8556" width="6.125" style="1277" hidden="1"/>
    <col min="8557" max="8557" width="3" style="1277" hidden="1"/>
    <col min="8558" max="8797" width="8.625" style="1277" hidden="1"/>
    <col min="8798" max="8803" width="14.875" style="1277" hidden="1"/>
    <col min="8804" max="8805" width="15.875" style="1277" hidden="1"/>
    <col min="8806" max="8811" width="16.125" style="1277" hidden="1"/>
    <col min="8812" max="8812" width="6.125" style="1277" hidden="1"/>
    <col min="8813" max="8813" width="3" style="1277" hidden="1"/>
    <col min="8814" max="9053" width="8.625" style="1277" hidden="1"/>
    <col min="9054" max="9059" width="14.875" style="1277" hidden="1"/>
    <col min="9060" max="9061" width="15.875" style="1277" hidden="1"/>
    <col min="9062" max="9067" width="16.125" style="1277" hidden="1"/>
    <col min="9068" max="9068" width="6.125" style="1277" hidden="1"/>
    <col min="9069" max="9069" width="3" style="1277" hidden="1"/>
    <col min="9070" max="9309" width="8.625" style="1277" hidden="1"/>
    <col min="9310" max="9315" width="14.875" style="1277" hidden="1"/>
    <col min="9316" max="9317" width="15.875" style="1277" hidden="1"/>
    <col min="9318" max="9323" width="16.125" style="1277" hidden="1"/>
    <col min="9324" max="9324" width="6.125" style="1277" hidden="1"/>
    <col min="9325" max="9325" width="3" style="1277" hidden="1"/>
    <col min="9326" max="9565" width="8.625" style="1277" hidden="1"/>
    <col min="9566" max="9571" width="14.875" style="1277" hidden="1"/>
    <col min="9572" max="9573" width="15.875" style="1277" hidden="1"/>
    <col min="9574" max="9579" width="16.125" style="1277" hidden="1"/>
    <col min="9580" max="9580" width="6.125" style="1277" hidden="1"/>
    <col min="9581" max="9581" width="3" style="1277" hidden="1"/>
    <col min="9582" max="9821" width="8.625" style="1277" hidden="1"/>
    <col min="9822" max="9827" width="14.875" style="1277" hidden="1"/>
    <col min="9828" max="9829" width="15.875" style="1277" hidden="1"/>
    <col min="9830" max="9835" width="16.125" style="1277" hidden="1"/>
    <col min="9836" max="9836" width="6.125" style="1277" hidden="1"/>
    <col min="9837" max="9837" width="3" style="1277" hidden="1"/>
    <col min="9838" max="10077" width="8.625" style="1277" hidden="1"/>
    <col min="10078" max="10083" width="14.875" style="1277" hidden="1"/>
    <col min="10084" max="10085" width="15.875" style="1277" hidden="1"/>
    <col min="10086" max="10091" width="16.125" style="1277" hidden="1"/>
    <col min="10092" max="10092" width="6.125" style="1277" hidden="1"/>
    <col min="10093" max="10093" width="3" style="1277" hidden="1"/>
    <col min="10094" max="10333" width="8.625" style="1277" hidden="1"/>
    <col min="10334" max="10339" width="14.875" style="1277" hidden="1"/>
    <col min="10340" max="10341" width="15.875" style="1277" hidden="1"/>
    <col min="10342" max="10347" width="16.125" style="1277" hidden="1"/>
    <col min="10348" max="10348" width="6.125" style="1277" hidden="1"/>
    <col min="10349" max="10349" width="3" style="1277" hidden="1"/>
    <col min="10350" max="10589" width="8.625" style="1277" hidden="1"/>
    <col min="10590" max="10595" width="14.875" style="1277" hidden="1"/>
    <col min="10596" max="10597" width="15.875" style="1277" hidden="1"/>
    <col min="10598" max="10603" width="16.125" style="1277" hidden="1"/>
    <col min="10604" max="10604" width="6.125" style="1277" hidden="1"/>
    <col min="10605" max="10605" width="3" style="1277" hidden="1"/>
    <col min="10606" max="10845" width="8.625" style="1277" hidden="1"/>
    <col min="10846" max="10851" width="14.875" style="1277" hidden="1"/>
    <col min="10852" max="10853" width="15.875" style="1277" hidden="1"/>
    <col min="10854" max="10859" width="16.125" style="1277" hidden="1"/>
    <col min="10860" max="10860" width="6.125" style="1277" hidden="1"/>
    <col min="10861" max="10861" width="3" style="1277" hidden="1"/>
    <col min="10862" max="11101" width="8.625" style="1277" hidden="1"/>
    <col min="11102" max="11107" width="14.875" style="1277" hidden="1"/>
    <col min="11108" max="11109" width="15.875" style="1277" hidden="1"/>
    <col min="11110" max="11115" width="16.125" style="1277" hidden="1"/>
    <col min="11116" max="11116" width="6.125" style="1277" hidden="1"/>
    <col min="11117" max="11117" width="3" style="1277" hidden="1"/>
    <col min="11118" max="11357" width="8.625" style="1277" hidden="1"/>
    <col min="11358" max="11363" width="14.875" style="1277" hidden="1"/>
    <col min="11364" max="11365" width="15.875" style="1277" hidden="1"/>
    <col min="11366" max="11371" width="16.125" style="1277" hidden="1"/>
    <col min="11372" max="11372" width="6.125" style="1277" hidden="1"/>
    <col min="11373" max="11373" width="3" style="1277" hidden="1"/>
    <col min="11374" max="11613" width="8.625" style="1277" hidden="1"/>
    <col min="11614" max="11619" width="14.875" style="1277" hidden="1"/>
    <col min="11620" max="11621" width="15.875" style="1277" hidden="1"/>
    <col min="11622" max="11627" width="16.125" style="1277" hidden="1"/>
    <col min="11628" max="11628" width="6.125" style="1277" hidden="1"/>
    <col min="11629" max="11629" width="3" style="1277" hidden="1"/>
    <col min="11630" max="11869" width="8.625" style="1277" hidden="1"/>
    <col min="11870" max="11875" width="14.875" style="1277" hidden="1"/>
    <col min="11876" max="11877" width="15.875" style="1277" hidden="1"/>
    <col min="11878" max="11883" width="16.125" style="1277" hidden="1"/>
    <col min="11884" max="11884" width="6.125" style="1277" hidden="1"/>
    <col min="11885" max="11885" width="3" style="1277" hidden="1"/>
    <col min="11886" max="12125" width="8.625" style="1277" hidden="1"/>
    <col min="12126" max="12131" width="14.875" style="1277" hidden="1"/>
    <col min="12132" max="12133" width="15.875" style="1277" hidden="1"/>
    <col min="12134" max="12139" width="16.125" style="1277" hidden="1"/>
    <col min="12140" max="12140" width="6.125" style="1277" hidden="1"/>
    <col min="12141" max="12141" width="3" style="1277" hidden="1"/>
    <col min="12142" max="12381" width="8.625" style="1277" hidden="1"/>
    <col min="12382" max="12387" width="14.875" style="1277" hidden="1"/>
    <col min="12388" max="12389" width="15.875" style="1277" hidden="1"/>
    <col min="12390" max="12395" width="16.125" style="1277" hidden="1"/>
    <col min="12396" max="12396" width="6.125" style="1277" hidden="1"/>
    <col min="12397" max="12397" width="3" style="1277" hidden="1"/>
    <col min="12398" max="12637" width="8.625" style="1277" hidden="1"/>
    <col min="12638" max="12643" width="14.875" style="1277" hidden="1"/>
    <col min="12644" max="12645" width="15.875" style="1277" hidden="1"/>
    <col min="12646" max="12651" width="16.125" style="1277" hidden="1"/>
    <col min="12652" max="12652" width="6.125" style="1277" hidden="1"/>
    <col min="12653" max="12653" width="3" style="1277" hidden="1"/>
    <col min="12654" max="12893" width="8.625" style="1277" hidden="1"/>
    <col min="12894" max="12899" width="14.875" style="1277" hidden="1"/>
    <col min="12900" max="12901" width="15.875" style="1277" hidden="1"/>
    <col min="12902" max="12907" width="16.125" style="1277" hidden="1"/>
    <col min="12908" max="12908" width="6.125" style="1277" hidden="1"/>
    <col min="12909" max="12909" width="3" style="1277" hidden="1"/>
    <col min="12910" max="13149" width="8.625" style="1277" hidden="1"/>
    <col min="13150" max="13155" width="14.875" style="1277" hidden="1"/>
    <col min="13156" max="13157" width="15.875" style="1277" hidden="1"/>
    <col min="13158" max="13163" width="16.125" style="1277" hidden="1"/>
    <col min="13164" max="13164" width="6.125" style="1277" hidden="1"/>
    <col min="13165" max="13165" width="3" style="1277" hidden="1"/>
    <col min="13166" max="13405" width="8.625" style="1277" hidden="1"/>
    <col min="13406" max="13411" width="14.875" style="1277" hidden="1"/>
    <col min="13412" max="13413" width="15.875" style="1277" hidden="1"/>
    <col min="13414" max="13419" width="16.125" style="1277" hidden="1"/>
    <col min="13420" max="13420" width="6.125" style="1277" hidden="1"/>
    <col min="13421" max="13421" width="3" style="1277" hidden="1"/>
    <col min="13422" max="13661" width="8.625" style="1277" hidden="1"/>
    <col min="13662" max="13667" width="14.875" style="1277" hidden="1"/>
    <col min="13668" max="13669" width="15.875" style="1277" hidden="1"/>
    <col min="13670" max="13675" width="16.125" style="1277" hidden="1"/>
    <col min="13676" max="13676" width="6.125" style="1277" hidden="1"/>
    <col min="13677" max="13677" width="3" style="1277" hidden="1"/>
    <col min="13678" max="13917" width="8.625" style="1277" hidden="1"/>
    <col min="13918" max="13923" width="14.875" style="1277" hidden="1"/>
    <col min="13924" max="13925" width="15.875" style="1277" hidden="1"/>
    <col min="13926" max="13931" width="16.125" style="1277" hidden="1"/>
    <col min="13932" max="13932" width="6.125" style="1277" hidden="1"/>
    <col min="13933" max="13933" width="3" style="1277" hidden="1"/>
    <col min="13934" max="14173" width="8.625" style="1277" hidden="1"/>
    <col min="14174" max="14179" width="14.875" style="1277" hidden="1"/>
    <col min="14180" max="14181" width="15.875" style="1277" hidden="1"/>
    <col min="14182" max="14187" width="16.125" style="1277" hidden="1"/>
    <col min="14188" max="14188" width="6.125" style="1277" hidden="1"/>
    <col min="14189" max="14189" width="3" style="1277" hidden="1"/>
    <col min="14190" max="14429" width="8.625" style="1277" hidden="1"/>
    <col min="14430" max="14435" width="14.875" style="1277" hidden="1"/>
    <col min="14436" max="14437" width="15.875" style="1277" hidden="1"/>
    <col min="14438" max="14443" width="16.125" style="1277" hidden="1"/>
    <col min="14444" max="14444" width="6.125" style="1277" hidden="1"/>
    <col min="14445" max="14445" width="3" style="1277" hidden="1"/>
    <col min="14446" max="14685" width="8.625" style="1277" hidden="1"/>
    <col min="14686" max="14691" width="14.875" style="1277" hidden="1"/>
    <col min="14692" max="14693" width="15.875" style="1277" hidden="1"/>
    <col min="14694" max="14699" width="16.125" style="1277" hidden="1"/>
    <col min="14700" max="14700" width="6.125" style="1277" hidden="1"/>
    <col min="14701" max="14701" width="3" style="1277" hidden="1"/>
    <col min="14702" max="14941" width="8.625" style="1277" hidden="1"/>
    <col min="14942" max="14947" width="14.875" style="1277" hidden="1"/>
    <col min="14948" max="14949" width="15.875" style="1277" hidden="1"/>
    <col min="14950" max="14955" width="16.125" style="1277" hidden="1"/>
    <col min="14956" max="14956" width="6.125" style="1277" hidden="1"/>
    <col min="14957" max="14957" width="3" style="1277" hidden="1"/>
    <col min="14958" max="15197" width="8.625" style="1277" hidden="1"/>
    <col min="15198" max="15203" width="14.875" style="1277" hidden="1"/>
    <col min="15204" max="15205" width="15.875" style="1277" hidden="1"/>
    <col min="15206" max="15211" width="16.125" style="1277" hidden="1"/>
    <col min="15212" max="15212" width="6.125" style="1277" hidden="1"/>
    <col min="15213" max="15213" width="3" style="1277" hidden="1"/>
    <col min="15214" max="15453" width="8.625" style="1277" hidden="1"/>
    <col min="15454" max="15459" width="14.875" style="1277" hidden="1"/>
    <col min="15460" max="15461" width="15.875" style="1277" hidden="1"/>
    <col min="15462" max="15467" width="16.125" style="1277" hidden="1"/>
    <col min="15468" max="15468" width="6.125" style="1277" hidden="1"/>
    <col min="15469" max="15469" width="3" style="1277" hidden="1"/>
    <col min="15470" max="15709" width="8.625" style="1277" hidden="1"/>
    <col min="15710" max="15715" width="14.875" style="1277" hidden="1"/>
    <col min="15716" max="15717" width="15.875" style="1277" hidden="1"/>
    <col min="15718" max="15723" width="16.125" style="1277" hidden="1"/>
    <col min="15724" max="15724" width="6.125" style="1277" hidden="1"/>
    <col min="15725" max="15725" width="3" style="1277" hidden="1"/>
    <col min="15726" max="15965" width="8.625" style="1277" hidden="1"/>
    <col min="15966" max="15971" width="14.875" style="1277" hidden="1"/>
    <col min="15972" max="15973" width="15.875" style="1277" hidden="1"/>
    <col min="15974" max="15979" width="16.125" style="1277" hidden="1"/>
    <col min="15980" max="15980" width="6.125" style="1277" hidden="1"/>
    <col min="15981" max="15981" width="3" style="1277" hidden="1"/>
    <col min="15982" max="16221" width="8.625" style="1277" hidden="1"/>
    <col min="16222" max="16227" width="14.875" style="1277" hidden="1"/>
    <col min="16228" max="16229" width="15.875" style="1277" hidden="1"/>
    <col min="16230" max="16235" width="16.125" style="1277" hidden="1"/>
    <col min="16236" max="16236" width="6.125" style="1277" hidden="1"/>
    <col min="16237" max="16237" width="3" style="1277" hidden="1"/>
    <col min="16238" max="16384" width="8.625" style="1277" hidden="1"/>
  </cols>
  <sheetData>
    <row r="1" spans="1:143" ht="42.75" customHeight="1" x14ac:dyDescent="0.15">
      <c r="A1" s="1275"/>
      <c r="B1" s="1276"/>
      <c r="DD1" s="1277"/>
      <c r="DE1" s="1277"/>
    </row>
    <row r="2" spans="1:143" ht="25.5" customHeight="1" x14ac:dyDescent="0.15">
      <c r="A2" s="1278"/>
      <c r="C2" s="1278"/>
      <c r="O2" s="1278"/>
      <c r="P2" s="1278"/>
      <c r="Q2" s="1278"/>
      <c r="R2" s="1278"/>
      <c r="S2" s="1278"/>
      <c r="T2" s="1278"/>
      <c r="U2" s="1278"/>
      <c r="V2" s="1278"/>
      <c r="W2" s="1278"/>
      <c r="X2" s="1278"/>
      <c r="Y2" s="1278"/>
      <c r="Z2" s="1278"/>
      <c r="AA2" s="1278"/>
      <c r="AB2" s="1278"/>
      <c r="AC2" s="1278"/>
      <c r="AD2" s="1278"/>
      <c r="AE2" s="1278"/>
      <c r="AF2" s="1278"/>
      <c r="AG2" s="1278"/>
      <c r="AH2" s="1278"/>
      <c r="AI2" s="1278"/>
      <c r="AU2" s="1278"/>
      <c r="BG2" s="1278"/>
      <c r="BS2" s="1278"/>
      <c r="CE2" s="1278"/>
      <c r="CQ2" s="1278"/>
      <c r="DD2" s="1277"/>
      <c r="DE2" s="1277"/>
    </row>
    <row r="3" spans="1:143" ht="25.5" customHeight="1" x14ac:dyDescent="0.15">
      <c r="A3" s="1278"/>
      <c r="C3" s="1278"/>
      <c r="O3" s="1278"/>
      <c r="P3" s="1278"/>
      <c r="Q3" s="1278"/>
      <c r="R3" s="1278"/>
      <c r="S3" s="1278"/>
      <c r="T3" s="1278"/>
      <c r="U3" s="1278"/>
      <c r="V3" s="1278"/>
      <c r="W3" s="1278"/>
      <c r="X3" s="1278"/>
      <c r="Y3" s="1278"/>
      <c r="Z3" s="1278"/>
      <c r="AA3" s="1278"/>
      <c r="AB3" s="1278"/>
      <c r="AC3" s="1278"/>
      <c r="AD3" s="1278"/>
      <c r="AE3" s="1278"/>
      <c r="AF3" s="1278"/>
      <c r="AG3" s="1278"/>
      <c r="AH3" s="1278"/>
      <c r="AI3" s="1278"/>
      <c r="AU3" s="1278"/>
      <c r="BG3" s="1278"/>
      <c r="BS3" s="1278"/>
      <c r="CE3" s="1278"/>
      <c r="CQ3" s="1278"/>
      <c r="DD3" s="1277"/>
      <c r="DE3" s="1277"/>
    </row>
    <row r="4" spans="1:143" s="292" customFormat="1" x14ac:dyDescent="0.15">
      <c r="A4" s="1278"/>
      <c r="B4" s="1278"/>
      <c r="C4" s="1278"/>
      <c r="D4" s="1278"/>
      <c r="E4" s="1278"/>
      <c r="F4" s="1278"/>
      <c r="G4" s="1278"/>
      <c r="H4" s="1278"/>
      <c r="I4" s="1278"/>
      <c r="J4" s="1278"/>
      <c r="K4" s="1278"/>
      <c r="L4" s="1278"/>
      <c r="M4" s="1278"/>
      <c r="N4" s="1278"/>
      <c r="O4" s="1278"/>
      <c r="P4" s="1278"/>
      <c r="Q4" s="1278"/>
      <c r="R4" s="1278"/>
      <c r="S4" s="1278"/>
      <c r="T4" s="1278"/>
      <c r="U4" s="1278"/>
      <c r="V4" s="1278"/>
      <c r="W4" s="1278"/>
      <c r="X4" s="1278"/>
      <c r="Y4" s="1278"/>
      <c r="Z4" s="1278"/>
      <c r="AA4" s="1278"/>
      <c r="AB4" s="1278"/>
      <c r="AC4" s="1278"/>
      <c r="AD4" s="1278"/>
      <c r="AE4" s="1278"/>
      <c r="AF4" s="1278"/>
      <c r="AG4" s="1278"/>
      <c r="AH4" s="1278"/>
      <c r="AI4" s="1278"/>
      <c r="AJ4" s="1278"/>
      <c r="AK4" s="1278"/>
      <c r="AL4" s="1278"/>
      <c r="AM4" s="1278"/>
      <c r="AN4" s="1278"/>
      <c r="AO4" s="1278"/>
      <c r="AP4" s="1278"/>
      <c r="AQ4" s="1278"/>
      <c r="AR4" s="1278"/>
      <c r="AS4" s="1278"/>
      <c r="AT4" s="1278"/>
      <c r="AU4" s="1278"/>
      <c r="AV4" s="1278"/>
      <c r="AW4" s="1278"/>
      <c r="AX4" s="1278"/>
      <c r="AY4" s="1278"/>
      <c r="AZ4" s="1278"/>
      <c r="BA4" s="1278"/>
      <c r="BB4" s="1278"/>
      <c r="BC4" s="1278"/>
      <c r="BD4" s="1278"/>
      <c r="BE4" s="1278"/>
      <c r="BF4" s="1278"/>
      <c r="BG4" s="1278"/>
      <c r="BH4" s="1278"/>
      <c r="BI4" s="1278"/>
      <c r="BJ4" s="1278"/>
      <c r="BK4" s="1278"/>
      <c r="BL4" s="1278"/>
      <c r="BM4" s="1278"/>
      <c r="BN4" s="1278"/>
      <c r="BO4" s="1278"/>
      <c r="BP4" s="1278"/>
      <c r="BQ4" s="1278"/>
      <c r="BR4" s="1278"/>
      <c r="BS4" s="1278"/>
      <c r="BT4" s="1278"/>
      <c r="BU4" s="1278"/>
      <c r="BV4" s="1278"/>
      <c r="BW4" s="1278"/>
      <c r="BX4" s="1278"/>
      <c r="BY4" s="1278"/>
      <c r="BZ4" s="1278"/>
      <c r="CA4" s="1278"/>
      <c r="CB4" s="1278"/>
      <c r="CC4" s="1278"/>
      <c r="CD4" s="1278"/>
      <c r="CE4" s="1278"/>
      <c r="CF4" s="1278"/>
      <c r="CG4" s="1278"/>
      <c r="CH4" s="1278"/>
      <c r="CI4" s="1278"/>
      <c r="CJ4" s="1278"/>
      <c r="CK4" s="1278"/>
      <c r="CL4" s="1278"/>
      <c r="CM4" s="1278"/>
      <c r="CN4" s="1278"/>
      <c r="CO4" s="1278"/>
      <c r="CP4" s="1278"/>
      <c r="CQ4" s="1278"/>
      <c r="CR4" s="1278"/>
      <c r="CS4" s="1278"/>
      <c r="CT4" s="1278"/>
      <c r="CU4" s="1278"/>
      <c r="CV4" s="1278"/>
      <c r="CW4" s="1278"/>
      <c r="CX4" s="1278"/>
      <c r="CY4" s="1278"/>
      <c r="CZ4" s="1278"/>
      <c r="DA4" s="1278"/>
      <c r="DB4" s="1278"/>
      <c r="DC4" s="1278"/>
      <c r="DD4" s="1278"/>
      <c r="DE4" s="1278"/>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8"/>
      <c r="B5" s="1278"/>
      <c r="C5" s="1278"/>
      <c r="D5" s="1278"/>
      <c r="E5" s="1278"/>
      <c r="F5" s="1278"/>
      <c r="G5" s="1278"/>
      <c r="H5" s="1278"/>
      <c r="I5" s="1278"/>
      <c r="J5" s="1278"/>
      <c r="K5" s="1278"/>
      <c r="L5" s="1278"/>
      <c r="M5" s="1278"/>
      <c r="N5" s="1278"/>
      <c r="O5" s="1278"/>
      <c r="P5" s="1278"/>
      <c r="Q5" s="1278"/>
      <c r="R5" s="1278"/>
      <c r="S5" s="1278"/>
      <c r="T5" s="1278"/>
      <c r="U5" s="1278"/>
      <c r="V5" s="1278"/>
      <c r="W5" s="1278"/>
      <c r="X5" s="1278"/>
      <c r="Y5" s="1278"/>
      <c r="Z5" s="1278"/>
      <c r="AA5" s="1278"/>
      <c r="AB5" s="1278"/>
      <c r="AC5" s="1278"/>
      <c r="AD5" s="1278"/>
      <c r="AE5" s="1278"/>
      <c r="AF5" s="1278"/>
      <c r="AG5" s="1278"/>
      <c r="AH5" s="1278"/>
      <c r="AI5" s="1278"/>
      <c r="AJ5" s="1278"/>
      <c r="AK5" s="1278"/>
      <c r="AL5" s="1278"/>
      <c r="AM5" s="1278"/>
      <c r="AN5" s="1278"/>
      <c r="AO5" s="1278"/>
      <c r="AP5" s="1278"/>
      <c r="AQ5" s="1278"/>
      <c r="AR5" s="1278"/>
      <c r="AS5" s="1278"/>
      <c r="AT5" s="1278"/>
      <c r="AU5" s="1278"/>
      <c r="AV5" s="1278"/>
      <c r="AW5" s="1278"/>
      <c r="AX5" s="1278"/>
      <c r="AY5" s="1278"/>
      <c r="AZ5" s="1278"/>
      <c r="BA5" s="1278"/>
      <c r="BB5" s="1278"/>
      <c r="BC5" s="1278"/>
      <c r="BD5" s="1278"/>
      <c r="BE5" s="1278"/>
      <c r="BF5" s="1278"/>
      <c r="BG5" s="1278"/>
      <c r="BH5" s="1278"/>
      <c r="BI5" s="1278"/>
      <c r="BJ5" s="1278"/>
      <c r="BK5" s="1278"/>
      <c r="BL5" s="1278"/>
      <c r="BM5" s="1278"/>
      <c r="BN5" s="1278"/>
      <c r="BO5" s="1278"/>
      <c r="BP5" s="1278"/>
      <c r="BQ5" s="1278"/>
      <c r="BR5" s="1278"/>
      <c r="BS5" s="1278"/>
      <c r="BT5" s="1278"/>
      <c r="BU5" s="1278"/>
      <c r="BV5" s="1278"/>
      <c r="BW5" s="1278"/>
      <c r="BX5" s="1278"/>
      <c r="BY5" s="1278"/>
      <c r="BZ5" s="1278"/>
      <c r="CA5" s="1278"/>
      <c r="CB5" s="1278"/>
      <c r="CC5" s="1278"/>
      <c r="CD5" s="1278"/>
      <c r="CE5" s="1278"/>
      <c r="CF5" s="1278"/>
      <c r="CG5" s="1278"/>
      <c r="CH5" s="1278"/>
      <c r="CI5" s="1278"/>
      <c r="CJ5" s="1278"/>
      <c r="CK5" s="1278"/>
      <c r="CL5" s="1278"/>
      <c r="CM5" s="1278"/>
      <c r="CN5" s="1278"/>
      <c r="CO5" s="1278"/>
      <c r="CP5" s="1278"/>
      <c r="CQ5" s="1278"/>
      <c r="CR5" s="1278"/>
      <c r="CS5" s="1278"/>
      <c r="CT5" s="1278"/>
      <c r="CU5" s="1278"/>
      <c r="CV5" s="1278"/>
      <c r="CW5" s="1278"/>
      <c r="CX5" s="1278"/>
      <c r="CY5" s="1278"/>
      <c r="CZ5" s="1278"/>
      <c r="DA5" s="1278"/>
      <c r="DB5" s="1278"/>
      <c r="DC5" s="1278"/>
      <c r="DD5" s="1278"/>
      <c r="DE5" s="1278"/>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8"/>
      <c r="B6" s="1278"/>
      <c r="C6" s="1278"/>
      <c r="D6" s="1278"/>
      <c r="E6" s="1278"/>
      <c r="F6" s="1278"/>
      <c r="G6" s="1278"/>
      <c r="H6" s="1278"/>
      <c r="I6" s="1278"/>
      <c r="J6" s="1278"/>
      <c r="K6" s="1278"/>
      <c r="L6" s="1278"/>
      <c r="M6" s="1278"/>
      <c r="N6" s="1278"/>
      <c r="O6" s="1278"/>
      <c r="P6" s="1278"/>
      <c r="Q6" s="1278"/>
      <c r="R6" s="1278"/>
      <c r="S6" s="1278"/>
      <c r="T6" s="1278"/>
      <c r="U6" s="1278"/>
      <c r="V6" s="1278"/>
      <c r="W6" s="1278"/>
      <c r="X6" s="1278"/>
      <c r="Y6" s="1278"/>
      <c r="Z6" s="1278"/>
      <c r="AA6" s="1278"/>
      <c r="AB6" s="1278"/>
      <c r="AC6" s="1278"/>
      <c r="AD6" s="1278"/>
      <c r="AE6" s="1278"/>
      <c r="AF6" s="1278"/>
      <c r="AG6" s="1278"/>
      <c r="AH6" s="1278"/>
      <c r="AI6" s="1278"/>
      <c r="AJ6" s="1278"/>
      <c r="AK6" s="1278"/>
      <c r="AL6" s="1278"/>
      <c r="AM6" s="1278"/>
      <c r="AN6" s="1278"/>
      <c r="AO6" s="1278"/>
      <c r="AP6" s="1278"/>
      <c r="AQ6" s="1278"/>
      <c r="AR6" s="1278"/>
      <c r="AS6" s="1278"/>
      <c r="AT6" s="1278"/>
      <c r="AU6" s="1278"/>
      <c r="AV6" s="1278"/>
      <c r="AW6" s="1278"/>
      <c r="AX6" s="1278"/>
      <c r="AY6" s="1278"/>
      <c r="AZ6" s="1278"/>
      <c r="BA6" s="1278"/>
      <c r="BB6" s="1278"/>
      <c r="BC6" s="1278"/>
      <c r="BD6" s="1278"/>
      <c r="BE6" s="1278"/>
      <c r="BF6" s="1278"/>
      <c r="BG6" s="1278"/>
      <c r="BH6" s="1278"/>
      <c r="BI6" s="1278"/>
      <c r="BJ6" s="1278"/>
      <c r="BK6" s="1278"/>
      <c r="BL6" s="1278"/>
      <c r="BM6" s="1278"/>
      <c r="BN6" s="1278"/>
      <c r="BO6" s="1278"/>
      <c r="BP6" s="1278"/>
      <c r="BQ6" s="1278"/>
      <c r="BR6" s="1278"/>
      <c r="BS6" s="1278"/>
      <c r="BT6" s="1278"/>
      <c r="BU6" s="1278"/>
      <c r="BV6" s="1278"/>
      <c r="BW6" s="1278"/>
      <c r="BX6" s="1278"/>
      <c r="BY6" s="1278"/>
      <c r="BZ6" s="1278"/>
      <c r="CA6" s="1278"/>
      <c r="CB6" s="1278"/>
      <c r="CC6" s="1278"/>
      <c r="CD6" s="1278"/>
      <c r="CE6" s="1278"/>
      <c r="CF6" s="1278"/>
      <c r="CG6" s="1278"/>
      <c r="CH6" s="1278"/>
      <c r="CI6" s="1278"/>
      <c r="CJ6" s="1278"/>
      <c r="CK6" s="1278"/>
      <c r="CL6" s="1278"/>
      <c r="CM6" s="1278"/>
      <c r="CN6" s="1278"/>
      <c r="CO6" s="1278"/>
      <c r="CP6" s="1278"/>
      <c r="CQ6" s="1278"/>
      <c r="CR6" s="1278"/>
      <c r="CS6" s="1278"/>
      <c r="CT6" s="1278"/>
      <c r="CU6" s="1278"/>
      <c r="CV6" s="1278"/>
      <c r="CW6" s="1278"/>
      <c r="CX6" s="1278"/>
      <c r="CY6" s="1278"/>
      <c r="CZ6" s="1278"/>
      <c r="DA6" s="1278"/>
      <c r="DB6" s="1278"/>
      <c r="DC6" s="1278"/>
      <c r="DD6" s="1278"/>
      <c r="DE6" s="1278"/>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8"/>
      <c r="B7" s="1278"/>
      <c r="C7" s="1278"/>
      <c r="D7" s="1278"/>
      <c r="E7" s="1278"/>
      <c r="F7" s="1278"/>
      <c r="G7" s="1278"/>
      <c r="H7" s="1278"/>
      <c r="I7" s="1278"/>
      <c r="J7" s="1278"/>
      <c r="K7" s="1278"/>
      <c r="L7" s="1278"/>
      <c r="M7" s="1278"/>
      <c r="N7" s="1278"/>
      <c r="O7" s="1278"/>
      <c r="P7" s="1278"/>
      <c r="Q7" s="1278"/>
      <c r="R7" s="1278"/>
      <c r="S7" s="1278"/>
      <c r="T7" s="1278"/>
      <c r="U7" s="1278"/>
      <c r="V7" s="1278"/>
      <c r="W7" s="1278"/>
      <c r="X7" s="1278"/>
      <c r="Y7" s="1278"/>
      <c r="Z7" s="1278"/>
      <c r="AA7" s="1278"/>
      <c r="AB7" s="1278"/>
      <c r="AC7" s="1278"/>
      <c r="AD7" s="1278"/>
      <c r="AE7" s="1278"/>
      <c r="AF7" s="1278"/>
      <c r="AG7" s="1278"/>
      <c r="AH7" s="1278"/>
      <c r="AI7" s="1278"/>
      <c r="AJ7" s="1278"/>
      <c r="AK7" s="1278"/>
      <c r="AL7" s="1278"/>
      <c r="AM7" s="1278"/>
      <c r="AN7" s="1278"/>
      <c r="AO7" s="1278"/>
      <c r="AP7" s="1278"/>
      <c r="AQ7" s="1278"/>
      <c r="AR7" s="1278"/>
      <c r="AS7" s="1278"/>
      <c r="AT7" s="1278"/>
      <c r="AU7" s="1278"/>
      <c r="AV7" s="1278"/>
      <c r="AW7" s="1278"/>
      <c r="AX7" s="1278"/>
      <c r="AY7" s="1278"/>
      <c r="AZ7" s="1278"/>
      <c r="BA7" s="1278"/>
      <c r="BB7" s="1278"/>
      <c r="BC7" s="1278"/>
      <c r="BD7" s="1278"/>
      <c r="BE7" s="1278"/>
      <c r="BF7" s="1278"/>
      <c r="BG7" s="1278"/>
      <c r="BH7" s="1278"/>
      <c r="BI7" s="1278"/>
      <c r="BJ7" s="1278"/>
      <c r="BK7" s="1278"/>
      <c r="BL7" s="1278"/>
      <c r="BM7" s="1278"/>
      <c r="BN7" s="1278"/>
      <c r="BO7" s="1278"/>
      <c r="BP7" s="1278"/>
      <c r="BQ7" s="1278"/>
      <c r="BR7" s="1278"/>
      <c r="BS7" s="1278"/>
      <c r="BT7" s="1278"/>
      <c r="BU7" s="1278"/>
      <c r="BV7" s="1278"/>
      <c r="BW7" s="1278"/>
      <c r="BX7" s="1278"/>
      <c r="BY7" s="1278"/>
      <c r="BZ7" s="1278"/>
      <c r="CA7" s="1278"/>
      <c r="CB7" s="1278"/>
      <c r="CC7" s="1278"/>
      <c r="CD7" s="1278"/>
      <c r="CE7" s="1278"/>
      <c r="CF7" s="1278"/>
      <c r="CG7" s="1278"/>
      <c r="CH7" s="1278"/>
      <c r="CI7" s="1278"/>
      <c r="CJ7" s="1278"/>
      <c r="CK7" s="1278"/>
      <c r="CL7" s="1278"/>
      <c r="CM7" s="1278"/>
      <c r="CN7" s="1278"/>
      <c r="CO7" s="1278"/>
      <c r="CP7" s="1278"/>
      <c r="CQ7" s="1278"/>
      <c r="CR7" s="1278"/>
      <c r="CS7" s="1278"/>
      <c r="CT7" s="1278"/>
      <c r="CU7" s="1278"/>
      <c r="CV7" s="1278"/>
      <c r="CW7" s="1278"/>
      <c r="CX7" s="1278"/>
      <c r="CY7" s="1278"/>
      <c r="CZ7" s="1278"/>
      <c r="DA7" s="1278"/>
      <c r="DB7" s="1278"/>
      <c r="DC7" s="1278"/>
      <c r="DD7" s="1278"/>
      <c r="DE7" s="1278"/>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8"/>
      <c r="B8" s="1278"/>
      <c r="C8" s="1278"/>
      <c r="D8" s="1278"/>
      <c r="E8" s="1278"/>
      <c r="F8" s="1278"/>
      <c r="G8" s="1278"/>
      <c r="H8" s="1278"/>
      <c r="I8" s="1278"/>
      <c r="J8" s="1278"/>
      <c r="K8" s="1278"/>
      <c r="L8" s="1278"/>
      <c r="M8" s="1278"/>
      <c r="N8" s="1278"/>
      <c r="O8" s="1278"/>
      <c r="P8" s="1278"/>
      <c r="Q8" s="1278"/>
      <c r="R8" s="1278"/>
      <c r="S8" s="1278"/>
      <c r="T8" s="1278"/>
      <c r="U8" s="1278"/>
      <c r="V8" s="1278"/>
      <c r="W8" s="1278"/>
      <c r="X8" s="1278"/>
      <c r="Y8" s="1278"/>
      <c r="Z8" s="1278"/>
      <c r="AA8" s="1278"/>
      <c r="AB8" s="1278"/>
      <c r="AC8" s="1278"/>
      <c r="AD8" s="1278"/>
      <c r="AE8" s="1278"/>
      <c r="AF8" s="1278"/>
      <c r="AG8" s="1278"/>
      <c r="AH8" s="1278"/>
      <c r="AI8" s="1278"/>
      <c r="AJ8" s="1278"/>
      <c r="AK8" s="1278"/>
      <c r="AL8" s="1278"/>
      <c r="AM8" s="1278"/>
      <c r="AN8" s="1278"/>
      <c r="AO8" s="1278"/>
      <c r="AP8" s="1278"/>
      <c r="AQ8" s="1278"/>
      <c r="AR8" s="1278"/>
      <c r="AS8" s="1278"/>
      <c r="AT8" s="1278"/>
      <c r="AU8" s="1278"/>
      <c r="AV8" s="1278"/>
      <c r="AW8" s="1278"/>
      <c r="AX8" s="1278"/>
      <c r="AY8" s="1278"/>
      <c r="AZ8" s="1278"/>
      <c r="BA8" s="1278"/>
      <c r="BB8" s="1278"/>
      <c r="BC8" s="1278"/>
      <c r="BD8" s="1278"/>
      <c r="BE8" s="1278"/>
      <c r="BF8" s="1278"/>
      <c r="BG8" s="1278"/>
      <c r="BH8" s="1278"/>
      <c r="BI8" s="1278"/>
      <c r="BJ8" s="1278"/>
      <c r="BK8" s="1278"/>
      <c r="BL8" s="1278"/>
      <c r="BM8" s="1278"/>
      <c r="BN8" s="1278"/>
      <c r="BO8" s="1278"/>
      <c r="BP8" s="1278"/>
      <c r="BQ8" s="1278"/>
      <c r="BR8" s="1278"/>
      <c r="BS8" s="1278"/>
      <c r="BT8" s="1278"/>
      <c r="BU8" s="1278"/>
      <c r="BV8" s="1278"/>
      <c r="BW8" s="1278"/>
      <c r="BX8" s="1278"/>
      <c r="BY8" s="1278"/>
      <c r="BZ8" s="1278"/>
      <c r="CA8" s="1278"/>
      <c r="CB8" s="1278"/>
      <c r="CC8" s="1278"/>
      <c r="CD8" s="1278"/>
      <c r="CE8" s="1278"/>
      <c r="CF8" s="1278"/>
      <c r="CG8" s="1278"/>
      <c r="CH8" s="1278"/>
      <c r="CI8" s="1278"/>
      <c r="CJ8" s="1278"/>
      <c r="CK8" s="1278"/>
      <c r="CL8" s="1278"/>
      <c r="CM8" s="1278"/>
      <c r="CN8" s="1278"/>
      <c r="CO8" s="1278"/>
      <c r="CP8" s="1278"/>
      <c r="CQ8" s="1278"/>
      <c r="CR8" s="1278"/>
      <c r="CS8" s="1278"/>
      <c r="CT8" s="1278"/>
      <c r="CU8" s="1278"/>
      <c r="CV8" s="1278"/>
      <c r="CW8" s="1278"/>
      <c r="CX8" s="1278"/>
      <c r="CY8" s="1278"/>
      <c r="CZ8" s="1278"/>
      <c r="DA8" s="1278"/>
      <c r="DB8" s="1278"/>
      <c r="DC8" s="1278"/>
      <c r="DD8" s="1278"/>
      <c r="DE8" s="1278"/>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8"/>
      <c r="B9" s="1278"/>
      <c r="C9" s="1278"/>
      <c r="D9" s="1278"/>
      <c r="E9" s="1278"/>
      <c r="F9" s="1278"/>
      <c r="G9" s="1278"/>
      <c r="H9" s="1278"/>
      <c r="I9" s="1278"/>
      <c r="J9" s="1278"/>
      <c r="K9" s="1278"/>
      <c r="L9" s="1278"/>
      <c r="M9" s="1278"/>
      <c r="N9" s="1278"/>
      <c r="O9" s="1278"/>
      <c r="P9" s="1278"/>
      <c r="Q9" s="1278"/>
      <c r="R9" s="1278"/>
      <c r="S9" s="1278"/>
      <c r="T9" s="1278"/>
      <c r="U9" s="1278"/>
      <c r="V9" s="1278"/>
      <c r="W9" s="1278"/>
      <c r="X9" s="1278"/>
      <c r="Y9" s="1278"/>
      <c r="Z9" s="1278"/>
      <c r="AA9" s="1278"/>
      <c r="AB9" s="1278"/>
      <c r="AC9" s="1278"/>
      <c r="AD9" s="1278"/>
      <c r="AE9" s="1278"/>
      <c r="AF9" s="1278"/>
      <c r="AG9" s="1278"/>
      <c r="AH9" s="1278"/>
      <c r="AI9" s="1278"/>
      <c r="AJ9" s="1278"/>
      <c r="AK9" s="1278"/>
      <c r="AL9" s="1278"/>
      <c r="AM9" s="1278"/>
      <c r="AN9" s="1278"/>
      <c r="AO9" s="1278"/>
      <c r="AP9" s="1278"/>
      <c r="AQ9" s="1278"/>
      <c r="AR9" s="1278"/>
      <c r="AS9" s="1278"/>
      <c r="AT9" s="1278"/>
      <c r="AU9" s="1278"/>
      <c r="AV9" s="1278"/>
      <c r="AW9" s="1278"/>
      <c r="AX9" s="1278"/>
      <c r="AY9" s="1278"/>
      <c r="AZ9" s="1278"/>
      <c r="BA9" s="1278"/>
      <c r="BB9" s="1278"/>
      <c r="BC9" s="1278"/>
      <c r="BD9" s="1278"/>
      <c r="BE9" s="1278"/>
      <c r="BF9" s="1278"/>
      <c r="BG9" s="1278"/>
      <c r="BH9" s="1278"/>
      <c r="BI9" s="1278"/>
      <c r="BJ9" s="1278"/>
      <c r="BK9" s="1278"/>
      <c r="BL9" s="1278"/>
      <c r="BM9" s="1278"/>
      <c r="BN9" s="1278"/>
      <c r="BO9" s="1278"/>
      <c r="BP9" s="1278"/>
      <c r="BQ9" s="1278"/>
      <c r="BR9" s="1278"/>
      <c r="BS9" s="1278"/>
      <c r="BT9" s="1278"/>
      <c r="BU9" s="1278"/>
      <c r="BV9" s="1278"/>
      <c r="BW9" s="1278"/>
      <c r="BX9" s="1278"/>
      <c r="BY9" s="1278"/>
      <c r="BZ9" s="1278"/>
      <c r="CA9" s="1278"/>
      <c r="CB9" s="1278"/>
      <c r="CC9" s="1278"/>
      <c r="CD9" s="1278"/>
      <c r="CE9" s="1278"/>
      <c r="CF9" s="1278"/>
      <c r="CG9" s="1278"/>
      <c r="CH9" s="1278"/>
      <c r="CI9" s="1278"/>
      <c r="CJ9" s="1278"/>
      <c r="CK9" s="1278"/>
      <c r="CL9" s="1278"/>
      <c r="CM9" s="1278"/>
      <c r="CN9" s="1278"/>
      <c r="CO9" s="1278"/>
      <c r="CP9" s="1278"/>
      <c r="CQ9" s="1278"/>
      <c r="CR9" s="1278"/>
      <c r="CS9" s="1278"/>
      <c r="CT9" s="1278"/>
      <c r="CU9" s="1278"/>
      <c r="CV9" s="1278"/>
      <c r="CW9" s="1278"/>
      <c r="CX9" s="1278"/>
      <c r="CY9" s="1278"/>
      <c r="CZ9" s="1278"/>
      <c r="DA9" s="1278"/>
      <c r="DB9" s="1278"/>
      <c r="DC9" s="1278"/>
      <c r="DD9" s="1278"/>
      <c r="DE9" s="1278"/>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8"/>
      <c r="B10" s="1278"/>
      <c r="C10" s="1278"/>
      <c r="D10" s="1278"/>
      <c r="E10" s="1278"/>
      <c r="F10" s="1278"/>
      <c r="G10" s="1278"/>
      <c r="H10" s="1278"/>
      <c r="I10" s="1278"/>
      <c r="J10" s="1278"/>
      <c r="K10" s="1278"/>
      <c r="L10" s="1278"/>
      <c r="M10" s="1278"/>
      <c r="N10" s="1278"/>
      <c r="O10" s="1278"/>
      <c r="P10" s="1278"/>
      <c r="Q10" s="1278"/>
      <c r="R10" s="1278"/>
      <c r="S10" s="1278"/>
      <c r="T10" s="1278"/>
      <c r="U10" s="1278"/>
      <c r="V10" s="1278"/>
      <c r="W10" s="1278"/>
      <c r="X10" s="1278"/>
      <c r="Y10" s="1278"/>
      <c r="Z10" s="1278"/>
      <c r="AA10" s="1278"/>
      <c r="AB10" s="1278"/>
      <c r="AC10" s="1278"/>
      <c r="AD10" s="1278"/>
      <c r="AE10" s="1278"/>
      <c r="AF10" s="1278"/>
      <c r="AG10" s="1278"/>
      <c r="AH10" s="1278"/>
      <c r="AI10" s="1278"/>
      <c r="AJ10" s="1278"/>
      <c r="AK10" s="1278"/>
      <c r="AL10" s="1278"/>
      <c r="AM10" s="1278"/>
      <c r="AN10" s="1278"/>
      <c r="AO10" s="1278"/>
      <c r="AP10" s="1278"/>
      <c r="AQ10" s="1278"/>
      <c r="AR10" s="1278"/>
      <c r="AS10" s="1278"/>
      <c r="AT10" s="1278"/>
      <c r="AU10" s="1278"/>
      <c r="AV10" s="1278"/>
      <c r="AW10" s="1278"/>
      <c r="AX10" s="1278"/>
      <c r="AY10" s="1278"/>
      <c r="AZ10" s="1278"/>
      <c r="BA10" s="1278"/>
      <c r="BB10" s="1278"/>
      <c r="BC10" s="1278"/>
      <c r="BD10" s="1278"/>
      <c r="BE10" s="1278"/>
      <c r="BF10" s="1278"/>
      <c r="BG10" s="1278"/>
      <c r="BH10" s="1278"/>
      <c r="BI10" s="1278"/>
      <c r="BJ10" s="1278"/>
      <c r="BK10" s="1278"/>
      <c r="BL10" s="1278"/>
      <c r="BM10" s="1278"/>
      <c r="BN10" s="1278"/>
      <c r="BO10" s="1278"/>
      <c r="BP10" s="1278"/>
      <c r="BQ10" s="1278"/>
      <c r="BR10" s="1278"/>
      <c r="BS10" s="1278"/>
      <c r="BT10" s="1278"/>
      <c r="BU10" s="1278"/>
      <c r="BV10" s="1278"/>
      <c r="BW10" s="1278"/>
      <c r="BX10" s="1278"/>
      <c r="BY10" s="1278"/>
      <c r="BZ10" s="1278"/>
      <c r="CA10" s="1278"/>
      <c r="CB10" s="1278"/>
      <c r="CC10" s="1278"/>
      <c r="CD10" s="1278"/>
      <c r="CE10" s="1278"/>
      <c r="CF10" s="1278"/>
      <c r="CG10" s="1278"/>
      <c r="CH10" s="1278"/>
      <c r="CI10" s="1278"/>
      <c r="CJ10" s="1278"/>
      <c r="CK10" s="1278"/>
      <c r="CL10" s="1278"/>
      <c r="CM10" s="1278"/>
      <c r="CN10" s="1278"/>
      <c r="CO10" s="1278"/>
      <c r="CP10" s="1278"/>
      <c r="CQ10" s="1278"/>
      <c r="CR10" s="1278"/>
      <c r="CS10" s="1278"/>
      <c r="CT10" s="1278"/>
      <c r="CU10" s="1278"/>
      <c r="CV10" s="1278"/>
      <c r="CW10" s="1278"/>
      <c r="CX10" s="1278"/>
      <c r="CY10" s="1278"/>
      <c r="CZ10" s="1278"/>
      <c r="DA10" s="1278"/>
      <c r="DB10" s="1278"/>
      <c r="DC10" s="1278"/>
      <c r="DD10" s="1278"/>
      <c r="DE10" s="1278"/>
      <c r="DF10" s="293"/>
      <c r="DG10" s="293"/>
      <c r="DH10" s="293"/>
      <c r="DI10" s="293"/>
      <c r="DJ10" s="293"/>
      <c r="DK10" s="293"/>
      <c r="DL10" s="293"/>
      <c r="DM10" s="293"/>
      <c r="DN10" s="293"/>
      <c r="DO10" s="293"/>
      <c r="DP10" s="293"/>
      <c r="DQ10" s="293"/>
      <c r="DR10" s="293"/>
      <c r="DS10" s="293"/>
      <c r="DT10" s="293"/>
      <c r="DU10" s="293"/>
      <c r="DV10" s="293"/>
      <c r="DW10" s="293"/>
      <c r="EM10" s="292" t="s">
        <v>590</v>
      </c>
    </row>
    <row r="11" spans="1:143" s="292" customFormat="1" x14ac:dyDescent="0.15">
      <c r="A11" s="1278"/>
      <c r="B11" s="1278"/>
      <c r="C11" s="1278"/>
      <c r="D11" s="1278"/>
      <c r="E11" s="1278"/>
      <c r="F11" s="1278"/>
      <c r="G11" s="1278"/>
      <c r="H11" s="1278"/>
      <c r="I11" s="1278"/>
      <c r="J11" s="1278"/>
      <c r="K11" s="1278"/>
      <c r="L11" s="1278"/>
      <c r="M11" s="1278"/>
      <c r="N11" s="1278"/>
      <c r="O11" s="1278"/>
      <c r="P11" s="1278"/>
      <c r="Q11" s="1278"/>
      <c r="R11" s="1278"/>
      <c r="S11" s="1278"/>
      <c r="T11" s="1278"/>
      <c r="U11" s="1278"/>
      <c r="V11" s="1278"/>
      <c r="W11" s="1278"/>
      <c r="X11" s="1278"/>
      <c r="Y11" s="1278"/>
      <c r="Z11" s="1278"/>
      <c r="AA11" s="1278"/>
      <c r="AB11" s="1278"/>
      <c r="AC11" s="1278"/>
      <c r="AD11" s="1278"/>
      <c r="AE11" s="1278"/>
      <c r="AF11" s="1278"/>
      <c r="AG11" s="1278"/>
      <c r="AH11" s="1278"/>
      <c r="AI11" s="1278"/>
      <c r="AJ11" s="1278"/>
      <c r="AK11" s="1278"/>
      <c r="AL11" s="1278"/>
      <c r="AM11" s="1278"/>
      <c r="AN11" s="1278"/>
      <c r="AO11" s="1278"/>
      <c r="AP11" s="1278"/>
      <c r="AQ11" s="1278"/>
      <c r="AR11" s="1278"/>
      <c r="AS11" s="1278"/>
      <c r="AT11" s="1278"/>
      <c r="AU11" s="1278"/>
      <c r="AV11" s="1278"/>
      <c r="AW11" s="1278"/>
      <c r="AX11" s="1278"/>
      <c r="AY11" s="1278"/>
      <c r="AZ11" s="1278"/>
      <c r="BA11" s="1278"/>
      <c r="BB11" s="1278"/>
      <c r="BC11" s="1278"/>
      <c r="BD11" s="1278"/>
      <c r="BE11" s="1278"/>
      <c r="BF11" s="1278"/>
      <c r="BG11" s="1278"/>
      <c r="BH11" s="1278"/>
      <c r="BI11" s="1278"/>
      <c r="BJ11" s="1278"/>
      <c r="BK11" s="1278"/>
      <c r="BL11" s="1278"/>
      <c r="BM11" s="1278"/>
      <c r="BN11" s="1278"/>
      <c r="BO11" s="1278"/>
      <c r="BP11" s="1278"/>
      <c r="BQ11" s="1278"/>
      <c r="BR11" s="1278"/>
      <c r="BS11" s="1278"/>
      <c r="BT11" s="1278"/>
      <c r="BU11" s="1278"/>
      <c r="BV11" s="1278"/>
      <c r="BW11" s="1278"/>
      <c r="BX11" s="1278"/>
      <c r="BY11" s="1278"/>
      <c r="BZ11" s="1278"/>
      <c r="CA11" s="1278"/>
      <c r="CB11" s="1278"/>
      <c r="CC11" s="1278"/>
      <c r="CD11" s="1278"/>
      <c r="CE11" s="1278"/>
      <c r="CF11" s="1278"/>
      <c r="CG11" s="1278"/>
      <c r="CH11" s="1278"/>
      <c r="CI11" s="1278"/>
      <c r="CJ11" s="1278"/>
      <c r="CK11" s="1278"/>
      <c r="CL11" s="1278"/>
      <c r="CM11" s="1278"/>
      <c r="CN11" s="1278"/>
      <c r="CO11" s="1278"/>
      <c r="CP11" s="1278"/>
      <c r="CQ11" s="1278"/>
      <c r="CR11" s="1278"/>
      <c r="CS11" s="1278"/>
      <c r="CT11" s="1278"/>
      <c r="CU11" s="1278"/>
      <c r="CV11" s="1278"/>
      <c r="CW11" s="1278"/>
      <c r="CX11" s="1278"/>
      <c r="CY11" s="1278"/>
      <c r="CZ11" s="1278"/>
      <c r="DA11" s="1278"/>
      <c r="DB11" s="1278"/>
      <c r="DC11" s="1278"/>
      <c r="DD11" s="1278"/>
      <c r="DE11" s="1278"/>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8"/>
      <c r="B12" s="1278"/>
      <c r="C12" s="1278"/>
      <c r="D12" s="1278"/>
      <c r="E12" s="1278"/>
      <c r="F12" s="1278"/>
      <c r="G12" s="1278"/>
      <c r="H12" s="1278"/>
      <c r="I12" s="1278"/>
      <c r="J12" s="1278"/>
      <c r="K12" s="1278"/>
      <c r="L12" s="1278"/>
      <c r="M12" s="1278"/>
      <c r="N12" s="1278"/>
      <c r="O12" s="1278"/>
      <c r="P12" s="1278"/>
      <c r="Q12" s="1278"/>
      <c r="R12" s="1278"/>
      <c r="S12" s="1278"/>
      <c r="T12" s="1278"/>
      <c r="U12" s="1278"/>
      <c r="V12" s="1278"/>
      <c r="W12" s="1278"/>
      <c r="X12" s="1278"/>
      <c r="Y12" s="1278"/>
      <c r="Z12" s="1278"/>
      <c r="AA12" s="1278"/>
      <c r="AB12" s="1278"/>
      <c r="AC12" s="1278"/>
      <c r="AD12" s="1278"/>
      <c r="AE12" s="1278"/>
      <c r="AF12" s="1278"/>
      <c r="AG12" s="1278"/>
      <c r="AH12" s="1278"/>
      <c r="AI12" s="1278"/>
      <c r="AJ12" s="1278"/>
      <c r="AK12" s="1278"/>
      <c r="AL12" s="1278"/>
      <c r="AM12" s="1278"/>
      <c r="AN12" s="1278"/>
      <c r="AO12" s="1278"/>
      <c r="AP12" s="1278"/>
      <c r="AQ12" s="1278"/>
      <c r="AR12" s="1278"/>
      <c r="AS12" s="1278"/>
      <c r="AT12" s="1278"/>
      <c r="AU12" s="1278"/>
      <c r="AV12" s="1278"/>
      <c r="AW12" s="1278"/>
      <c r="AX12" s="1278"/>
      <c r="AY12" s="1278"/>
      <c r="AZ12" s="1278"/>
      <c r="BA12" s="1278"/>
      <c r="BB12" s="1278"/>
      <c r="BC12" s="1278"/>
      <c r="BD12" s="1278"/>
      <c r="BE12" s="1278"/>
      <c r="BF12" s="1278"/>
      <c r="BG12" s="1278"/>
      <c r="BH12" s="1278"/>
      <c r="BI12" s="1278"/>
      <c r="BJ12" s="1278"/>
      <c r="BK12" s="1278"/>
      <c r="BL12" s="1278"/>
      <c r="BM12" s="1278"/>
      <c r="BN12" s="1278"/>
      <c r="BO12" s="1278"/>
      <c r="BP12" s="1278"/>
      <c r="BQ12" s="1278"/>
      <c r="BR12" s="1278"/>
      <c r="BS12" s="1278"/>
      <c r="BT12" s="1278"/>
      <c r="BU12" s="1278"/>
      <c r="BV12" s="1278"/>
      <c r="BW12" s="1278"/>
      <c r="BX12" s="1278"/>
      <c r="BY12" s="1278"/>
      <c r="BZ12" s="1278"/>
      <c r="CA12" s="1278"/>
      <c r="CB12" s="1278"/>
      <c r="CC12" s="1278"/>
      <c r="CD12" s="1278"/>
      <c r="CE12" s="1278"/>
      <c r="CF12" s="1278"/>
      <c r="CG12" s="1278"/>
      <c r="CH12" s="1278"/>
      <c r="CI12" s="1278"/>
      <c r="CJ12" s="1278"/>
      <c r="CK12" s="1278"/>
      <c r="CL12" s="1278"/>
      <c r="CM12" s="1278"/>
      <c r="CN12" s="1278"/>
      <c r="CO12" s="1278"/>
      <c r="CP12" s="1278"/>
      <c r="CQ12" s="1278"/>
      <c r="CR12" s="1278"/>
      <c r="CS12" s="1278"/>
      <c r="CT12" s="1278"/>
      <c r="CU12" s="1278"/>
      <c r="CV12" s="1278"/>
      <c r="CW12" s="1278"/>
      <c r="CX12" s="1278"/>
      <c r="CY12" s="1278"/>
      <c r="CZ12" s="1278"/>
      <c r="DA12" s="1278"/>
      <c r="DB12" s="1278"/>
      <c r="DC12" s="1278"/>
      <c r="DD12" s="1278"/>
      <c r="DE12" s="1278"/>
      <c r="DF12" s="293"/>
      <c r="DG12" s="293"/>
      <c r="DH12" s="293"/>
      <c r="DI12" s="293"/>
      <c r="DJ12" s="293"/>
      <c r="DK12" s="293"/>
      <c r="DL12" s="293"/>
      <c r="DM12" s="293"/>
      <c r="DN12" s="293"/>
      <c r="DO12" s="293"/>
      <c r="DP12" s="293"/>
      <c r="DQ12" s="293"/>
      <c r="DR12" s="293"/>
      <c r="DS12" s="293"/>
      <c r="DT12" s="293"/>
      <c r="DU12" s="293"/>
      <c r="DV12" s="293"/>
      <c r="DW12" s="293"/>
      <c r="EM12" s="292" t="s">
        <v>590</v>
      </c>
    </row>
    <row r="13" spans="1:143" s="292" customFormat="1" x14ac:dyDescent="0.15">
      <c r="A13" s="1278"/>
      <c r="B13" s="1278"/>
      <c r="C13" s="1278"/>
      <c r="D13" s="1278"/>
      <c r="E13" s="1278"/>
      <c r="F13" s="1278"/>
      <c r="G13" s="1278"/>
      <c r="H13" s="1278"/>
      <c r="I13" s="1278"/>
      <c r="J13" s="1278"/>
      <c r="K13" s="1278"/>
      <c r="L13" s="1278"/>
      <c r="M13" s="1278"/>
      <c r="N13" s="1278"/>
      <c r="O13" s="1278"/>
      <c r="P13" s="1278"/>
      <c r="Q13" s="1278"/>
      <c r="R13" s="1278"/>
      <c r="S13" s="1278"/>
      <c r="T13" s="1278"/>
      <c r="U13" s="1278"/>
      <c r="V13" s="1278"/>
      <c r="W13" s="1278"/>
      <c r="X13" s="1278"/>
      <c r="Y13" s="1278"/>
      <c r="Z13" s="1278"/>
      <c r="AA13" s="1278"/>
      <c r="AB13" s="1278"/>
      <c r="AC13" s="1278"/>
      <c r="AD13" s="1278"/>
      <c r="AE13" s="1278"/>
      <c r="AF13" s="1278"/>
      <c r="AG13" s="1278"/>
      <c r="AH13" s="1278"/>
      <c r="AI13" s="1278"/>
      <c r="AJ13" s="1278"/>
      <c r="AK13" s="1278"/>
      <c r="AL13" s="1278"/>
      <c r="AM13" s="1278"/>
      <c r="AN13" s="1278"/>
      <c r="AO13" s="1278"/>
      <c r="AP13" s="1278"/>
      <c r="AQ13" s="1278"/>
      <c r="AR13" s="1278"/>
      <c r="AS13" s="1278"/>
      <c r="AT13" s="1278"/>
      <c r="AU13" s="1278"/>
      <c r="AV13" s="1278"/>
      <c r="AW13" s="1278"/>
      <c r="AX13" s="1278"/>
      <c r="AY13" s="1278"/>
      <c r="AZ13" s="1278"/>
      <c r="BA13" s="1278"/>
      <c r="BB13" s="1278"/>
      <c r="BC13" s="1278"/>
      <c r="BD13" s="1278"/>
      <c r="BE13" s="1278"/>
      <c r="BF13" s="1278"/>
      <c r="BG13" s="1278"/>
      <c r="BH13" s="1278"/>
      <c r="BI13" s="1278"/>
      <c r="BJ13" s="1278"/>
      <c r="BK13" s="1278"/>
      <c r="BL13" s="1278"/>
      <c r="BM13" s="1278"/>
      <c r="BN13" s="1278"/>
      <c r="BO13" s="1278"/>
      <c r="BP13" s="1278"/>
      <c r="BQ13" s="1278"/>
      <c r="BR13" s="1278"/>
      <c r="BS13" s="1278"/>
      <c r="BT13" s="1278"/>
      <c r="BU13" s="1278"/>
      <c r="BV13" s="1278"/>
      <c r="BW13" s="1278"/>
      <c r="BX13" s="1278"/>
      <c r="BY13" s="1278"/>
      <c r="BZ13" s="1278"/>
      <c r="CA13" s="1278"/>
      <c r="CB13" s="1278"/>
      <c r="CC13" s="1278"/>
      <c r="CD13" s="1278"/>
      <c r="CE13" s="1278"/>
      <c r="CF13" s="1278"/>
      <c r="CG13" s="1278"/>
      <c r="CH13" s="1278"/>
      <c r="CI13" s="1278"/>
      <c r="CJ13" s="1278"/>
      <c r="CK13" s="1278"/>
      <c r="CL13" s="1278"/>
      <c r="CM13" s="1278"/>
      <c r="CN13" s="1278"/>
      <c r="CO13" s="1278"/>
      <c r="CP13" s="1278"/>
      <c r="CQ13" s="1278"/>
      <c r="CR13" s="1278"/>
      <c r="CS13" s="1278"/>
      <c r="CT13" s="1278"/>
      <c r="CU13" s="1278"/>
      <c r="CV13" s="1278"/>
      <c r="CW13" s="1278"/>
      <c r="CX13" s="1278"/>
      <c r="CY13" s="1278"/>
      <c r="CZ13" s="1278"/>
      <c r="DA13" s="1278"/>
      <c r="DB13" s="1278"/>
      <c r="DC13" s="1278"/>
      <c r="DD13" s="1278"/>
      <c r="DE13" s="1278"/>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8"/>
      <c r="B14" s="1278"/>
      <c r="C14" s="1278"/>
      <c r="D14" s="1278"/>
      <c r="E14" s="1278"/>
      <c r="F14" s="1278"/>
      <c r="G14" s="1278"/>
      <c r="H14" s="1278"/>
      <c r="I14" s="1278"/>
      <c r="J14" s="1278"/>
      <c r="K14" s="1278"/>
      <c r="L14" s="1278"/>
      <c r="M14" s="1278"/>
      <c r="N14" s="1278"/>
      <c r="O14" s="1278"/>
      <c r="P14" s="1278"/>
      <c r="Q14" s="1278"/>
      <c r="R14" s="1278"/>
      <c r="S14" s="1278"/>
      <c r="T14" s="1278"/>
      <c r="U14" s="1278"/>
      <c r="V14" s="1278"/>
      <c r="W14" s="1278"/>
      <c r="X14" s="1278"/>
      <c r="Y14" s="1278"/>
      <c r="Z14" s="1278"/>
      <c r="AA14" s="1278"/>
      <c r="AB14" s="1278"/>
      <c r="AC14" s="1278"/>
      <c r="AD14" s="1278"/>
      <c r="AE14" s="1278"/>
      <c r="AF14" s="1278"/>
      <c r="AG14" s="1278"/>
      <c r="AH14" s="1278"/>
      <c r="AI14" s="1278"/>
      <c r="AJ14" s="1278"/>
      <c r="AK14" s="1278"/>
      <c r="AL14" s="1278"/>
      <c r="AM14" s="1278"/>
      <c r="AN14" s="1278"/>
      <c r="AO14" s="1278"/>
      <c r="AP14" s="1278"/>
      <c r="AQ14" s="1278"/>
      <c r="AR14" s="1278"/>
      <c r="AS14" s="1278"/>
      <c r="AT14" s="1278"/>
      <c r="AU14" s="1278"/>
      <c r="AV14" s="1278"/>
      <c r="AW14" s="1278"/>
      <c r="AX14" s="1278"/>
      <c r="AY14" s="1278"/>
      <c r="AZ14" s="1278"/>
      <c r="BA14" s="1278"/>
      <c r="BB14" s="1278"/>
      <c r="BC14" s="1278"/>
      <c r="BD14" s="1278"/>
      <c r="BE14" s="1278"/>
      <c r="BF14" s="1278"/>
      <c r="BG14" s="1278"/>
      <c r="BH14" s="1278"/>
      <c r="BI14" s="1278"/>
      <c r="BJ14" s="1278"/>
      <c r="BK14" s="1278"/>
      <c r="BL14" s="1278"/>
      <c r="BM14" s="1278"/>
      <c r="BN14" s="1278"/>
      <c r="BO14" s="1278"/>
      <c r="BP14" s="1278"/>
      <c r="BQ14" s="1278"/>
      <c r="BR14" s="1278"/>
      <c r="BS14" s="1278"/>
      <c r="BT14" s="1278"/>
      <c r="BU14" s="1278"/>
      <c r="BV14" s="1278"/>
      <c r="BW14" s="1278"/>
      <c r="BX14" s="1278"/>
      <c r="BY14" s="1278"/>
      <c r="BZ14" s="1278"/>
      <c r="CA14" s="1278"/>
      <c r="CB14" s="1278"/>
      <c r="CC14" s="1278"/>
      <c r="CD14" s="1278"/>
      <c r="CE14" s="1278"/>
      <c r="CF14" s="1278"/>
      <c r="CG14" s="1278"/>
      <c r="CH14" s="1278"/>
      <c r="CI14" s="1278"/>
      <c r="CJ14" s="1278"/>
      <c r="CK14" s="1278"/>
      <c r="CL14" s="1278"/>
      <c r="CM14" s="1278"/>
      <c r="CN14" s="1278"/>
      <c r="CO14" s="1278"/>
      <c r="CP14" s="1278"/>
      <c r="CQ14" s="1278"/>
      <c r="CR14" s="1278"/>
      <c r="CS14" s="1278"/>
      <c r="CT14" s="1278"/>
      <c r="CU14" s="1278"/>
      <c r="CV14" s="1278"/>
      <c r="CW14" s="1278"/>
      <c r="CX14" s="1278"/>
      <c r="CY14" s="1278"/>
      <c r="CZ14" s="1278"/>
      <c r="DA14" s="1278"/>
      <c r="DB14" s="1278"/>
      <c r="DC14" s="1278"/>
      <c r="DD14" s="1278"/>
      <c r="DE14" s="1278"/>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7"/>
      <c r="B15" s="1278"/>
      <c r="C15" s="1278"/>
      <c r="D15" s="1278"/>
      <c r="E15" s="1278"/>
      <c r="F15" s="1278"/>
      <c r="G15" s="1278"/>
      <c r="H15" s="1278"/>
      <c r="I15" s="1278"/>
      <c r="J15" s="1278"/>
      <c r="K15" s="1278"/>
      <c r="L15" s="1278"/>
      <c r="M15" s="1278"/>
      <c r="N15" s="1278"/>
      <c r="O15" s="1278"/>
      <c r="P15" s="1278"/>
      <c r="Q15" s="1278"/>
      <c r="R15" s="1278"/>
      <c r="S15" s="1278"/>
      <c r="T15" s="1278"/>
      <c r="U15" s="1278"/>
      <c r="V15" s="1278"/>
      <c r="W15" s="1278"/>
      <c r="X15" s="1278"/>
      <c r="Y15" s="1278"/>
      <c r="Z15" s="1278"/>
      <c r="AA15" s="1278"/>
      <c r="AB15" s="1278"/>
      <c r="AC15" s="1278"/>
      <c r="AD15" s="1278"/>
      <c r="AE15" s="1278"/>
      <c r="AF15" s="1278"/>
      <c r="AG15" s="1278"/>
      <c r="AH15" s="1278"/>
      <c r="AI15" s="1278"/>
      <c r="AJ15" s="1278"/>
      <c r="AK15" s="1278"/>
      <c r="AL15" s="1278"/>
      <c r="AM15" s="1278"/>
      <c r="AN15" s="1278"/>
      <c r="AO15" s="1278"/>
      <c r="AP15" s="1278"/>
      <c r="AQ15" s="1278"/>
      <c r="AR15" s="1278"/>
      <c r="AS15" s="1278"/>
      <c r="AT15" s="1278"/>
      <c r="AU15" s="1278"/>
      <c r="AV15" s="1278"/>
      <c r="AW15" s="1278"/>
      <c r="AX15" s="1278"/>
      <c r="AY15" s="1278"/>
      <c r="AZ15" s="1278"/>
      <c r="BA15" s="1278"/>
      <c r="BB15" s="1278"/>
      <c r="BC15" s="1278"/>
      <c r="BD15" s="1278"/>
      <c r="BE15" s="1278"/>
      <c r="BF15" s="1278"/>
      <c r="BG15" s="1278"/>
      <c r="BH15" s="1278"/>
      <c r="BI15" s="1278"/>
      <c r="BJ15" s="1278"/>
      <c r="BK15" s="1278"/>
      <c r="BL15" s="1278"/>
      <c r="BM15" s="1278"/>
      <c r="BN15" s="1278"/>
      <c r="BO15" s="1278"/>
      <c r="BP15" s="1278"/>
      <c r="BQ15" s="1278"/>
      <c r="BR15" s="1278"/>
      <c r="BS15" s="1278"/>
      <c r="BT15" s="1278"/>
      <c r="BU15" s="1278"/>
      <c r="BV15" s="1278"/>
      <c r="BW15" s="1278"/>
      <c r="BX15" s="1278"/>
      <c r="BY15" s="1278"/>
      <c r="BZ15" s="1278"/>
      <c r="CA15" s="1278"/>
      <c r="CB15" s="1278"/>
      <c r="CC15" s="1278"/>
      <c r="CD15" s="1278"/>
      <c r="CE15" s="1278"/>
      <c r="CF15" s="1278"/>
      <c r="CG15" s="1278"/>
      <c r="CH15" s="1278"/>
      <c r="CI15" s="1278"/>
      <c r="CJ15" s="1278"/>
      <c r="CK15" s="1278"/>
      <c r="CL15" s="1278"/>
      <c r="CM15" s="1278"/>
      <c r="CN15" s="1278"/>
      <c r="CO15" s="1278"/>
      <c r="CP15" s="1278"/>
      <c r="CQ15" s="1278"/>
      <c r="CR15" s="1278"/>
      <c r="CS15" s="1278"/>
      <c r="CT15" s="1278"/>
      <c r="CU15" s="1278"/>
      <c r="CV15" s="1278"/>
      <c r="CW15" s="1278"/>
      <c r="CX15" s="1278"/>
      <c r="CY15" s="1278"/>
      <c r="CZ15" s="1278"/>
      <c r="DA15" s="1278"/>
      <c r="DB15" s="1278"/>
      <c r="DC15" s="1278"/>
      <c r="DD15" s="1278"/>
      <c r="DE15" s="1278"/>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7"/>
      <c r="B16" s="1278"/>
      <c r="C16" s="1278"/>
      <c r="D16" s="1278"/>
      <c r="E16" s="1278"/>
      <c r="F16" s="1278"/>
      <c r="G16" s="1278"/>
      <c r="H16" s="1278"/>
      <c r="I16" s="1278"/>
      <c r="J16" s="1278"/>
      <c r="K16" s="1278"/>
      <c r="L16" s="1278"/>
      <c r="M16" s="1278"/>
      <c r="N16" s="1278"/>
      <c r="O16" s="1278"/>
      <c r="P16" s="1278"/>
      <c r="Q16" s="1278"/>
      <c r="R16" s="1278"/>
      <c r="S16" s="1278"/>
      <c r="T16" s="1278"/>
      <c r="U16" s="1278"/>
      <c r="V16" s="1278"/>
      <c r="W16" s="1278"/>
      <c r="X16" s="1278"/>
      <c r="Y16" s="1278"/>
      <c r="Z16" s="1278"/>
      <c r="AA16" s="1278"/>
      <c r="AB16" s="1278"/>
      <c r="AC16" s="1278"/>
      <c r="AD16" s="1278"/>
      <c r="AE16" s="1278"/>
      <c r="AF16" s="1278"/>
      <c r="AG16" s="1278"/>
      <c r="AH16" s="1278"/>
      <c r="AI16" s="1278"/>
      <c r="AJ16" s="1278"/>
      <c r="AK16" s="1278"/>
      <c r="AL16" s="1278"/>
      <c r="AM16" s="1278"/>
      <c r="AN16" s="1278"/>
      <c r="AO16" s="1278"/>
      <c r="AP16" s="1278"/>
      <c r="AQ16" s="1278"/>
      <c r="AR16" s="1278"/>
      <c r="AS16" s="1278"/>
      <c r="AT16" s="1278"/>
      <c r="AU16" s="1278"/>
      <c r="AV16" s="1278"/>
      <c r="AW16" s="1278"/>
      <c r="AX16" s="1278"/>
      <c r="AY16" s="1278"/>
      <c r="AZ16" s="1278"/>
      <c r="BA16" s="1278"/>
      <c r="BB16" s="1278"/>
      <c r="BC16" s="1278"/>
      <c r="BD16" s="1278"/>
      <c r="BE16" s="1278"/>
      <c r="BF16" s="1278"/>
      <c r="BG16" s="1278"/>
      <c r="BH16" s="1278"/>
      <c r="BI16" s="1278"/>
      <c r="BJ16" s="1278"/>
      <c r="BK16" s="1278"/>
      <c r="BL16" s="1278"/>
      <c r="BM16" s="1278"/>
      <c r="BN16" s="1278"/>
      <c r="BO16" s="1278"/>
      <c r="BP16" s="1278"/>
      <c r="BQ16" s="1278"/>
      <c r="BR16" s="1278"/>
      <c r="BS16" s="1278"/>
      <c r="BT16" s="1278"/>
      <c r="BU16" s="1278"/>
      <c r="BV16" s="1278"/>
      <c r="BW16" s="1278"/>
      <c r="BX16" s="1278"/>
      <c r="BY16" s="1278"/>
      <c r="BZ16" s="1278"/>
      <c r="CA16" s="1278"/>
      <c r="CB16" s="1278"/>
      <c r="CC16" s="1278"/>
      <c r="CD16" s="1278"/>
      <c r="CE16" s="1278"/>
      <c r="CF16" s="1278"/>
      <c r="CG16" s="1278"/>
      <c r="CH16" s="1278"/>
      <c r="CI16" s="1278"/>
      <c r="CJ16" s="1278"/>
      <c r="CK16" s="1278"/>
      <c r="CL16" s="1278"/>
      <c r="CM16" s="1278"/>
      <c r="CN16" s="1278"/>
      <c r="CO16" s="1278"/>
      <c r="CP16" s="1278"/>
      <c r="CQ16" s="1278"/>
      <c r="CR16" s="1278"/>
      <c r="CS16" s="1278"/>
      <c r="CT16" s="1278"/>
      <c r="CU16" s="1278"/>
      <c r="CV16" s="1278"/>
      <c r="CW16" s="1278"/>
      <c r="CX16" s="1278"/>
      <c r="CY16" s="1278"/>
      <c r="CZ16" s="1278"/>
      <c r="DA16" s="1278"/>
      <c r="DB16" s="1278"/>
      <c r="DC16" s="1278"/>
      <c r="DD16" s="1278"/>
      <c r="DE16" s="1278"/>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7"/>
      <c r="B17" s="1278"/>
      <c r="C17" s="1278"/>
      <c r="D17" s="1278"/>
      <c r="E17" s="1278"/>
      <c r="F17" s="1278"/>
      <c r="G17" s="1278"/>
      <c r="H17" s="1278"/>
      <c r="I17" s="1278"/>
      <c r="J17" s="1278"/>
      <c r="K17" s="1278"/>
      <c r="L17" s="1278"/>
      <c r="M17" s="1278"/>
      <c r="N17" s="1278"/>
      <c r="O17" s="1278"/>
      <c r="P17" s="1278"/>
      <c r="Q17" s="1278"/>
      <c r="R17" s="1278"/>
      <c r="S17" s="1278"/>
      <c r="T17" s="1278"/>
      <c r="U17" s="1278"/>
      <c r="V17" s="1278"/>
      <c r="W17" s="1278"/>
      <c r="X17" s="1278"/>
      <c r="Y17" s="1278"/>
      <c r="Z17" s="1278"/>
      <c r="AA17" s="1278"/>
      <c r="AB17" s="1278"/>
      <c r="AC17" s="1278"/>
      <c r="AD17" s="1278"/>
      <c r="AE17" s="1278"/>
      <c r="AF17" s="1278"/>
      <c r="AG17" s="1278"/>
      <c r="AH17" s="1278"/>
      <c r="AI17" s="1278"/>
      <c r="AJ17" s="1278"/>
      <c r="AK17" s="1278"/>
      <c r="AL17" s="1278"/>
      <c r="AM17" s="1278"/>
      <c r="AN17" s="1278"/>
      <c r="AO17" s="1278"/>
      <c r="AP17" s="1278"/>
      <c r="AQ17" s="1278"/>
      <c r="AR17" s="1278"/>
      <c r="AS17" s="1278"/>
      <c r="AT17" s="1278"/>
      <c r="AU17" s="1278"/>
      <c r="AV17" s="1278"/>
      <c r="AW17" s="1278"/>
      <c r="AX17" s="1278"/>
      <c r="AY17" s="1278"/>
      <c r="AZ17" s="1278"/>
      <c r="BA17" s="1278"/>
      <c r="BB17" s="1278"/>
      <c r="BC17" s="1278"/>
      <c r="BD17" s="1278"/>
      <c r="BE17" s="1278"/>
      <c r="BF17" s="1278"/>
      <c r="BG17" s="1278"/>
      <c r="BH17" s="1278"/>
      <c r="BI17" s="1278"/>
      <c r="BJ17" s="1278"/>
      <c r="BK17" s="1278"/>
      <c r="BL17" s="1278"/>
      <c r="BM17" s="1278"/>
      <c r="BN17" s="1278"/>
      <c r="BO17" s="1278"/>
      <c r="BP17" s="1278"/>
      <c r="BQ17" s="1278"/>
      <c r="BR17" s="1278"/>
      <c r="BS17" s="1278"/>
      <c r="BT17" s="1278"/>
      <c r="BU17" s="1278"/>
      <c r="BV17" s="1278"/>
      <c r="BW17" s="1278"/>
      <c r="BX17" s="1278"/>
      <c r="BY17" s="1278"/>
      <c r="BZ17" s="1278"/>
      <c r="CA17" s="1278"/>
      <c r="CB17" s="1278"/>
      <c r="CC17" s="1278"/>
      <c r="CD17" s="1278"/>
      <c r="CE17" s="1278"/>
      <c r="CF17" s="1278"/>
      <c r="CG17" s="1278"/>
      <c r="CH17" s="1278"/>
      <c r="CI17" s="1278"/>
      <c r="CJ17" s="1278"/>
      <c r="CK17" s="1278"/>
      <c r="CL17" s="1278"/>
      <c r="CM17" s="1278"/>
      <c r="CN17" s="1278"/>
      <c r="CO17" s="1278"/>
      <c r="CP17" s="1278"/>
      <c r="CQ17" s="1278"/>
      <c r="CR17" s="1278"/>
      <c r="CS17" s="1278"/>
      <c r="CT17" s="1278"/>
      <c r="CU17" s="1278"/>
      <c r="CV17" s="1278"/>
      <c r="CW17" s="1278"/>
      <c r="CX17" s="1278"/>
      <c r="CY17" s="1278"/>
      <c r="CZ17" s="1278"/>
      <c r="DA17" s="1278"/>
      <c r="DB17" s="1278"/>
      <c r="DC17" s="1278"/>
      <c r="DD17" s="1278"/>
      <c r="DE17" s="1278"/>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7"/>
      <c r="B18" s="1278"/>
      <c r="C18" s="1278"/>
      <c r="D18" s="1278"/>
      <c r="E18" s="1278"/>
      <c r="F18" s="1278"/>
      <c r="G18" s="1278"/>
      <c r="H18" s="1278"/>
      <c r="I18" s="1278"/>
      <c r="J18" s="1278"/>
      <c r="K18" s="1278"/>
      <c r="L18" s="1278"/>
      <c r="M18" s="1278"/>
      <c r="N18" s="1278"/>
      <c r="O18" s="1278"/>
      <c r="P18" s="1278"/>
      <c r="Q18" s="1278"/>
      <c r="R18" s="1278"/>
      <c r="S18" s="1278"/>
      <c r="T18" s="1278"/>
      <c r="U18" s="1278"/>
      <c r="V18" s="1278"/>
      <c r="W18" s="1278"/>
      <c r="X18" s="1278"/>
      <c r="Y18" s="1278"/>
      <c r="Z18" s="1278"/>
      <c r="AA18" s="1278"/>
      <c r="AB18" s="1278"/>
      <c r="AC18" s="1278"/>
      <c r="AD18" s="1278"/>
      <c r="AE18" s="1278"/>
      <c r="AF18" s="1278"/>
      <c r="AG18" s="1278"/>
      <c r="AH18" s="1278"/>
      <c r="AI18" s="1278"/>
      <c r="AJ18" s="1278"/>
      <c r="AK18" s="1278"/>
      <c r="AL18" s="1278"/>
      <c r="AM18" s="1278"/>
      <c r="AN18" s="1278"/>
      <c r="AO18" s="1278"/>
      <c r="AP18" s="1278"/>
      <c r="AQ18" s="1278"/>
      <c r="AR18" s="1278"/>
      <c r="AS18" s="1278"/>
      <c r="AT18" s="1278"/>
      <c r="AU18" s="1278"/>
      <c r="AV18" s="1278"/>
      <c r="AW18" s="1278"/>
      <c r="AX18" s="1278"/>
      <c r="AY18" s="1278"/>
      <c r="AZ18" s="1278"/>
      <c r="BA18" s="1278"/>
      <c r="BB18" s="1278"/>
      <c r="BC18" s="1278"/>
      <c r="BD18" s="1278"/>
      <c r="BE18" s="1278"/>
      <c r="BF18" s="1278"/>
      <c r="BG18" s="1278"/>
      <c r="BH18" s="1278"/>
      <c r="BI18" s="1278"/>
      <c r="BJ18" s="1278"/>
      <c r="BK18" s="1278"/>
      <c r="BL18" s="1278"/>
      <c r="BM18" s="1278"/>
      <c r="BN18" s="1278"/>
      <c r="BO18" s="1278"/>
      <c r="BP18" s="1278"/>
      <c r="BQ18" s="1278"/>
      <c r="BR18" s="1278"/>
      <c r="BS18" s="1278"/>
      <c r="BT18" s="1278"/>
      <c r="BU18" s="1278"/>
      <c r="BV18" s="1278"/>
      <c r="BW18" s="1278"/>
      <c r="BX18" s="1278"/>
      <c r="BY18" s="1278"/>
      <c r="BZ18" s="1278"/>
      <c r="CA18" s="1278"/>
      <c r="CB18" s="1278"/>
      <c r="CC18" s="1278"/>
      <c r="CD18" s="1278"/>
      <c r="CE18" s="1278"/>
      <c r="CF18" s="1278"/>
      <c r="CG18" s="1278"/>
      <c r="CH18" s="1278"/>
      <c r="CI18" s="1278"/>
      <c r="CJ18" s="1278"/>
      <c r="CK18" s="1278"/>
      <c r="CL18" s="1278"/>
      <c r="CM18" s="1278"/>
      <c r="CN18" s="1278"/>
      <c r="CO18" s="1278"/>
      <c r="CP18" s="1278"/>
      <c r="CQ18" s="1278"/>
      <c r="CR18" s="1278"/>
      <c r="CS18" s="1278"/>
      <c r="CT18" s="1278"/>
      <c r="CU18" s="1278"/>
      <c r="CV18" s="1278"/>
      <c r="CW18" s="1278"/>
      <c r="CX18" s="1278"/>
      <c r="CY18" s="1278"/>
      <c r="CZ18" s="1278"/>
      <c r="DA18" s="1278"/>
      <c r="DB18" s="1278"/>
      <c r="DC18" s="1278"/>
      <c r="DD18" s="1278"/>
      <c r="DE18" s="1278"/>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7"/>
      <c r="DE19" s="1277"/>
    </row>
    <row r="20" spans="1:351" x14ac:dyDescent="0.15">
      <c r="DD20" s="1277"/>
      <c r="DE20" s="1277"/>
    </row>
    <row r="21" spans="1:351" ht="17.25" x14ac:dyDescent="0.15">
      <c r="B21" s="1279"/>
      <c r="C21" s="1280"/>
      <c r="D21" s="1280"/>
      <c r="E21" s="1280"/>
      <c r="F21" s="1280"/>
      <c r="G21" s="1280"/>
      <c r="H21" s="1280"/>
      <c r="I21" s="1280"/>
      <c r="J21" s="1280"/>
      <c r="K21" s="1280"/>
      <c r="L21" s="1280"/>
      <c r="M21" s="1280"/>
      <c r="N21" s="1281"/>
      <c r="O21" s="1280"/>
      <c r="P21" s="1280"/>
      <c r="Q21" s="1280"/>
      <c r="R21" s="1280"/>
      <c r="S21" s="1280"/>
      <c r="T21" s="1280"/>
      <c r="U21" s="1280"/>
      <c r="V21" s="1280"/>
      <c r="W21" s="1280"/>
      <c r="X21" s="1280"/>
      <c r="Y21" s="1280"/>
      <c r="Z21" s="1280"/>
      <c r="AA21" s="1280"/>
      <c r="AB21" s="1280"/>
      <c r="AC21" s="1280"/>
      <c r="AD21" s="1280"/>
      <c r="AE21" s="1280"/>
      <c r="AF21" s="1280"/>
      <c r="AG21" s="1280"/>
      <c r="AH21" s="1280"/>
      <c r="AI21" s="1280"/>
      <c r="AJ21" s="1280"/>
      <c r="AK21" s="1280"/>
      <c r="AL21" s="1280"/>
      <c r="AM21" s="1280"/>
      <c r="AN21" s="1280"/>
      <c r="AO21" s="1280"/>
      <c r="AP21" s="1280"/>
      <c r="AQ21" s="1280"/>
      <c r="AR21" s="1280"/>
      <c r="AS21" s="1280"/>
      <c r="AT21" s="1281"/>
      <c r="AU21" s="1280"/>
      <c r="AV21" s="1280"/>
      <c r="AW21" s="1280"/>
      <c r="AX21" s="1280"/>
      <c r="AY21" s="1280"/>
      <c r="AZ21" s="1280"/>
      <c r="BA21" s="1280"/>
      <c r="BB21" s="1280"/>
      <c r="BC21" s="1280"/>
      <c r="BD21" s="1280"/>
      <c r="BE21" s="1280"/>
      <c r="BF21" s="1281"/>
      <c r="BG21" s="1280"/>
      <c r="BH21" s="1280"/>
      <c r="BI21" s="1280"/>
      <c r="BJ21" s="1280"/>
      <c r="BK21" s="1280"/>
      <c r="BL21" s="1280"/>
      <c r="BM21" s="1280"/>
      <c r="BN21" s="1280"/>
      <c r="BO21" s="1280"/>
      <c r="BP21" s="1280"/>
      <c r="BQ21" s="1280"/>
      <c r="BR21" s="1281"/>
      <c r="BS21" s="1280"/>
      <c r="BT21" s="1280"/>
      <c r="BU21" s="1280"/>
      <c r="BV21" s="1280"/>
      <c r="BW21" s="1280"/>
      <c r="BX21" s="1280"/>
      <c r="BY21" s="1280"/>
      <c r="BZ21" s="1280"/>
      <c r="CA21" s="1280"/>
      <c r="CB21" s="1280"/>
      <c r="CC21" s="1280"/>
      <c r="CD21" s="1281"/>
      <c r="CE21" s="1280"/>
      <c r="CF21" s="1280"/>
      <c r="CG21" s="1280"/>
      <c r="CH21" s="1280"/>
      <c r="CI21" s="1280"/>
      <c r="CJ21" s="1280"/>
      <c r="CK21" s="1280"/>
      <c r="CL21" s="1280"/>
      <c r="CM21" s="1280"/>
      <c r="CN21" s="1280"/>
      <c r="CO21" s="1280"/>
      <c r="CP21" s="1281"/>
      <c r="CQ21" s="1280"/>
      <c r="CR21" s="1280"/>
      <c r="CS21" s="1280"/>
      <c r="CT21" s="1280"/>
      <c r="CU21" s="1280"/>
      <c r="CV21" s="1280"/>
      <c r="CW21" s="1280"/>
      <c r="CX21" s="1280"/>
      <c r="CY21" s="1280"/>
      <c r="CZ21" s="1280"/>
      <c r="DA21" s="1280"/>
      <c r="DB21" s="1281"/>
      <c r="DC21" s="1280"/>
      <c r="DD21" s="1282"/>
      <c r="DE21" s="1277"/>
      <c r="MM21" s="1283"/>
    </row>
    <row r="22" spans="1:351" ht="17.25" x14ac:dyDescent="0.15">
      <c r="B22" s="1284"/>
      <c r="MM22" s="1283"/>
    </row>
    <row r="23" spans="1:351" x14ac:dyDescent="0.15">
      <c r="B23" s="1284"/>
    </row>
    <row r="24" spans="1:351" x14ac:dyDescent="0.15">
      <c r="B24" s="1284"/>
    </row>
    <row r="25" spans="1:351" x14ac:dyDescent="0.15">
      <c r="B25" s="1284"/>
    </row>
    <row r="26" spans="1:351" x14ac:dyDescent="0.15">
      <c r="B26" s="1284"/>
    </row>
    <row r="27" spans="1:351" x14ac:dyDescent="0.15">
      <c r="B27" s="1284"/>
    </row>
    <row r="28" spans="1:351" x14ac:dyDescent="0.15">
      <c r="B28" s="1284"/>
    </row>
    <row r="29" spans="1:351" x14ac:dyDescent="0.15">
      <c r="B29" s="1284"/>
    </row>
    <row r="30" spans="1:351" x14ac:dyDescent="0.15">
      <c r="B30" s="1284"/>
    </row>
    <row r="31" spans="1:351" x14ac:dyDescent="0.15">
      <c r="B31" s="1284"/>
    </row>
    <row r="32" spans="1:351" x14ac:dyDescent="0.15">
      <c r="B32" s="1284"/>
    </row>
    <row r="33" spans="2:109" x14ac:dyDescent="0.15">
      <c r="B33" s="1284"/>
    </row>
    <row r="34" spans="2:109" x14ac:dyDescent="0.15">
      <c r="B34" s="1284"/>
    </row>
    <row r="35" spans="2:109" x14ac:dyDescent="0.15">
      <c r="B35" s="1284"/>
    </row>
    <row r="36" spans="2:109" x14ac:dyDescent="0.15">
      <c r="B36" s="1284"/>
    </row>
    <row r="37" spans="2:109" x14ac:dyDescent="0.15">
      <c r="B37" s="1284"/>
    </row>
    <row r="38" spans="2:109" x14ac:dyDescent="0.15">
      <c r="B38" s="1284"/>
    </row>
    <row r="39" spans="2:109" x14ac:dyDescent="0.15">
      <c r="B39" s="1286"/>
      <c r="C39" s="1287"/>
      <c r="D39" s="1287"/>
      <c r="E39" s="1287"/>
      <c r="F39" s="1287"/>
      <c r="G39" s="1287"/>
      <c r="H39" s="1287"/>
      <c r="I39" s="1287"/>
      <c r="J39" s="1287"/>
      <c r="K39" s="1287"/>
      <c r="L39" s="1287"/>
      <c r="M39" s="1287"/>
      <c r="N39" s="1287"/>
      <c r="O39" s="1287"/>
      <c r="P39" s="1287"/>
      <c r="Q39" s="1287"/>
      <c r="R39" s="1287"/>
      <c r="S39" s="1287"/>
      <c r="T39" s="1287"/>
      <c r="U39" s="1287"/>
      <c r="V39" s="1287"/>
      <c r="W39" s="1287"/>
      <c r="X39" s="1287"/>
      <c r="Y39" s="1287"/>
      <c r="Z39" s="1287"/>
      <c r="AA39" s="1287"/>
      <c r="AB39" s="1287"/>
      <c r="AC39" s="1287"/>
      <c r="AD39" s="1287"/>
      <c r="AE39" s="1287"/>
      <c r="AF39" s="1287"/>
      <c r="AG39" s="1287"/>
      <c r="AH39" s="1287"/>
      <c r="AI39" s="1287"/>
      <c r="AJ39" s="1287"/>
      <c r="AK39" s="1287"/>
      <c r="AL39" s="1287"/>
      <c r="AM39" s="1287"/>
      <c r="AN39" s="1287"/>
      <c r="AO39" s="1287"/>
      <c r="AP39" s="1287"/>
      <c r="AQ39" s="1287"/>
      <c r="AR39" s="1287"/>
      <c r="AS39" s="1287"/>
      <c r="AT39" s="1287"/>
      <c r="AU39" s="1287"/>
      <c r="AV39" s="1287"/>
      <c r="AW39" s="1287"/>
      <c r="AX39" s="1287"/>
      <c r="AY39" s="1287"/>
      <c r="AZ39" s="1287"/>
      <c r="BA39" s="1287"/>
      <c r="BB39" s="1287"/>
      <c r="BC39" s="1287"/>
      <c r="BD39" s="1287"/>
      <c r="BE39" s="1287"/>
      <c r="BF39" s="1287"/>
      <c r="BG39" s="1287"/>
      <c r="BH39" s="1287"/>
      <c r="BI39" s="1287"/>
      <c r="BJ39" s="1287"/>
      <c r="BK39" s="1287"/>
      <c r="BL39" s="1287"/>
      <c r="BM39" s="1287"/>
      <c r="BN39" s="1287"/>
      <c r="BO39" s="1287"/>
      <c r="BP39" s="1287"/>
      <c r="BQ39" s="1287"/>
      <c r="BR39" s="1287"/>
      <c r="BS39" s="1287"/>
      <c r="BT39" s="1287"/>
      <c r="BU39" s="1287"/>
      <c r="BV39" s="1287"/>
      <c r="BW39" s="1287"/>
      <c r="BX39" s="1287"/>
      <c r="BY39" s="1287"/>
      <c r="BZ39" s="1287"/>
      <c r="CA39" s="1287"/>
      <c r="CB39" s="1287"/>
      <c r="CC39" s="1287"/>
      <c r="CD39" s="1287"/>
      <c r="CE39" s="1287"/>
      <c r="CF39" s="1287"/>
      <c r="CG39" s="1287"/>
      <c r="CH39" s="1287"/>
      <c r="CI39" s="1287"/>
      <c r="CJ39" s="1287"/>
      <c r="CK39" s="1287"/>
      <c r="CL39" s="1287"/>
      <c r="CM39" s="1287"/>
      <c r="CN39" s="1287"/>
      <c r="CO39" s="1287"/>
      <c r="CP39" s="1287"/>
      <c r="CQ39" s="1287"/>
      <c r="CR39" s="1287"/>
      <c r="CS39" s="1287"/>
      <c r="CT39" s="1287"/>
      <c r="CU39" s="1287"/>
      <c r="CV39" s="1287"/>
      <c r="CW39" s="1287"/>
      <c r="CX39" s="1287"/>
      <c r="CY39" s="1287"/>
      <c r="CZ39" s="1287"/>
      <c r="DA39" s="1287"/>
      <c r="DB39" s="1287"/>
      <c r="DC39" s="1287"/>
      <c r="DD39" s="1288"/>
    </row>
    <row r="40" spans="2:109" x14ac:dyDescent="0.15">
      <c r="B40" s="1289"/>
      <c r="DD40" s="1289"/>
      <c r="DE40" s="1277"/>
    </row>
    <row r="41" spans="2:109" ht="17.25" x14ac:dyDescent="0.15">
      <c r="B41" s="1290" t="s">
        <v>591</v>
      </c>
      <c r="C41" s="1280"/>
      <c r="D41" s="1280"/>
      <c r="E41" s="1280"/>
      <c r="F41" s="1280"/>
      <c r="G41" s="1280"/>
      <c r="H41" s="1280"/>
      <c r="I41" s="1280"/>
      <c r="J41" s="1280"/>
      <c r="K41" s="1280"/>
      <c r="L41" s="1280"/>
      <c r="M41" s="1280"/>
      <c r="N41" s="1280"/>
      <c r="O41" s="1280"/>
      <c r="P41" s="1280"/>
      <c r="Q41" s="1280"/>
      <c r="R41" s="1280"/>
      <c r="S41" s="1280"/>
      <c r="T41" s="1280"/>
      <c r="U41" s="1280"/>
      <c r="V41" s="1280"/>
      <c r="W41" s="1280"/>
      <c r="X41" s="1280"/>
      <c r="Y41" s="1280"/>
      <c r="Z41" s="1280"/>
      <c r="AA41" s="1280"/>
      <c r="AB41" s="1280"/>
      <c r="AC41" s="1280"/>
      <c r="AD41" s="1280"/>
      <c r="AE41" s="1280"/>
      <c r="AF41" s="1280"/>
      <c r="AG41" s="1280"/>
      <c r="AH41" s="1280"/>
      <c r="AI41" s="1280"/>
      <c r="AJ41" s="1280"/>
      <c r="AK41" s="1280"/>
      <c r="AL41" s="1280"/>
      <c r="AM41" s="1280"/>
      <c r="AN41" s="1280"/>
      <c r="AO41" s="1280"/>
      <c r="AP41" s="1280"/>
      <c r="AQ41" s="1280"/>
      <c r="AR41" s="1280"/>
      <c r="AS41" s="1280"/>
      <c r="AT41" s="1280"/>
      <c r="AU41" s="1280"/>
      <c r="AV41" s="1280"/>
      <c r="AW41" s="1280"/>
      <c r="AX41" s="1280"/>
      <c r="AY41" s="1280"/>
      <c r="AZ41" s="1280"/>
      <c r="BA41" s="1280"/>
      <c r="BB41" s="1280"/>
      <c r="BC41" s="1280"/>
      <c r="BD41" s="1280"/>
      <c r="BE41" s="1280"/>
      <c r="BF41" s="1280"/>
      <c r="BG41" s="1280"/>
      <c r="BH41" s="1280"/>
      <c r="BI41" s="1280"/>
      <c r="BJ41" s="1280"/>
      <c r="BK41" s="1280"/>
      <c r="BL41" s="1280"/>
      <c r="BM41" s="1280"/>
      <c r="BN41" s="1280"/>
      <c r="BO41" s="1280"/>
      <c r="BP41" s="1280"/>
      <c r="BQ41" s="1280"/>
      <c r="BR41" s="1280"/>
      <c r="BS41" s="1280"/>
      <c r="BT41" s="1280"/>
      <c r="BU41" s="1280"/>
      <c r="BV41" s="1280"/>
      <c r="BW41" s="1280"/>
      <c r="BX41" s="1280"/>
      <c r="BY41" s="1280"/>
      <c r="BZ41" s="1280"/>
      <c r="CA41" s="1280"/>
      <c r="CB41" s="1280"/>
      <c r="CC41" s="1280"/>
      <c r="CD41" s="1280"/>
      <c r="CE41" s="1280"/>
      <c r="CF41" s="1280"/>
      <c r="CG41" s="1280"/>
      <c r="CH41" s="1280"/>
      <c r="CI41" s="1280"/>
      <c r="CJ41" s="1280"/>
      <c r="CK41" s="1280"/>
      <c r="CL41" s="1280"/>
      <c r="CM41" s="1280"/>
      <c r="CN41" s="1280"/>
      <c r="CO41" s="1280"/>
      <c r="CP41" s="1280"/>
      <c r="CQ41" s="1280"/>
      <c r="CR41" s="1280"/>
      <c r="CS41" s="1280"/>
      <c r="CT41" s="1280"/>
      <c r="CU41" s="1280"/>
      <c r="CV41" s="1280"/>
      <c r="CW41" s="1280"/>
      <c r="CX41" s="1280"/>
      <c r="CY41" s="1280"/>
      <c r="CZ41" s="1280"/>
      <c r="DA41" s="1280"/>
      <c r="DB41" s="1280"/>
      <c r="DC41" s="1280"/>
      <c r="DD41" s="1282"/>
    </row>
    <row r="42" spans="2:109" x14ac:dyDescent="0.15">
      <c r="B42" s="1284"/>
      <c r="G42" s="1291"/>
      <c r="I42" s="1292"/>
      <c r="J42" s="1292"/>
      <c r="K42" s="1292"/>
      <c r="AM42" s="1291"/>
      <c r="AN42" s="1291" t="s">
        <v>592</v>
      </c>
      <c r="AP42" s="1292"/>
      <c r="AQ42" s="1292"/>
      <c r="AR42" s="1292"/>
      <c r="AY42" s="1291"/>
      <c r="BA42" s="1292"/>
      <c r="BB42" s="1292"/>
      <c r="BC42" s="1292"/>
      <c r="BK42" s="1291"/>
      <c r="BM42" s="1292"/>
      <c r="BN42" s="1292"/>
      <c r="BO42" s="1292"/>
      <c r="BW42" s="1291"/>
      <c r="BY42" s="1292"/>
      <c r="BZ42" s="1292"/>
      <c r="CA42" s="1292"/>
      <c r="CI42" s="1291"/>
      <c r="CK42" s="1292"/>
      <c r="CL42" s="1292"/>
      <c r="CM42" s="1292"/>
      <c r="CU42" s="1291"/>
      <c r="CW42" s="1292"/>
      <c r="CX42" s="1292"/>
      <c r="CY42" s="1292"/>
    </row>
    <row r="43" spans="2:109" ht="13.5" customHeight="1" x14ac:dyDescent="0.15">
      <c r="B43" s="1284"/>
      <c r="AN43" s="1293" t="s">
        <v>600</v>
      </c>
      <c r="AO43" s="1294"/>
      <c r="AP43" s="1294"/>
      <c r="AQ43" s="1294"/>
      <c r="AR43" s="1294"/>
      <c r="AS43" s="1294"/>
      <c r="AT43" s="1294"/>
      <c r="AU43" s="1294"/>
      <c r="AV43" s="1294"/>
      <c r="AW43" s="1294"/>
      <c r="AX43" s="1294"/>
      <c r="AY43" s="1294"/>
      <c r="AZ43" s="1294"/>
      <c r="BA43" s="1294"/>
      <c r="BB43" s="1294"/>
      <c r="BC43" s="1294"/>
      <c r="BD43" s="1294"/>
      <c r="BE43" s="1294"/>
      <c r="BF43" s="1294"/>
      <c r="BG43" s="1294"/>
      <c r="BH43" s="1294"/>
      <c r="BI43" s="1294"/>
      <c r="BJ43" s="1294"/>
      <c r="BK43" s="1294"/>
      <c r="BL43" s="1294"/>
      <c r="BM43" s="1294"/>
      <c r="BN43" s="1294"/>
      <c r="BO43" s="1294"/>
      <c r="BP43" s="1294"/>
      <c r="BQ43" s="1294"/>
      <c r="BR43" s="1294"/>
      <c r="BS43" s="1294"/>
      <c r="BT43" s="1294"/>
      <c r="BU43" s="1294"/>
      <c r="BV43" s="1294"/>
      <c r="BW43" s="1294"/>
      <c r="BX43" s="1294"/>
      <c r="BY43" s="1294"/>
      <c r="BZ43" s="1294"/>
      <c r="CA43" s="1294"/>
      <c r="CB43" s="1294"/>
      <c r="CC43" s="1294"/>
      <c r="CD43" s="1294"/>
      <c r="CE43" s="1294"/>
      <c r="CF43" s="1294"/>
      <c r="CG43" s="1294"/>
      <c r="CH43" s="1294"/>
      <c r="CI43" s="1294"/>
      <c r="CJ43" s="1294"/>
      <c r="CK43" s="1294"/>
      <c r="CL43" s="1294"/>
      <c r="CM43" s="1294"/>
      <c r="CN43" s="1294"/>
      <c r="CO43" s="1294"/>
      <c r="CP43" s="1294"/>
      <c r="CQ43" s="1294"/>
      <c r="CR43" s="1294"/>
      <c r="CS43" s="1294"/>
      <c r="CT43" s="1294"/>
      <c r="CU43" s="1294"/>
      <c r="CV43" s="1294"/>
      <c r="CW43" s="1294"/>
      <c r="CX43" s="1294"/>
      <c r="CY43" s="1294"/>
      <c r="CZ43" s="1294"/>
      <c r="DA43" s="1294"/>
      <c r="DB43" s="1294"/>
      <c r="DC43" s="1295"/>
    </row>
    <row r="44" spans="2:109" x14ac:dyDescent="0.15">
      <c r="B44" s="1284"/>
      <c r="AN44" s="1296"/>
      <c r="AO44" s="1297"/>
      <c r="AP44" s="1297"/>
      <c r="AQ44" s="1297"/>
      <c r="AR44" s="1297"/>
      <c r="AS44" s="1297"/>
      <c r="AT44" s="1297"/>
      <c r="AU44" s="1297"/>
      <c r="AV44" s="1297"/>
      <c r="AW44" s="1297"/>
      <c r="AX44" s="1297"/>
      <c r="AY44" s="1297"/>
      <c r="AZ44" s="1297"/>
      <c r="BA44" s="1297"/>
      <c r="BB44" s="1297"/>
      <c r="BC44" s="1297"/>
      <c r="BD44" s="1297"/>
      <c r="BE44" s="1297"/>
      <c r="BF44" s="1297"/>
      <c r="BG44" s="1297"/>
      <c r="BH44" s="1297"/>
      <c r="BI44" s="1297"/>
      <c r="BJ44" s="1297"/>
      <c r="BK44" s="1297"/>
      <c r="BL44" s="1297"/>
      <c r="BM44" s="1297"/>
      <c r="BN44" s="1297"/>
      <c r="BO44" s="1297"/>
      <c r="BP44" s="1297"/>
      <c r="BQ44" s="1297"/>
      <c r="BR44" s="1297"/>
      <c r="BS44" s="1297"/>
      <c r="BT44" s="1297"/>
      <c r="BU44" s="1297"/>
      <c r="BV44" s="1297"/>
      <c r="BW44" s="1297"/>
      <c r="BX44" s="1297"/>
      <c r="BY44" s="1297"/>
      <c r="BZ44" s="1297"/>
      <c r="CA44" s="1297"/>
      <c r="CB44" s="1297"/>
      <c r="CC44" s="1297"/>
      <c r="CD44" s="1297"/>
      <c r="CE44" s="1297"/>
      <c r="CF44" s="1297"/>
      <c r="CG44" s="1297"/>
      <c r="CH44" s="1297"/>
      <c r="CI44" s="1297"/>
      <c r="CJ44" s="1297"/>
      <c r="CK44" s="1297"/>
      <c r="CL44" s="1297"/>
      <c r="CM44" s="1297"/>
      <c r="CN44" s="1297"/>
      <c r="CO44" s="1297"/>
      <c r="CP44" s="1297"/>
      <c r="CQ44" s="1297"/>
      <c r="CR44" s="1297"/>
      <c r="CS44" s="1297"/>
      <c r="CT44" s="1297"/>
      <c r="CU44" s="1297"/>
      <c r="CV44" s="1297"/>
      <c r="CW44" s="1297"/>
      <c r="CX44" s="1297"/>
      <c r="CY44" s="1297"/>
      <c r="CZ44" s="1297"/>
      <c r="DA44" s="1297"/>
      <c r="DB44" s="1297"/>
      <c r="DC44" s="1298"/>
    </row>
    <row r="45" spans="2:109" x14ac:dyDescent="0.15">
      <c r="B45" s="1284"/>
      <c r="AN45" s="1296"/>
      <c r="AO45" s="1297"/>
      <c r="AP45" s="1297"/>
      <c r="AQ45" s="1297"/>
      <c r="AR45" s="1297"/>
      <c r="AS45" s="1297"/>
      <c r="AT45" s="1297"/>
      <c r="AU45" s="1297"/>
      <c r="AV45" s="1297"/>
      <c r="AW45" s="1297"/>
      <c r="AX45" s="1297"/>
      <c r="AY45" s="1297"/>
      <c r="AZ45" s="1297"/>
      <c r="BA45" s="1297"/>
      <c r="BB45" s="1297"/>
      <c r="BC45" s="1297"/>
      <c r="BD45" s="1297"/>
      <c r="BE45" s="1297"/>
      <c r="BF45" s="1297"/>
      <c r="BG45" s="1297"/>
      <c r="BH45" s="1297"/>
      <c r="BI45" s="1297"/>
      <c r="BJ45" s="1297"/>
      <c r="BK45" s="1297"/>
      <c r="BL45" s="1297"/>
      <c r="BM45" s="1297"/>
      <c r="BN45" s="1297"/>
      <c r="BO45" s="1297"/>
      <c r="BP45" s="1297"/>
      <c r="BQ45" s="1297"/>
      <c r="BR45" s="1297"/>
      <c r="BS45" s="1297"/>
      <c r="BT45" s="1297"/>
      <c r="BU45" s="1297"/>
      <c r="BV45" s="1297"/>
      <c r="BW45" s="1297"/>
      <c r="BX45" s="1297"/>
      <c r="BY45" s="1297"/>
      <c r="BZ45" s="1297"/>
      <c r="CA45" s="1297"/>
      <c r="CB45" s="1297"/>
      <c r="CC45" s="1297"/>
      <c r="CD45" s="1297"/>
      <c r="CE45" s="1297"/>
      <c r="CF45" s="1297"/>
      <c r="CG45" s="1297"/>
      <c r="CH45" s="1297"/>
      <c r="CI45" s="1297"/>
      <c r="CJ45" s="1297"/>
      <c r="CK45" s="1297"/>
      <c r="CL45" s="1297"/>
      <c r="CM45" s="1297"/>
      <c r="CN45" s="1297"/>
      <c r="CO45" s="1297"/>
      <c r="CP45" s="1297"/>
      <c r="CQ45" s="1297"/>
      <c r="CR45" s="1297"/>
      <c r="CS45" s="1297"/>
      <c r="CT45" s="1297"/>
      <c r="CU45" s="1297"/>
      <c r="CV45" s="1297"/>
      <c r="CW45" s="1297"/>
      <c r="CX45" s="1297"/>
      <c r="CY45" s="1297"/>
      <c r="CZ45" s="1297"/>
      <c r="DA45" s="1297"/>
      <c r="DB45" s="1297"/>
      <c r="DC45" s="1298"/>
    </row>
    <row r="46" spans="2:109" x14ac:dyDescent="0.15">
      <c r="B46" s="1284"/>
      <c r="AN46" s="1296"/>
      <c r="AO46" s="1297"/>
      <c r="AP46" s="1297"/>
      <c r="AQ46" s="1297"/>
      <c r="AR46" s="1297"/>
      <c r="AS46" s="1297"/>
      <c r="AT46" s="1297"/>
      <c r="AU46" s="1297"/>
      <c r="AV46" s="1297"/>
      <c r="AW46" s="1297"/>
      <c r="AX46" s="1297"/>
      <c r="AY46" s="1297"/>
      <c r="AZ46" s="1297"/>
      <c r="BA46" s="1297"/>
      <c r="BB46" s="1297"/>
      <c r="BC46" s="1297"/>
      <c r="BD46" s="1297"/>
      <c r="BE46" s="1297"/>
      <c r="BF46" s="1297"/>
      <c r="BG46" s="1297"/>
      <c r="BH46" s="1297"/>
      <c r="BI46" s="1297"/>
      <c r="BJ46" s="1297"/>
      <c r="BK46" s="1297"/>
      <c r="BL46" s="1297"/>
      <c r="BM46" s="1297"/>
      <c r="BN46" s="1297"/>
      <c r="BO46" s="1297"/>
      <c r="BP46" s="1297"/>
      <c r="BQ46" s="1297"/>
      <c r="BR46" s="1297"/>
      <c r="BS46" s="1297"/>
      <c r="BT46" s="1297"/>
      <c r="BU46" s="1297"/>
      <c r="BV46" s="1297"/>
      <c r="BW46" s="1297"/>
      <c r="BX46" s="1297"/>
      <c r="BY46" s="1297"/>
      <c r="BZ46" s="1297"/>
      <c r="CA46" s="1297"/>
      <c r="CB46" s="1297"/>
      <c r="CC46" s="1297"/>
      <c r="CD46" s="1297"/>
      <c r="CE46" s="1297"/>
      <c r="CF46" s="1297"/>
      <c r="CG46" s="1297"/>
      <c r="CH46" s="1297"/>
      <c r="CI46" s="1297"/>
      <c r="CJ46" s="1297"/>
      <c r="CK46" s="1297"/>
      <c r="CL46" s="1297"/>
      <c r="CM46" s="1297"/>
      <c r="CN46" s="1297"/>
      <c r="CO46" s="1297"/>
      <c r="CP46" s="1297"/>
      <c r="CQ46" s="1297"/>
      <c r="CR46" s="1297"/>
      <c r="CS46" s="1297"/>
      <c r="CT46" s="1297"/>
      <c r="CU46" s="1297"/>
      <c r="CV46" s="1297"/>
      <c r="CW46" s="1297"/>
      <c r="CX46" s="1297"/>
      <c r="CY46" s="1297"/>
      <c r="CZ46" s="1297"/>
      <c r="DA46" s="1297"/>
      <c r="DB46" s="1297"/>
      <c r="DC46" s="1298"/>
    </row>
    <row r="47" spans="2:109" x14ac:dyDescent="0.15">
      <c r="B47" s="1284"/>
      <c r="AN47" s="1299"/>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301"/>
    </row>
    <row r="48" spans="2:109" x14ac:dyDescent="0.15">
      <c r="B48" s="1284"/>
      <c r="H48" s="1302"/>
      <c r="I48" s="1302"/>
      <c r="J48" s="1302"/>
      <c r="AN48" s="1302"/>
      <c r="AO48" s="1302"/>
      <c r="AP48" s="1302"/>
      <c r="AZ48" s="1302"/>
      <c r="BA48" s="1302"/>
      <c r="BB48" s="1302"/>
      <c r="BL48" s="1302"/>
      <c r="BM48" s="1302"/>
      <c r="BN48" s="1302"/>
      <c r="BX48" s="1302"/>
      <c r="BY48" s="1302"/>
      <c r="BZ48" s="1302"/>
      <c r="CJ48" s="1302"/>
      <c r="CK48" s="1302"/>
      <c r="CL48" s="1302"/>
      <c r="CV48" s="1302"/>
      <c r="CW48" s="1302"/>
      <c r="CX48" s="1302"/>
    </row>
    <row r="49" spans="1:109" x14ac:dyDescent="0.15">
      <c r="B49" s="1284"/>
      <c r="AN49" s="1277" t="s">
        <v>593</v>
      </c>
    </row>
    <row r="50" spans="1:109" x14ac:dyDescent="0.15">
      <c r="B50" s="1284"/>
      <c r="G50" s="1303"/>
      <c r="H50" s="1303"/>
      <c r="I50" s="1303"/>
      <c r="J50" s="1303"/>
      <c r="K50" s="1304"/>
      <c r="L50" s="1304"/>
      <c r="M50" s="1305"/>
      <c r="N50" s="13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552</v>
      </c>
      <c r="BQ50" s="1309"/>
      <c r="BR50" s="1309"/>
      <c r="BS50" s="1309"/>
      <c r="BT50" s="1309"/>
      <c r="BU50" s="1309"/>
      <c r="BV50" s="1309"/>
      <c r="BW50" s="1309"/>
      <c r="BX50" s="1309" t="s">
        <v>553</v>
      </c>
      <c r="BY50" s="1309"/>
      <c r="BZ50" s="1309"/>
      <c r="CA50" s="1309"/>
      <c r="CB50" s="1309"/>
      <c r="CC50" s="1309"/>
      <c r="CD50" s="1309"/>
      <c r="CE50" s="1309"/>
      <c r="CF50" s="1309" t="s">
        <v>554</v>
      </c>
      <c r="CG50" s="1309"/>
      <c r="CH50" s="1309"/>
      <c r="CI50" s="1309"/>
      <c r="CJ50" s="1309"/>
      <c r="CK50" s="1309"/>
      <c r="CL50" s="1309"/>
      <c r="CM50" s="1309"/>
      <c r="CN50" s="1309" t="s">
        <v>555</v>
      </c>
      <c r="CO50" s="1309"/>
      <c r="CP50" s="1309"/>
      <c r="CQ50" s="1309"/>
      <c r="CR50" s="1309"/>
      <c r="CS50" s="1309"/>
      <c r="CT50" s="1309"/>
      <c r="CU50" s="1309"/>
      <c r="CV50" s="1309" t="s">
        <v>556</v>
      </c>
      <c r="CW50" s="1309"/>
      <c r="CX50" s="1309"/>
      <c r="CY50" s="1309"/>
      <c r="CZ50" s="1309"/>
      <c r="DA50" s="1309"/>
      <c r="DB50" s="1309"/>
      <c r="DC50" s="1309"/>
    </row>
    <row r="51" spans="1:109" ht="13.5" customHeight="1" x14ac:dyDescent="0.15">
      <c r="B51" s="1284"/>
      <c r="G51" s="1310"/>
      <c r="H51" s="1310"/>
      <c r="I51" s="1311"/>
      <c r="J51" s="1311"/>
      <c r="K51" s="1312"/>
      <c r="L51" s="1312"/>
      <c r="M51" s="1312"/>
      <c r="N51" s="1312"/>
      <c r="AM51" s="1302"/>
      <c r="AN51" s="1313" t="s">
        <v>594</v>
      </c>
      <c r="AO51" s="1313"/>
      <c r="AP51" s="1313"/>
      <c r="AQ51" s="1313"/>
      <c r="AR51" s="1313"/>
      <c r="AS51" s="1313"/>
      <c r="AT51" s="1313"/>
      <c r="AU51" s="1313"/>
      <c r="AV51" s="1313"/>
      <c r="AW51" s="1313"/>
      <c r="AX51" s="1313"/>
      <c r="AY51" s="1313"/>
      <c r="AZ51" s="1313"/>
      <c r="BA51" s="1313"/>
      <c r="BB51" s="1313" t="s">
        <v>595</v>
      </c>
      <c r="BC51" s="1313"/>
      <c r="BD51" s="1313"/>
      <c r="BE51" s="1313"/>
      <c r="BF51" s="1313"/>
      <c r="BG51" s="1313"/>
      <c r="BH51" s="1313"/>
      <c r="BI51" s="1313"/>
      <c r="BJ51" s="1313"/>
      <c r="BK51" s="1313"/>
      <c r="BL51" s="1313"/>
      <c r="BM51" s="1313"/>
      <c r="BN51" s="1313"/>
      <c r="BO51" s="1313"/>
      <c r="BP51" s="1314"/>
      <c r="BQ51" s="1314"/>
      <c r="BR51" s="1314"/>
      <c r="BS51" s="1314"/>
      <c r="BT51" s="1314"/>
      <c r="BU51" s="1314"/>
      <c r="BV51" s="1314"/>
      <c r="BW51" s="1314"/>
      <c r="BX51" s="1314"/>
      <c r="BY51" s="1314"/>
      <c r="BZ51" s="1314"/>
      <c r="CA51" s="1314"/>
      <c r="CB51" s="1314"/>
      <c r="CC51" s="1314"/>
      <c r="CD51" s="1314"/>
      <c r="CE51" s="1314"/>
      <c r="CF51" s="1314"/>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x14ac:dyDescent="0.15">
      <c r="B52" s="1284"/>
      <c r="G52" s="1310"/>
      <c r="H52" s="1310"/>
      <c r="I52" s="1311"/>
      <c r="J52" s="1311"/>
      <c r="K52" s="1312"/>
      <c r="L52" s="1312"/>
      <c r="M52" s="1312"/>
      <c r="N52" s="1312"/>
      <c r="AM52" s="1302"/>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1292"/>
      <c r="B53" s="1284"/>
      <c r="G53" s="1310"/>
      <c r="H53" s="1310"/>
      <c r="I53" s="1303"/>
      <c r="J53" s="1303"/>
      <c r="K53" s="1312"/>
      <c r="L53" s="1312"/>
      <c r="M53" s="1312"/>
      <c r="N53" s="1312"/>
      <c r="AM53" s="1302"/>
      <c r="AN53" s="1313"/>
      <c r="AO53" s="1313"/>
      <c r="AP53" s="1313"/>
      <c r="AQ53" s="1313"/>
      <c r="AR53" s="1313"/>
      <c r="AS53" s="1313"/>
      <c r="AT53" s="1313"/>
      <c r="AU53" s="1313"/>
      <c r="AV53" s="1313"/>
      <c r="AW53" s="1313"/>
      <c r="AX53" s="1313"/>
      <c r="AY53" s="1313"/>
      <c r="AZ53" s="1313"/>
      <c r="BA53" s="1313"/>
      <c r="BB53" s="1313" t="s">
        <v>596</v>
      </c>
      <c r="BC53" s="1313"/>
      <c r="BD53" s="1313"/>
      <c r="BE53" s="1313"/>
      <c r="BF53" s="1313"/>
      <c r="BG53" s="1313"/>
      <c r="BH53" s="1313"/>
      <c r="BI53" s="1313"/>
      <c r="BJ53" s="1313"/>
      <c r="BK53" s="1313"/>
      <c r="BL53" s="1313"/>
      <c r="BM53" s="1313"/>
      <c r="BN53" s="1313"/>
      <c r="BO53" s="1313"/>
      <c r="BP53" s="1314">
        <v>56.5</v>
      </c>
      <c r="BQ53" s="1314"/>
      <c r="BR53" s="1314"/>
      <c r="BS53" s="1314"/>
      <c r="BT53" s="1314"/>
      <c r="BU53" s="1314"/>
      <c r="BV53" s="1314"/>
      <c r="BW53" s="1314"/>
      <c r="BX53" s="1314">
        <v>57.3</v>
      </c>
      <c r="BY53" s="1314"/>
      <c r="BZ53" s="1314"/>
      <c r="CA53" s="1314"/>
      <c r="CB53" s="1314"/>
      <c r="CC53" s="1314"/>
      <c r="CD53" s="1314"/>
      <c r="CE53" s="1314"/>
      <c r="CF53" s="1314">
        <v>58.4</v>
      </c>
      <c r="CG53" s="1314"/>
      <c r="CH53" s="1314"/>
      <c r="CI53" s="1314"/>
      <c r="CJ53" s="1314"/>
      <c r="CK53" s="1314"/>
      <c r="CL53" s="1314"/>
      <c r="CM53" s="1314"/>
      <c r="CN53" s="1314">
        <v>59.6</v>
      </c>
      <c r="CO53" s="1314"/>
      <c r="CP53" s="1314"/>
      <c r="CQ53" s="1314"/>
      <c r="CR53" s="1314"/>
      <c r="CS53" s="1314"/>
      <c r="CT53" s="1314"/>
      <c r="CU53" s="1314"/>
      <c r="CV53" s="1314">
        <v>56.8</v>
      </c>
      <c r="CW53" s="1314"/>
      <c r="CX53" s="1314"/>
      <c r="CY53" s="1314"/>
      <c r="CZ53" s="1314"/>
      <c r="DA53" s="1314"/>
      <c r="DB53" s="1314"/>
      <c r="DC53" s="1314"/>
    </row>
    <row r="54" spans="1:109" x14ac:dyDescent="0.15">
      <c r="A54" s="1292"/>
      <c r="B54" s="1284"/>
      <c r="G54" s="1310"/>
      <c r="H54" s="1310"/>
      <c r="I54" s="1303"/>
      <c r="J54" s="1303"/>
      <c r="K54" s="1312"/>
      <c r="L54" s="1312"/>
      <c r="M54" s="1312"/>
      <c r="N54" s="1312"/>
      <c r="AM54" s="1302"/>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1292"/>
      <c r="B55" s="1284"/>
      <c r="G55" s="1303"/>
      <c r="H55" s="1303"/>
      <c r="I55" s="1303"/>
      <c r="J55" s="1303"/>
      <c r="K55" s="1312"/>
      <c r="L55" s="1312"/>
      <c r="M55" s="1312"/>
      <c r="N55" s="1312"/>
      <c r="AN55" s="1309" t="s">
        <v>597</v>
      </c>
      <c r="AO55" s="1309"/>
      <c r="AP55" s="1309"/>
      <c r="AQ55" s="1309"/>
      <c r="AR55" s="1309"/>
      <c r="AS55" s="1309"/>
      <c r="AT55" s="1309"/>
      <c r="AU55" s="1309"/>
      <c r="AV55" s="1309"/>
      <c r="AW55" s="1309"/>
      <c r="AX55" s="1309"/>
      <c r="AY55" s="1309"/>
      <c r="AZ55" s="1309"/>
      <c r="BA55" s="1309"/>
      <c r="BB55" s="1313" t="s">
        <v>595</v>
      </c>
      <c r="BC55" s="1313"/>
      <c r="BD55" s="1313"/>
      <c r="BE55" s="1313"/>
      <c r="BF55" s="1313"/>
      <c r="BG55" s="1313"/>
      <c r="BH55" s="1313"/>
      <c r="BI55" s="1313"/>
      <c r="BJ55" s="1313"/>
      <c r="BK55" s="1313"/>
      <c r="BL55" s="1313"/>
      <c r="BM55" s="1313"/>
      <c r="BN55" s="1313"/>
      <c r="BO55" s="1313"/>
      <c r="BP55" s="1314">
        <v>35.299999999999997</v>
      </c>
      <c r="BQ55" s="1314"/>
      <c r="BR55" s="1314"/>
      <c r="BS55" s="1314"/>
      <c r="BT55" s="1314"/>
      <c r="BU55" s="1314"/>
      <c r="BV55" s="1314"/>
      <c r="BW55" s="1314"/>
      <c r="BX55" s="1314">
        <v>31.9</v>
      </c>
      <c r="BY55" s="1314"/>
      <c r="BZ55" s="1314"/>
      <c r="CA55" s="1314"/>
      <c r="CB55" s="1314"/>
      <c r="CC55" s="1314"/>
      <c r="CD55" s="1314"/>
      <c r="CE55" s="1314"/>
      <c r="CF55" s="1314">
        <v>24.2</v>
      </c>
      <c r="CG55" s="1314"/>
      <c r="CH55" s="1314"/>
      <c r="CI55" s="1314"/>
      <c r="CJ55" s="1314"/>
      <c r="CK55" s="1314"/>
      <c r="CL55" s="1314"/>
      <c r="CM55" s="1314"/>
      <c r="CN55" s="1314">
        <v>22.1</v>
      </c>
      <c r="CO55" s="1314"/>
      <c r="CP55" s="1314"/>
      <c r="CQ55" s="1314"/>
      <c r="CR55" s="1314"/>
      <c r="CS55" s="1314"/>
      <c r="CT55" s="1314"/>
      <c r="CU55" s="1314"/>
      <c r="CV55" s="1314">
        <v>20.399999999999999</v>
      </c>
      <c r="CW55" s="1314"/>
      <c r="CX55" s="1314"/>
      <c r="CY55" s="1314"/>
      <c r="CZ55" s="1314"/>
      <c r="DA55" s="1314"/>
      <c r="DB55" s="1314"/>
      <c r="DC55" s="1314"/>
    </row>
    <row r="56" spans="1:109" x14ac:dyDescent="0.15">
      <c r="A56" s="1292"/>
      <c r="B56" s="1284"/>
      <c r="G56" s="1303"/>
      <c r="H56" s="1303"/>
      <c r="I56" s="1303"/>
      <c r="J56" s="1303"/>
      <c r="K56" s="1312"/>
      <c r="L56" s="1312"/>
      <c r="M56" s="1312"/>
      <c r="N56" s="1312"/>
      <c r="AN56" s="1309"/>
      <c r="AO56" s="1309"/>
      <c r="AP56" s="1309"/>
      <c r="AQ56" s="1309"/>
      <c r="AR56" s="1309"/>
      <c r="AS56" s="1309"/>
      <c r="AT56" s="1309"/>
      <c r="AU56" s="1309"/>
      <c r="AV56" s="1309"/>
      <c r="AW56" s="1309"/>
      <c r="AX56" s="1309"/>
      <c r="AY56" s="1309"/>
      <c r="AZ56" s="1309"/>
      <c r="BA56" s="1309"/>
      <c r="BB56" s="1313"/>
      <c r="BC56" s="1313"/>
      <c r="BD56" s="1313"/>
      <c r="BE56" s="1313"/>
      <c r="BF56" s="1313"/>
      <c r="BG56" s="1313"/>
      <c r="BH56" s="1313"/>
      <c r="BI56" s="1313"/>
      <c r="BJ56" s="1313"/>
      <c r="BK56" s="1313"/>
      <c r="BL56" s="1313"/>
      <c r="BM56" s="1313"/>
      <c r="BN56" s="1313"/>
      <c r="BO56" s="1313"/>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1292" customFormat="1" x14ac:dyDescent="0.15">
      <c r="B57" s="1315"/>
      <c r="G57" s="1303"/>
      <c r="H57" s="1303"/>
      <c r="I57" s="1316"/>
      <c r="J57" s="1316"/>
      <c r="K57" s="1312"/>
      <c r="L57" s="1312"/>
      <c r="M57" s="1312"/>
      <c r="N57" s="1312"/>
      <c r="AM57" s="1277"/>
      <c r="AN57" s="1309"/>
      <c r="AO57" s="1309"/>
      <c r="AP57" s="1309"/>
      <c r="AQ57" s="1309"/>
      <c r="AR57" s="1309"/>
      <c r="AS57" s="1309"/>
      <c r="AT57" s="1309"/>
      <c r="AU57" s="1309"/>
      <c r="AV57" s="1309"/>
      <c r="AW57" s="1309"/>
      <c r="AX57" s="1309"/>
      <c r="AY57" s="1309"/>
      <c r="AZ57" s="1309"/>
      <c r="BA57" s="1309"/>
      <c r="BB57" s="1313" t="s">
        <v>596</v>
      </c>
      <c r="BC57" s="1313"/>
      <c r="BD57" s="1313"/>
      <c r="BE57" s="1313"/>
      <c r="BF57" s="1313"/>
      <c r="BG57" s="1313"/>
      <c r="BH57" s="1313"/>
      <c r="BI57" s="1313"/>
      <c r="BJ57" s="1313"/>
      <c r="BK57" s="1313"/>
      <c r="BL57" s="1313"/>
      <c r="BM57" s="1313"/>
      <c r="BN57" s="1313"/>
      <c r="BO57" s="1313"/>
      <c r="BP57" s="1314">
        <v>60.4</v>
      </c>
      <c r="BQ57" s="1314"/>
      <c r="BR57" s="1314"/>
      <c r="BS57" s="1314"/>
      <c r="BT57" s="1314"/>
      <c r="BU57" s="1314"/>
      <c r="BV57" s="1314"/>
      <c r="BW57" s="1314"/>
      <c r="BX57" s="1314">
        <v>59.4</v>
      </c>
      <c r="BY57" s="1314"/>
      <c r="BZ57" s="1314"/>
      <c r="CA57" s="1314"/>
      <c r="CB57" s="1314"/>
      <c r="CC57" s="1314"/>
      <c r="CD57" s="1314"/>
      <c r="CE57" s="1314"/>
      <c r="CF57" s="1314">
        <v>60.2</v>
      </c>
      <c r="CG57" s="1314"/>
      <c r="CH57" s="1314"/>
      <c r="CI57" s="1314"/>
      <c r="CJ57" s="1314"/>
      <c r="CK57" s="1314"/>
      <c r="CL57" s="1314"/>
      <c r="CM57" s="1314"/>
      <c r="CN57" s="1314">
        <v>61.5</v>
      </c>
      <c r="CO57" s="1314"/>
      <c r="CP57" s="1314"/>
      <c r="CQ57" s="1314"/>
      <c r="CR57" s="1314"/>
      <c r="CS57" s="1314"/>
      <c r="CT57" s="1314"/>
      <c r="CU57" s="1314"/>
      <c r="CV57" s="1314">
        <v>62.8</v>
      </c>
      <c r="CW57" s="1314"/>
      <c r="CX57" s="1314"/>
      <c r="CY57" s="1314"/>
      <c r="CZ57" s="1314"/>
      <c r="DA57" s="1314"/>
      <c r="DB57" s="1314"/>
      <c r="DC57" s="1314"/>
      <c r="DD57" s="1317"/>
      <c r="DE57" s="1315"/>
    </row>
    <row r="58" spans="1:109" s="1292" customFormat="1" x14ac:dyDescent="0.15">
      <c r="A58" s="1277"/>
      <c r="B58" s="1315"/>
      <c r="G58" s="1303"/>
      <c r="H58" s="1303"/>
      <c r="I58" s="1316"/>
      <c r="J58" s="1316"/>
      <c r="K58" s="1312"/>
      <c r="L58" s="1312"/>
      <c r="M58" s="1312"/>
      <c r="N58" s="1312"/>
      <c r="AM58" s="1277"/>
      <c r="AN58" s="1309"/>
      <c r="AO58" s="1309"/>
      <c r="AP58" s="1309"/>
      <c r="AQ58" s="1309"/>
      <c r="AR58" s="1309"/>
      <c r="AS58" s="1309"/>
      <c r="AT58" s="1309"/>
      <c r="AU58" s="1309"/>
      <c r="AV58" s="1309"/>
      <c r="AW58" s="1309"/>
      <c r="AX58" s="1309"/>
      <c r="AY58" s="1309"/>
      <c r="AZ58" s="1309"/>
      <c r="BA58" s="1309"/>
      <c r="BB58" s="1313"/>
      <c r="BC58" s="1313"/>
      <c r="BD58" s="1313"/>
      <c r="BE58" s="1313"/>
      <c r="BF58" s="1313"/>
      <c r="BG58" s="1313"/>
      <c r="BH58" s="1313"/>
      <c r="BI58" s="1313"/>
      <c r="BJ58" s="1313"/>
      <c r="BK58" s="1313"/>
      <c r="BL58" s="1313"/>
      <c r="BM58" s="1313"/>
      <c r="BN58" s="1313"/>
      <c r="BO58" s="1313"/>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1317"/>
      <c r="DE58" s="1315"/>
    </row>
    <row r="59" spans="1:109" s="1292" customFormat="1" x14ac:dyDescent="0.15">
      <c r="A59" s="1277"/>
      <c r="B59" s="1315"/>
      <c r="K59" s="1318"/>
      <c r="L59" s="1318"/>
      <c r="M59" s="1318"/>
      <c r="N59" s="1318"/>
      <c r="AQ59" s="1318"/>
      <c r="AR59" s="1318"/>
      <c r="AS59" s="1318"/>
      <c r="AT59" s="1318"/>
      <c r="BC59" s="1318"/>
      <c r="BD59" s="1318"/>
      <c r="BE59" s="1318"/>
      <c r="BF59" s="1318"/>
      <c r="BO59" s="1318"/>
      <c r="BP59" s="1318"/>
      <c r="BQ59" s="1318"/>
      <c r="BR59" s="1318"/>
      <c r="CA59" s="1318"/>
      <c r="CB59" s="1318"/>
      <c r="CC59" s="1318"/>
      <c r="CD59" s="1318"/>
      <c r="CM59" s="1318"/>
      <c r="CN59" s="1318"/>
      <c r="CO59" s="1318"/>
      <c r="CP59" s="1318"/>
      <c r="CY59" s="1318"/>
      <c r="CZ59" s="1318"/>
      <c r="DA59" s="1318"/>
      <c r="DB59" s="1318"/>
      <c r="DC59" s="1318"/>
      <c r="DD59" s="1317"/>
      <c r="DE59" s="1315"/>
    </row>
    <row r="60" spans="1:109" s="1292" customFormat="1" x14ac:dyDescent="0.15">
      <c r="A60" s="1277"/>
      <c r="B60" s="1315"/>
      <c r="K60" s="1318"/>
      <c r="L60" s="1318"/>
      <c r="M60" s="1318"/>
      <c r="N60" s="1318"/>
      <c r="AQ60" s="1318"/>
      <c r="AR60" s="1318"/>
      <c r="AS60" s="1318"/>
      <c r="AT60" s="1318"/>
      <c r="BC60" s="1318"/>
      <c r="BD60" s="1318"/>
      <c r="BE60" s="1318"/>
      <c r="BF60" s="1318"/>
      <c r="BO60" s="1318"/>
      <c r="BP60" s="1318"/>
      <c r="BQ60" s="1318"/>
      <c r="BR60" s="1318"/>
      <c r="CA60" s="1318"/>
      <c r="CB60" s="1318"/>
      <c r="CC60" s="1318"/>
      <c r="CD60" s="1318"/>
      <c r="CM60" s="1318"/>
      <c r="CN60" s="1318"/>
      <c r="CO60" s="1318"/>
      <c r="CP60" s="1318"/>
      <c r="CY60" s="1318"/>
      <c r="CZ60" s="1318"/>
      <c r="DA60" s="1318"/>
      <c r="DB60" s="1318"/>
      <c r="DC60" s="1318"/>
      <c r="DD60" s="1317"/>
      <c r="DE60" s="1315"/>
    </row>
    <row r="61" spans="1:109" s="1292" customFormat="1" x14ac:dyDescent="0.15">
      <c r="A61" s="1277"/>
      <c r="B61" s="1319"/>
      <c r="C61" s="1320"/>
      <c r="D61" s="1320"/>
      <c r="E61" s="1320"/>
      <c r="F61" s="1320"/>
      <c r="G61" s="1320"/>
      <c r="H61" s="1320"/>
      <c r="I61" s="1320"/>
      <c r="J61" s="1320"/>
      <c r="K61" s="1320"/>
      <c r="L61" s="1320"/>
      <c r="M61" s="1321"/>
      <c r="N61" s="1321"/>
      <c r="O61" s="1320"/>
      <c r="P61" s="1320"/>
      <c r="Q61" s="1320"/>
      <c r="R61" s="1320"/>
      <c r="S61" s="1320"/>
      <c r="T61" s="1320"/>
      <c r="U61" s="1320"/>
      <c r="V61" s="1320"/>
      <c r="W61" s="1320"/>
      <c r="X61" s="1320"/>
      <c r="Y61" s="1320"/>
      <c r="Z61" s="1320"/>
      <c r="AA61" s="1320"/>
      <c r="AB61" s="1320"/>
      <c r="AC61" s="1320"/>
      <c r="AD61" s="1320"/>
      <c r="AE61" s="1320"/>
      <c r="AF61" s="1320"/>
      <c r="AG61" s="1320"/>
      <c r="AH61" s="1320"/>
      <c r="AI61" s="1320"/>
      <c r="AJ61" s="1320"/>
      <c r="AK61" s="1320"/>
      <c r="AL61" s="1320"/>
      <c r="AM61" s="1320"/>
      <c r="AN61" s="1320"/>
      <c r="AO61" s="1320"/>
      <c r="AP61" s="1320"/>
      <c r="AQ61" s="1320"/>
      <c r="AR61" s="1320"/>
      <c r="AS61" s="1321"/>
      <c r="AT61" s="1321"/>
      <c r="AU61" s="1320"/>
      <c r="AV61" s="1320"/>
      <c r="AW61" s="1320"/>
      <c r="AX61" s="1320"/>
      <c r="AY61" s="1320"/>
      <c r="AZ61" s="1320"/>
      <c r="BA61" s="1320"/>
      <c r="BB61" s="1320"/>
      <c r="BC61" s="1320"/>
      <c r="BD61" s="1320"/>
      <c r="BE61" s="1321"/>
      <c r="BF61" s="1321"/>
      <c r="BG61" s="1320"/>
      <c r="BH61" s="1320"/>
      <c r="BI61" s="1320"/>
      <c r="BJ61" s="1320"/>
      <c r="BK61" s="1320"/>
      <c r="BL61" s="1320"/>
      <c r="BM61" s="1320"/>
      <c r="BN61" s="1320"/>
      <c r="BO61" s="1320"/>
      <c r="BP61" s="1320"/>
      <c r="BQ61" s="1321"/>
      <c r="BR61" s="1321"/>
      <c r="BS61" s="1320"/>
      <c r="BT61" s="1320"/>
      <c r="BU61" s="1320"/>
      <c r="BV61" s="1320"/>
      <c r="BW61" s="1320"/>
      <c r="BX61" s="1320"/>
      <c r="BY61" s="1320"/>
      <c r="BZ61" s="1320"/>
      <c r="CA61" s="1320"/>
      <c r="CB61" s="1320"/>
      <c r="CC61" s="1321"/>
      <c r="CD61" s="1321"/>
      <c r="CE61" s="1320"/>
      <c r="CF61" s="1320"/>
      <c r="CG61" s="1320"/>
      <c r="CH61" s="1320"/>
      <c r="CI61" s="1320"/>
      <c r="CJ61" s="1320"/>
      <c r="CK61" s="1320"/>
      <c r="CL61" s="1320"/>
      <c r="CM61" s="1320"/>
      <c r="CN61" s="1320"/>
      <c r="CO61" s="1321"/>
      <c r="CP61" s="1321"/>
      <c r="CQ61" s="1320"/>
      <c r="CR61" s="1320"/>
      <c r="CS61" s="1320"/>
      <c r="CT61" s="1320"/>
      <c r="CU61" s="1320"/>
      <c r="CV61" s="1320"/>
      <c r="CW61" s="1320"/>
      <c r="CX61" s="1320"/>
      <c r="CY61" s="1320"/>
      <c r="CZ61" s="1320"/>
      <c r="DA61" s="1321"/>
      <c r="DB61" s="1321"/>
      <c r="DC61" s="1321"/>
      <c r="DD61" s="1322"/>
      <c r="DE61" s="1315"/>
    </row>
    <row r="62" spans="1:109" x14ac:dyDescent="0.15">
      <c r="B62" s="1289"/>
      <c r="C62" s="1289"/>
      <c r="D62" s="1289"/>
      <c r="E62" s="1289"/>
      <c r="F62" s="1289"/>
      <c r="G62" s="1289"/>
      <c r="H62" s="1289"/>
      <c r="I62" s="1289"/>
      <c r="J62" s="1289"/>
      <c r="K62" s="1289"/>
      <c r="L62" s="1289"/>
      <c r="M62" s="1289"/>
      <c r="N62" s="1289"/>
      <c r="O62" s="1289"/>
      <c r="P62" s="1289"/>
      <c r="Q62" s="1289"/>
      <c r="R62" s="1289"/>
      <c r="S62" s="1289"/>
      <c r="T62" s="1289"/>
      <c r="U62" s="1289"/>
      <c r="V62" s="1289"/>
      <c r="W62" s="1289"/>
      <c r="X62" s="1289"/>
      <c r="Y62" s="1289"/>
      <c r="Z62" s="1289"/>
      <c r="AA62" s="1289"/>
      <c r="AB62" s="1289"/>
      <c r="AC62" s="1289"/>
      <c r="AD62" s="1289"/>
      <c r="AE62" s="1289"/>
      <c r="AF62" s="1289"/>
      <c r="AG62" s="1289"/>
      <c r="AH62" s="1289"/>
      <c r="AI62" s="1289"/>
      <c r="AJ62" s="1289"/>
      <c r="AK62" s="1289"/>
      <c r="AL62" s="1289"/>
      <c r="AM62" s="1289"/>
      <c r="AN62" s="1289"/>
      <c r="AO62" s="1289"/>
      <c r="AP62" s="1289"/>
      <c r="AQ62" s="1289"/>
      <c r="AR62" s="1289"/>
      <c r="AS62" s="1289"/>
      <c r="AT62" s="1289"/>
      <c r="AU62" s="1289"/>
      <c r="AV62" s="1289"/>
      <c r="AW62" s="1289"/>
      <c r="AX62" s="1289"/>
      <c r="AY62" s="1289"/>
      <c r="AZ62" s="1289"/>
      <c r="BA62" s="1289"/>
      <c r="BB62" s="1289"/>
      <c r="BC62" s="1289"/>
      <c r="BD62" s="1289"/>
      <c r="BE62" s="1289"/>
      <c r="BF62" s="1289"/>
      <c r="BG62" s="1289"/>
      <c r="BH62" s="1289"/>
      <c r="BI62" s="1289"/>
      <c r="BJ62" s="1289"/>
      <c r="BK62" s="1289"/>
      <c r="BL62" s="1289"/>
      <c r="BM62" s="1289"/>
      <c r="BN62" s="1289"/>
      <c r="BO62" s="1289"/>
      <c r="BP62" s="1289"/>
      <c r="BQ62" s="1289"/>
      <c r="BR62" s="1289"/>
      <c r="BS62" s="1289"/>
      <c r="BT62" s="1289"/>
      <c r="BU62" s="1289"/>
      <c r="BV62" s="1289"/>
      <c r="BW62" s="1289"/>
      <c r="BX62" s="1289"/>
      <c r="BY62" s="1289"/>
      <c r="BZ62" s="1289"/>
      <c r="CA62" s="1289"/>
      <c r="CB62" s="1289"/>
      <c r="CC62" s="1289"/>
      <c r="CD62" s="1289"/>
      <c r="CE62" s="1289"/>
      <c r="CF62" s="1289"/>
      <c r="CG62" s="1289"/>
      <c r="CH62" s="1289"/>
      <c r="CI62" s="1289"/>
      <c r="CJ62" s="1289"/>
      <c r="CK62" s="1289"/>
      <c r="CL62" s="1289"/>
      <c r="CM62" s="1289"/>
      <c r="CN62" s="1289"/>
      <c r="CO62" s="1289"/>
      <c r="CP62" s="1289"/>
      <c r="CQ62" s="1289"/>
      <c r="CR62" s="1289"/>
      <c r="CS62" s="1289"/>
      <c r="CT62" s="1289"/>
      <c r="CU62" s="1289"/>
      <c r="CV62" s="1289"/>
      <c r="CW62" s="1289"/>
      <c r="CX62" s="1289"/>
      <c r="CY62" s="1289"/>
      <c r="CZ62" s="1289"/>
      <c r="DA62" s="1289"/>
      <c r="DB62" s="1289"/>
      <c r="DC62" s="1289"/>
      <c r="DD62" s="1289"/>
      <c r="DE62" s="1277"/>
    </row>
    <row r="63" spans="1:109" ht="17.25" x14ac:dyDescent="0.15">
      <c r="B63" s="1323" t="s">
        <v>598</v>
      </c>
    </row>
    <row r="64" spans="1:109" x14ac:dyDescent="0.15">
      <c r="B64" s="1284"/>
      <c r="G64" s="1291"/>
      <c r="I64" s="1324"/>
      <c r="J64" s="1324"/>
      <c r="K64" s="1324"/>
      <c r="L64" s="1324"/>
      <c r="M64" s="1324"/>
      <c r="N64" s="1325"/>
      <c r="AM64" s="1291"/>
      <c r="AN64" s="1291" t="s">
        <v>592</v>
      </c>
      <c r="AP64" s="1292"/>
      <c r="AQ64" s="1292"/>
      <c r="AR64" s="1292"/>
      <c r="AY64" s="1291"/>
      <c r="BA64" s="1292"/>
      <c r="BB64" s="1292"/>
      <c r="BC64" s="1292"/>
      <c r="BK64" s="1291"/>
      <c r="BM64" s="1292"/>
      <c r="BN64" s="1292"/>
      <c r="BO64" s="1292"/>
      <c r="BW64" s="1291"/>
      <c r="BY64" s="1292"/>
      <c r="BZ64" s="1292"/>
      <c r="CA64" s="1292"/>
      <c r="CI64" s="1291"/>
      <c r="CK64" s="1292"/>
      <c r="CL64" s="1292"/>
      <c r="CM64" s="1292"/>
      <c r="CU64" s="1291"/>
      <c r="CW64" s="1292"/>
      <c r="CX64" s="1292"/>
      <c r="CY64" s="1292"/>
    </row>
    <row r="65" spans="2:107" x14ac:dyDescent="0.15">
      <c r="B65" s="1284"/>
      <c r="AN65" s="1293" t="s">
        <v>601</v>
      </c>
      <c r="AO65" s="1294"/>
      <c r="AP65" s="1294"/>
      <c r="AQ65" s="1294"/>
      <c r="AR65" s="1294"/>
      <c r="AS65" s="1294"/>
      <c r="AT65" s="1294"/>
      <c r="AU65" s="1294"/>
      <c r="AV65" s="1294"/>
      <c r="AW65" s="1294"/>
      <c r="AX65" s="1294"/>
      <c r="AY65" s="1294"/>
      <c r="AZ65" s="1294"/>
      <c r="BA65" s="1294"/>
      <c r="BB65" s="1294"/>
      <c r="BC65" s="1294"/>
      <c r="BD65" s="1294"/>
      <c r="BE65" s="1294"/>
      <c r="BF65" s="1294"/>
      <c r="BG65" s="1294"/>
      <c r="BH65" s="1294"/>
      <c r="BI65" s="1294"/>
      <c r="BJ65" s="1294"/>
      <c r="BK65" s="1294"/>
      <c r="BL65" s="1294"/>
      <c r="BM65" s="1294"/>
      <c r="BN65" s="1294"/>
      <c r="BO65" s="1294"/>
      <c r="BP65" s="1294"/>
      <c r="BQ65" s="1294"/>
      <c r="BR65" s="1294"/>
      <c r="BS65" s="1294"/>
      <c r="BT65" s="1294"/>
      <c r="BU65" s="1294"/>
      <c r="BV65" s="1294"/>
      <c r="BW65" s="1294"/>
      <c r="BX65" s="1294"/>
      <c r="BY65" s="1294"/>
      <c r="BZ65" s="1294"/>
      <c r="CA65" s="1294"/>
      <c r="CB65" s="1294"/>
      <c r="CC65" s="1294"/>
      <c r="CD65" s="1294"/>
      <c r="CE65" s="1294"/>
      <c r="CF65" s="1294"/>
      <c r="CG65" s="1294"/>
      <c r="CH65" s="1294"/>
      <c r="CI65" s="1294"/>
      <c r="CJ65" s="1294"/>
      <c r="CK65" s="1294"/>
      <c r="CL65" s="1294"/>
      <c r="CM65" s="1294"/>
      <c r="CN65" s="1294"/>
      <c r="CO65" s="1294"/>
      <c r="CP65" s="1294"/>
      <c r="CQ65" s="1294"/>
      <c r="CR65" s="1294"/>
      <c r="CS65" s="1294"/>
      <c r="CT65" s="1294"/>
      <c r="CU65" s="1294"/>
      <c r="CV65" s="1294"/>
      <c r="CW65" s="1294"/>
      <c r="CX65" s="1294"/>
      <c r="CY65" s="1294"/>
      <c r="CZ65" s="1294"/>
      <c r="DA65" s="1294"/>
      <c r="DB65" s="1294"/>
      <c r="DC65" s="1295"/>
    </row>
    <row r="66" spans="2:107" x14ac:dyDescent="0.15">
      <c r="B66" s="1284"/>
      <c r="AN66" s="1296"/>
      <c r="AO66" s="1297"/>
      <c r="AP66" s="1297"/>
      <c r="AQ66" s="1297"/>
      <c r="AR66" s="1297"/>
      <c r="AS66" s="1297"/>
      <c r="AT66" s="1297"/>
      <c r="AU66" s="1297"/>
      <c r="AV66" s="1297"/>
      <c r="AW66" s="1297"/>
      <c r="AX66" s="1297"/>
      <c r="AY66" s="1297"/>
      <c r="AZ66" s="1297"/>
      <c r="BA66" s="1297"/>
      <c r="BB66" s="1297"/>
      <c r="BC66" s="1297"/>
      <c r="BD66" s="1297"/>
      <c r="BE66" s="1297"/>
      <c r="BF66" s="1297"/>
      <c r="BG66" s="1297"/>
      <c r="BH66" s="1297"/>
      <c r="BI66" s="1297"/>
      <c r="BJ66" s="1297"/>
      <c r="BK66" s="1297"/>
      <c r="BL66" s="1297"/>
      <c r="BM66" s="1297"/>
      <c r="BN66" s="1297"/>
      <c r="BO66" s="1297"/>
      <c r="BP66" s="1297"/>
      <c r="BQ66" s="1297"/>
      <c r="BR66" s="1297"/>
      <c r="BS66" s="1297"/>
      <c r="BT66" s="1297"/>
      <c r="BU66" s="1297"/>
      <c r="BV66" s="1297"/>
      <c r="BW66" s="1297"/>
      <c r="BX66" s="1297"/>
      <c r="BY66" s="1297"/>
      <c r="BZ66" s="1297"/>
      <c r="CA66" s="1297"/>
      <c r="CB66" s="1297"/>
      <c r="CC66" s="1297"/>
      <c r="CD66" s="1297"/>
      <c r="CE66" s="1297"/>
      <c r="CF66" s="1297"/>
      <c r="CG66" s="1297"/>
      <c r="CH66" s="1297"/>
      <c r="CI66" s="1297"/>
      <c r="CJ66" s="1297"/>
      <c r="CK66" s="1297"/>
      <c r="CL66" s="1297"/>
      <c r="CM66" s="1297"/>
      <c r="CN66" s="1297"/>
      <c r="CO66" s="1297"/>
      <c r="CP66" s="1297"/>
      <c r="CQ66" s="1297"/>
      <c r="CR66" s="1297"/>
      <c r="CS66" s="1297"/>
      <c r="CT66" s="1297"/>
      <c r="CU66" s="1297"/>
      <c r="CV66" s="1297"/>
      <c r="CW66" s="1297"/>
      <c r="CX66" s="1297"/>
      <c r="CY66" s="1297"/>
      <c r="CZ66" s="1297"/>
      <c r="DA66" s="1297"/>
      <c r="DB66" s="1297"/>
      <c r="DC66" s="1298"/>
    </row>
    <row r="67" spans="2:107" x14ac:dyDescent="0.15">
      <c r="B67" s="1284"/>
      <c r="AN67" s="1296"/>
      <c r="AO67" s="1297"/>
      <c r="AP67" s="1297"/>
      <c r="AQ67" s="1297"/>
      <c r="AR67" s="1297"/>
      <c r="AS67" s="1297"/>
      <c r="AT67" s="1297"/>
      <c r="AU67" s="1297"/>
      <c r="AV67" s="1297"/>
      <c r="AW67" s="1297"/>
      <c r="AX67" s="1297"/>
      <c r="AY67" s="1297"/>
      <c r="AZ67" s="1297"/>
      <c r="BA67" s="1297"/>
      <c r="BB67" s="1297"/>
      <c r="BC67" s="1297"/>
      <c r="BD67" s="1297"/>
      <c r="BE67" s="1297"/>
      <c r="BF67" s="1297"/>
      <c r="BG67" s="1297"/>
      <c r="BH67" s="1297"/>
      <c r="BI67" s="1297"/>
      <c r="BJ67" s="1297"/>
      <c r="BK67" s="1297"/>
      <c r="BL67" s="1297"/>
      <c r="BM67" s="1297"/>
      <c r="BN67" s="1297"/>
      <c r="BO67" s="1297"/>
      <c r="BP67" s="1297"/>
      <c r="BQ67" s="1297"/>
      <c r="BR67" s="1297"/>
      <c r="BS67" s="1297"/>
      <c r="BT67" s="1297"/>
      <c r="BU67" s="1297"/>
      <c r="BV67" s="1297"/>
      <c r="BW67" s="1297"/>
      <c r="BX67" s="1297"/>
      <c r="BY67" s="1297"/>
      <c r="BZ67" s="1297"/>
      <c r="CA67" s="1297"/>
      <c r="CB67" s="1297"/>
      <c r="CC67" s="1297"/>
      <c r="CD67" s="1297"/>
      <c r="CE67" s="1297"/>
      <c r="CF67" s="1297"/>
      <c r="CG67" s="1297"/>
      <c r="CH67" s="1297"/>
      <c r="CI67" s="1297"/>
      <c r="CJ67" s="1297"/>
      <c r="CK67" s="1297"/>
      <c r="CL67" s="1297"/>
      <c r="CM67" s="1297"/>
      <c r="CN67" s="1297"/>
      <c r="CO67" s="1297"/>
      <c r="CP67" s="1297"/>
      <c r="CQ67" s="1297"/>
      <c r="CR67" s="1297"/>
      <c r="CS67" s="1297"/>
      <c r="CT67" s="1297"/>
      <c r="CU67" s="1297"/>
      <c r="CV67" s="1297"/>
      <c r="CW67" s="1297"/>
      <c r="CX67" s="1297"/>
      <c r="CY67" s="1297"/>
      <c r="CZ67" s="1297"/>
      <c r="DA67" s="1297"/>
      <c r="DB67" s="1297"/>
      <c r="DC67" s="1298"/>
    </row>
    <row r="68" spans="2:107" x14ac:dyDescent="0.15">
      <c r="B68" s="1284"/>
      <c r="AN68" s="1296"/>
      <c r="AO68" s="1297"/>
      <c r="AP68" s="1297"/>
      <c r="AQ68" s="1297"/>
      <c r="AR68" s="1297"/>
      <c r="AS68" s="1297"/>
      <c r="AT68" s="1297"/>
      <c r="AU68" s="1297"/>
      <c r="AV68" s="1297"/>
      <c r="AW68" s="1297"/>
      <c r="AX68" s="1297"/>
      <c r="AY68" s="1297"/>
      <c r="AZ68" s="1297"/>
      <c r="BA68" s="1297"/>
      <c r="BB68" s="1297"/>
      <c r="BC68" s="1297"/>
      <c r="BD68" s="1297"/>
      <c r="BE68" s="1297"/>
      <c r="BF68" s="1297"/>
      <c r="BG68" s="1297"/>
      <c r="BH68" s="1297"/>
      <c r="BI68" s="1297"/>
      <c r="BJ68" s="1297"/>
      <c r="BK68" s="1297"/>
      <c r="BL68" s="1297"/>
      <c r="BM68" s="1297"/>
      <c r="BN68" s="1297"/>
      <c r="BO68" s="1297"/>
      <c r="BP68" s="1297"/>
      <c r="BQ68" s="1297"/>
      <c r="BR68" s="1297"/>
      <c r="BS68" s="1297"/>
      <c r="BT68" s="1297"/>
      <c r="BU68" s="1297"/>
      <c r="BV68" s="1297"/>
      <c r="BW68" s="1297"/>
      <c r="BX68" s="1297"/>
      <c r="BY68" s="1297"/>
      <c r="BZ68" s="1297"/>
      <c r="CA68" s="1297"/>
      <c r="CB68" s="1297"/>
      <c r="CC68" s="1297"/>
      <c r="CD68" s="1297"/>
      <c r="CE68" s="1297"/>
      <c r="CF68" s="1297"/>
      <c r="CG68" s="1297"/>
      <c r="CH68" s="1297"/>
      <c r="CI68" s="1297"/>
      <c r="CJ68" s="1297"/>
      <c r="CK68" s="1297"/>
      <c r="CL68" s="1297"/>
      <c r="CM68" s="1297"/>
      <c r="CN68" s="1297"/>
      <c r="CO68" s="1297"/>
      <c r="CP68" s="1297"/>
      <c r="CQ68" s="1297"/>
      <c r="CR68" s="1297"/>
      <c r="CS68" s="1297"/>
      <c r="CT68" s="1297"/>
      <c r="CU68" s="1297"/>
      <c r="CV68" s="1297"/>
      <c r="CW68" s="1297"/>
      <c r="CX68" s="1297"/>
      <c r="CY68" s="1297"/>
      <c r="CZ68" s="1297"/>
      <c r="DA68" s="1297"/>
      <c r="DB68" s="1297"/>
      <c r="DC68" s="1298"/>
    </row>
    <row r="69" spans="2:107" x14ac:dyDescent="0.15">
      <c r="B69" s="1284"/>
      <c r="AN69" s="1299"/>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301"/>
    </row>
    <row r="70" spans="2:107" x14ac:dyDescent="0.15">
      <c r="B70" s="1284"/>
      <c r="H70" s="1326"/>
      <c r="I70" s="1326"/>
      <c r="J70" s="1327"/>
      <c r="K70" s="1327"/>
      <c r="L70" s="1328"/>
      <c r="M70" s="1327"/>
      <c r="N70" s="1328"/>
      <c r="AN70" s="1302"/>
      <c r="AO70" s="1302"/>
      <c r="AP70" s="1302"/>
      <c r="AZ70" s="1302"/>
      <c r="BA70" s="1302"/>
      <c r="BB70" s="1302"/>
      <c r="BL70" s="1302"/>
      <c r="BM70" s="1302"/>
      <c r="BN70" s="1302"/>
      <c r="BX70" s="1302"/>
      <c r="BY70" s="1302"/>
      <c r="BZ70" s="1302"/>
      <c r="CJ70" s="1302"/>
      <c r="CK70" s="1302"/>
      <c r="CL70" s="1302"/>
      <c r="CV70" s="1302"/>
      <c r="CW70" s="1302"/>
      <c r="CX70" s="1302"/>
    </row>
    <row r="71" spans="2:107" x14ac:dyDescent="0.15">
      <c r="B71" s="1284"/>
      <c r="G71" s="1329"/>
      <c r="I71" s="1330"/>
      <c r="J71" s="1327"/>
      <c r="K71" s="1327"/>
      <c r="L71" s="1328"/>
      <c r="M71" s="1327"/>
      <c r="N71" s="1328"/>
      <c r="AM71" s="1329"/>
      <c r="AN71" s="1277" t="s">
        <v>593</v>
      </c>
    </row>
    <row r="72" spans="2:107" x14ac:dyDescent="0.15">
      <c r="B72" s="1284"/>
      <c r="G72" s="1303"/>
      <c r="H72" s="1303"/>
      <c r="I72" s="1303"/>
      <c r="J72" s="1303"/>
      <c r="K72" s="1304"/>
      <c r="L72" s="1304"/>
      <c r="M72" s="1305"/>
      <c r="N72" s="13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552</v>
      </c>
      <c r="BQ72" s="1309"/>
      <c r="BR72" s="1309"/>
      <c r="BS72" s="1309"/>
      <c r="BT72" s="1309"/>
      <c r="BU72" s="1309"/>
      <c r="BV72" s="1309"/>
      <c r="BW72" s="1309"/>
      <c r="BX72" s="1309" t="s">
        <v>553</v>
      </c>
      <c r="BY72" s="1309"/>
      <c r="BZ72" s="1309"/>
      <c r="CA72" s="1309"/>
      <c r="CB72" s="1309"/>
      <c r="CC72" s="1309"/>
      <c r="CD72" s="1309"/>
      <c r="CE72" s="1309"/>
      <c r="CF72" s="1309" t="s">
        <v>554</v>
      </c>
      <c r="CG72" s="1309"/>
      <c r="CH72" s="1309"/>
      <c r="CI72" s="1309"/>
      <c r="CJ72" s="1309"/>
      <c r="CK72" s="1309"/>
      <c r="CL72" s="1309"/>
      <c r="CM72" s="1309"/>
      <c r="CN72" s="1309" t="s">
        <v>555</v>
      </c>
      <c r="CO72" s="1309"/>
      <c r="CP72" s="1309"/>
      <c r="CQ72" s="1309"/>
      <c r="CR72" s="1309"/>
      <c r="CS72" s="1309"/>
      <c r="CT72" s="1309"/>
      <c r="CU72" s="1309"/>
      <c r="CV72" s="1309" t="s">
        <v>556</v>
      </c>
      <c r="CW72" s="1309"/>
      <c r="CX72" s="1309"/>
      <c r="CY72" s="1309"/>
      <c r="CZ72" s="1309"/>
      <c r="DA72" s="1309"/>
      <c r="DB72" s="1309"/>
      <c r="DC72" s="1309"/>
    </row>
    <row r="73" spans="2:107" x14ac:dyDescent="0.15">
      <c r="B73" s="1284"/>
      <c r="G73" s="1310"/>
      <c r="H73" s="1310"/>
      <c r="I73" s="1310"/>
      <c r="J73" s="1310"/>
      <c r="K73" s="1331"/>
      <c r="L73" s="1331"/>
      <c r="M73" s="1331"/>
      <c r="N73" s="1331"/>
      <c r="AM73" s="1302"/>
      <c r="AN73" s="1313" t="s">
        <v>594</v>
      </c>
      <c r="AO73" s="1313"/>
      <c r="AP73" s="1313"/>
      <c r="AQ73" s="1313"/>
      <c r="AR73" s="1313"/>
      <c r="AS73" s="1313"/>
      <c r="AT73" s="1313"/>
      <c r="AU73" s="1313"/>
      <c r="AV73" s="1313"/>
      <c r="AW73" s="1313"/>
      <c r="AX73" s="1313"/>
      <c r="AY73" s="1313"/>
      <c r="AZ73" s="1313"/>
      <c r="BA73" s="1313"/>
      <c r="BB73" s="1313" t="s">
        <v>595</v>
      </c>
      <c r="BC73" s="1313"/>
      <c r="BD73" s="1313"/>
      <c r="BE73" s="1313"/>
      <c r="BF73" s="1313"/>
      <c r="BG73" s="1313"/>
      <c r="BH73" s="1313"/>
      <c r="BI73" s="1313"/>
      <c r="BJ73" s="1313"/>
      <c r="BK73" s="1313"/>
      <c r="BL73" s="1313"/>
      <c r="BM73" s="1313"/>
      <c r="BN73" s="1313"/>
      <c r="BO73" s="1313"/>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x14ac:dyDescent="0.15">
      <c r="B74" s="1284"/>
      <c r="G74" s="1310"/>
      <c r="H74" s="1310"/>
      <c r="I74" s="1310"/>
      <c r="J74" s="1310"/>
      <c r="K74" s="1331"/>
      <c r="L74" s="1331"/>
      <c r="M74" s="1331"/>
      <c r="N74" s="1331"/>
      <c r="AM74" s="1302"/>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1284"/>
      <c r="G75" s="1310"/>
      <c r="H75" s="1310"/>
      <c r="I75" s="1303"/>
      <c r="J75" s="1303"/>
      <c r="K75" s="1312"/>
      <c r="L75" s="1312"/>
      <c r="M75" s="1312"/>
      <c r="N75" s="1312"/>
      <c r="AM75" s="1302"/>
      <c r="AN75" s="1313"/>
      <c r="AO75" s="1313"/>
      <c r="AP75" s="1313"/>
      <c r="AQ75" s="1313"/>
      <c r="AR75" s="1313"/>
      <c r="AS75" s="1313"/>
      <c r="AT75" s="1313"/>
      <c r="AU75" s="1313"/>
      <c r="AV75" s="1313"/>
      <c r="AW75" s="1313"/>
      <c r="AX75" s="1313"/>
      <c r="AY75" s="1313"/>
      <c r="AZ75" s="1313"/>
      <c r="BA75" s="1313"/>
      <c r="BB75" s="1313" t="s">
        <v>599</v>
      </c>
      <c r="BC75" s="1313"/>
      <c r="BD75" s="1313"/>
      <c r="BE75" s="1313"/>
      <c r="BF75" s="1313"/>
      <c r="BG75" s="1313"/>
      <c r="BH75" s="1313"/>
      <c r="BI75" s="1313"/>
      <c r="BJ75" s="1313"/>
      <c r="BK75" s="1313"/>
      <c r="BL75" s="1313"/>
      <c r="BM75" s="1313"/>
      <c r="BN75" s="1313"/>
      <c r="BO75" s="1313"/>
      <c r="BP75" s="1314">
        <v>4.2</v>
      </c>
      <c r="BQ75" s="1314"/>
      <c r="BR75" s="1314"/>
      <c r="BS75" s="1314"/>
      <c r="BT75" s="1314"/>
      <c r="BU75" s="1314"/>
      <c r="BV75" s="1314"/>
      <c r="BW75" s="1314"/>
      <c r="BX75" s="1314">
        <v>3.3</v>
      </c>
      <c r="BY75" s="1314"/>
      <c r="BZ75" s="1314"/>
      <c r="CA75" s="1314"/>
      <c r="CB75" s="1314"/>
      <c r="CC75" s="1314"/>
      <c r="CD75" s="1314"/>
      <c r="CE75" s="1314"/>
      <c r="CF75" s="1314">
        <v>5.2</v>
      </c>
      <c r="CG75" s="1314"/>
      <c r="CH75" s="1314"/>
      <c r="CI75" s="1314"/>
      <c r="CJ75" s="1314"/>
      <c r="CK75" s="1314"/>
      <c r="CL75" s="1314"/>
      <c r="CM75" s="1314"/>
      <c r="CN75" s="1314">
        <v>5.7</v>
      </c>
      <c r="CO75" s="1314"/>
      <c r="CP75" s="1314"/>
      <c r="CQ75" s="1314"/>
      <c r="CR75" s="1314"/>
      <c r="CS75" s="1314"/>
      <c r="CT75" s="1314"/>
      <c r="CU75" s="1314"/>
      <c r="CV75" s="1314">
        <v>6.7</v>
      </c>
      <c r="CW75" s="1314"/>
      <c r="CX75" s="1314"/>
      <c r="CY75" s="1314"/>
      <c r="CZ75" s="1314"/>
      <c r="DA75" s="1314"/>
      <c r="DB75" s="1314"/>
      <c r="DC75" s="1314"/>
    </row>
    <row r="76" spans="2:107" x14ac:dyDescent="0.15">
      <c r="B76" s="1284"/>
      <c r="G76" s="1310"/>
      <c r="H76" s="1310"/>
      <c r="I76" s="1303"/>
      <c r="J76" s="1303"/>
      <c r="K76" s="1312"/>
      <c r="L76" s="1312"/>
      <c r="M76" s="1312"/>
      <c r="N76" s="1312"/>
      <c r="AM76" s="1302"/>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1284"/>
      <c r="G77" s="1303"/>
      <c r="H77" s="1303"/>
      <c r="I77" s="1303"/>
      <c r="J77" s="1303"/>
      <c r="K77" s="1331"/>
      <c r="L77" s="1331"/>
      <c r="M77" s="1331"/>
      <c r="N77" s="1331"/>
      <c r="AN77" s="1309" t="s">
        <v>597</v>
      </c>
      <c r="AO77" s="1309"/>
      <c r="AP77" s="1309"/>
      <c r="AQ77" s="1309"/>
      <c r="AR77" s="1309"/>
      <c r="AS77" s="1309"/>
      <c r="AT77" s="1309"/>
      <c r="AU77" s="1309"/>
      <c r="AV77" s="1309"/>
      <c r="AW77" s="1309"/>
      <c r="AX77" s="1309"/>
      <c r="AY77" s="1309"/>
      <c r="AZ77" s="1309"/>
      <c r="BA77" s="1309"/>
      <c r="BB77" s="1313" t="s">
        <v>595</v>
      </c>
      <c r="BC77" s="1313"/>
      <c r="BD77" s="1313"/>
      <c r="BE77" s="1313"/>
      <c r="BF77" s="1313"/>
      <c r="BG77" s="1313"/>
      <c r="BH77" s="1313"/>
      <c r="BI77" s="1313"/>
      <c r="BJ77" s="1313"/>
      <c r="BK77" s="1313"/>
      <c r="BL77" s="1313"/>
      <c r="BM77" s="1313"/>
      <c r="BN77" s="1313"/>
      <c r="BO77" s="1313"/>
      <c r="BP77" s="1314">
        <v>35.299999999999997</v>
      </c>
      <c r="BQ77" s="1314"/>
      <c r="BR77" s="1314"/>
      <c r="BS77" s="1314"/>
      <c r="BT77" s="1314"/>
      <c r="BU77" s="1314"/>
      <c r="BV77" s="1314"/>
      <c r="BW77" s="1314"/>
      <c r="BX77" s="1314">
        <v>31.9</v>
      </c>
      <c r="BY77" s="1314"/>
      <c r="BZ77" s="1314"/>
      <c r="CA77" s="1314"/>
      <c r="CB77" s="1314"/>
      <c r="CC77" s="1314"/>
      <c r="CD77" s="1314"/>
      <c r="CE77" s="1314"/>
      <c r="CF77" s="1314">
        <v>24.2</v>
      </c>
      <c r="CG77" s="1314"/>
      <c r="CH77" s="1314"/>
      <c r="CI77" s="1314"/>
      <c r="CJ77" s="1314"/>
      <c r="CK77" s="1314"/>
      <c r="CL77" s="1314"/>
      <c r="CM77" s="1314"/>
      <c r="CN77" s="1314">
        <v>22.1</v>
      </c>
      <c r="CO77" s="1314"/>
      <c r="CP77" s="1314"/>
      <c r="CQ77" s="1314"/>
      <c r="CR77" s="1314"/>
      <c r="CS77" s="1314"/>
      <c r="CT77" s="1314"/>
      <c r="CU77" s="1314"/>
      <c r="CV77" s="1314">
        <v>20.399999999999999</v>
      </c>
      <c r="CW77" s="1314"/>
      <c r="CX77" s="1314"/>
      <c r="CY77" s="1314"/>
      <c r="CZ77" s="1314"/>
      <c r="DA77" s="1314"/>
      <c r="DB77" s="1314"/>
      <c r="DC77" s="1314"/>
    </row>
    <row r="78" spans="2:107" x14ac:dyDescent="0.15">
      <c r="B78" s="1284"/>
      <c r="G78" s="1303"/>
      <c r="H78" s="1303"/>
      <c r="I78" s="1303"/>
      <c r="J78" s="1303"/>
      <c r="K78" s="1331"/>
      <c r="L78" s="1331"/>
      <c r="M78" s="1331"/>
      <c r="N78" s="1331"/>
      <c r="AN78" s="1309"/>
      <c r="AO78" s="1309"/>
      <c r="AP78" s="1309"/>
      <c r="AQ78" s="1309"/>
      <c r="AR78" s="1309"/>
      <c r="AS78" s="1309"/>
      <c r="AT78" s="1309"/>
      <c r="AU78" s="1309"/>
      <c r="AV78" s="1309"/>
      <c r="AW78" s="1309"/>
      <c r="AX78" s="1309"/>
      <c r="AY78" s="1309"/>
      <c r="AZ78" s="1309"/>
      <c r="BA78" s="1309"/>
      <c r="BB78" s="1313"/>
      <c r="BC78" s="1313"/>
      <c r="BD78" s="1313"/>
      <c r="BE78" s="1313"/>
      <c r="BF78" s="1313"/>
      <c r="BG78" s="1313"/>
      <c r="BH78" s="1313"/>
      <c r="BI78" s="1313"/>
      <c r="BJ78" s="1313"/>
      <c r="BK78" s="1313"/>
      <c r="BL78" s="1313"/>
      <c r="BM78" s="1313"/>
      <c r="BN78" s="1313"/>
      <c r="BO78" s="1313"/>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1284"/>
      <c r="G79" s="1303"/>
      <c r="H79" s="1303"/>
      <c r="I79" s="1316"/>
      <c r="J79" s="1316"/>
      <c r="K79" s="1332"/>
      <c r="L79" s="1332"/>
      <c r="M79" s="1332"/>
      <c r="N79" s="1332"/>
      <c r="AN79" s="1309"/>
      <c r="AO79" s="1309"/>
      <c r="AP79" s="1309"/>
      <c r="AQ79" s="1309"/>
      <c r="AR79" s="1309"/>
      <c r="AS79" s="1309"/>
      <c r="AT79" s="1309"/>
      <c r="AU79" s="1309"/>
      <c r="AV79" s="1309"/>
      <c r="AW79" s="1309"/>
      <c r="AX79" s="1309"/>
      <c r="AY79" s="1309"/>
      <c r="AZ79" s="1309"/>
      <c r="BA79" s="1309"/>
      <c r="BB79" s="1313" t="s">
        <v>599</v>
      </c>
      <c r="BC79" s="1313"/>
      <c r="BD79" s="1313"/>
      <c r="BE79" s="1313"/>
      <c r="BF79" s="1313"/>
      <c r="BG79" s="1313"/>
      <c r="BH79" s="1313"/>
      <c r="BI79" s="1313"/>
      <c r="BJ79" s="1313"/>
      <c r="BK79" s="1313"/>
      <c r="BL79" s="1313"/>
      <c r="BM79" s="1313"/>
      <c r="BN79" s="1313"/>
      <c r="BO79" s="1313"/>
      <c r="BP79" s="1314">
        <v>6.9</v>
      </c>
      <c r="BQ79" s="1314"/>
      <c r="BR79" s="1314"/>
      <c r="BS79" s="1314"/>
      <c r="BT79" s="1314"/>
      <c r="BU79" s="1314"/>
      <c r="BV79" s="1314"/>
      <c r="BW79" s="1314"/>
      <c r="BX79" s="1314">
        <v>6.6</v>
      </c>
      <c r="BY79" s="1314"/>
      <c r="BZ79" s="1314"/>
      <c r="CA79" s="1314"/>
      <c r="CB79" s="1314"/>
      <c r="CC79" s="1314"/>
      <c r="CD79" s="1314"/>
      <c r="CE79" s="1314"/>
      <c r="CF79" s="1314">
        <v>6.4</v>
      </c>
      <c r="CG79" s="1314"/>
      <c r="CH79" s="1314"/>
      <c r="CI79" s="1314"/>
      <c r="CJ79" s="1314"/>
      <c r="CK79" s="1314"/>
      <c r="CL79" s="1314"/>
      <c r="CM79" s="1314"/>
      <c r="CN79" s="1314">
        <v>6.3</v>
      </c>
      <c r="CO79" s="1314"/>
      <c r="CP79" s="1314"/>
      <c r="CQ79" s="1314"/>
      <c r="CR79" s="1314"/>
      <c r="CS79" s="1314"/>
      <c r="CT79" s="1314"/>
      <c r="CU79" s="1314"/>
      <c r="CV79" s="1314">
        <v>6.2</v>
      </c>
      <c r="CW79" s="1314"/>
      <c r="CX79" s="1314"/>
      <c r="CY79" s="1314"/>
      <c r="CZ79" s="1314"/>
      <c r="DA79" s="1314"/>
      <c r="DB79" s="1314"/>
      <c r="DC79" s="1314"/>
    </row>
    <row r="80" spans="2:107" x14ac:dyDescent="0.15">
      <c r="B80" s="1284"/>
      <c r="G80" s="1303"/>
      <c r="H80" s="1303"/>
      <c r="I80" s="1316"/>
      <c r="J80" s="1316"/>
      <c r="K80" s="1332"/>
      <c r="L80" s="1332"/>
      <c r="M80" s="1332"/>
      <c r="N80" s="1332"/>
      <c r="AN80" s="1309"/>
      <c r="AO80" s="1309"/>
      <c r="AP80" s="1309"/>
      <c r="AQ80" s="1309"/>
      <c r="AR80" s="1309"/>
      <c r="AS80" s="1309"/>
      <c r="AT80" s="1309"/>
      <c r="AU80" s="1309"/>
      <c r="AV80" s="1309"/>
      <c r="AW80" s="1309"/>
      <c r="AX80" s="1309"/>
      <c r="AY80" s="1309"/>
      <c r="AZ80" s="1309"/>
      <c r="BA80" s="1309"/>
      <c r="BB80" s="1313"/>
      <c r="BC80" s="1313"/>
      <c r="BD80" s="1313"/>
      <c r="BE80" s="1313"/>
      <c r="BF80" s="1313"/>
      <c r="BG80" s="1313"/>
      <c r="BH80" s="1313"/>
      <c r="BI80" s="1313"/>
      <c r="BJ80" s="1313"/>
      <c r="BK80" s="1313"/>
      <c r="BL80" s="1313"/>
      <c r="BM80" s="1313"/>
      <c r="BN80" s="1313"/>
      <c r="BO80" s="1313"/>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1284"/>
    </row>
    <row r="82" spans="2:109" ht="17.25" x14ac:dyDescent="0.15">
      <c r="B82" s="1284"/>
      <c r="K82" s="1333"/>
      <c r="L82" s="1333"/>
      <c r="M82" s="1333"/>
      <c r="N82" s="1333"/>
      <c r="AQ82" s="1333"/>
      <c r="AR82" s="1333"/>
      <c r="AS82" s="1333"/>
      <c r="AT82" s="1333"/>
      <c r="BC82" s="1333"/>
      <c r="BD82" s="1333"/>
      <c r="BE82" s="1333"/>
      <c r="BF82" s="1333"/>
      <c r="BO82" s="1333"/>
      <c r="BP82" s="1333"/>
      <c r="BQ82" s="1333"/>
      <c r="BR82" s="1333"/>
      <c r="CA82" s="1333"/>
      <c r="CB82" s="1333"/>
      <c r="CC82" s="1333"/>
      <c r="CD82" s="1333"/>
      <c r="CM82" s="1333"/>
      <c r="CN82" s="1333"/>
      <c r="CO82" s="1333"/>
      <c r="CP82" s="1333"/>
      <c r="CY82" s="1333"/>
      <c r="CZ82" s="1333"/>
      <c r="DA82" s="1333"/>
      <c r="DB82" s="1333"/>
      <c r="DC82" s="1333"/>
    </row>
    <row r="83" spans="2:109" x14ac:dyDescent="0.15">
      <c r="B83" s="1286"/>
      <c r="C83" s="1287"/>
      <c r="D83" s="1287"/>
      <c r="E83" s="1287"/>
      <c r="F83" s="1287"/>
      <c r="G83" s="1287"/>
      <c r="H83" s="1287"/>
      <c r="I83" s="1287"/>
      <c r="J83" s="1287"/>
      <c r="K83" s="1287"/>
      <c r="L83" s="1287"/>
      <c r="M83" s="1287"/>
      <c r="N83" s="1287"/>
      <c r="O83" s="1287"/>
      <c r="P83" s="1287"/>
      <c r="Q83" s="1287"/>
      <c r="R83" s="1287"/>
      <c r="S83" s="1287"/>
      <c r="T83" s="1287"/>
      <c r="U83" s="1287"/>
      <c r="V83" s="1287"/>
      <c r="W83" s="1287"/>
      <c r="X83" s="1287"/>
      <c r="Y83" s="1287"/>
      <c r="Z83" s="1287"/>
      <c r="AA83" s="1287"/>
      <c r="AB83" s="1287"/>
      <c r="AC83" s="1287"/>
      <c r="AD83" s="1287"/>
      <c r="AE83" s="1287"/>
      <c r="AF83" s="1287"/>
      <c r="AG83" s="1287"/>
      <c r="AH83" s="1287"/>
      <c r="AI83" s="1287"/>
      <c r="AJ83" s="1287"/>
      <c r="AK83" s="1287"/>
      <c r="AL83" s="1287"/>
      <c r="AM83" s="1287"/>
      <c r="AN83" s="1287"/>
      <c r="AO83" s="1287"/>
      <c r="AP83" s="1287"/>
      <c r="AQ83" s="1287"/>
      <c r="AR83" s="1287"/>
      <c r="AS83" s="1287"/>
      <c r="AT83" s="1287"/>
      <c r="AU83" s="1287"/>
      <c r="AV83" s="1287"/>
      <c r="AW83" s="1287"/>
      <c r="AX83" s="1287"/>
      <c r="AY83" s="1287"/>
      <c r="AZ83" s="1287"/>
      <c r="BA83" s="1287"/>
      <c r="BB83" s="1287"/>
      <c r="BC83" s="1287"/>
      <c r="BD83" s="1287"/>
      <c r="BE83" s="1287"/>
      <c r="BF83" s="1287"/>
      <c r="BG83" s="1287"/>
      <c r="BH83" s="1287"/>
      <c r="BI83" s="1287"/>
      <c r="BJ83" s="1287"/>
      <c r="BK83" s="1287"/>
      <c r="BL83" s="1287"/>
      <c r="BM83" s="1287"/>
      <c r="BN83" s="1287"/>
      <c r="BO83" s="1287"/>
      <c r="BP83" s="1287"/>
      <c r="BQ83" s="1287"/>
      <c r="BR83" s="1287"/>
      <c r="BS83" s="1287"/>
      <c r="BT83" s="1287"/>
      <c r="BU83" s="1287"/>
      <c r="BV83" s="1287"/>
      <c r="BW83" s="1287"/>
      <c r="BX83" s="1287"/>
      <c r="BY83" s="1287"/>
      <c r="BZ83" s="1287"/>
      <c r="CA83" s="1287"/>
      <c r="CB83" s="1287"/>
      <c r="CC83" s="1287"/>
      <c r="CD83" s="1287"/>
      <c r="CE83" s="1287"/>
      <c r="CF83" s="1287"/>
      <c r="CG83" s="1287"/>
      <c r="CH83" s="1287"/>
      <c r="CI83" s="1287"/>
      <c r="CJ83" s="1287"/>
      <c r="CK83" s="1287"/>
      <c r="CL83" s="1287"/>
      <c r="CM83" s="1287"/>
      <c r="CN83" s="1287"/>
      <c r="CO83" s="1287"/>
      <c r="CP83" s="1287"/>
      <c r="CQ83" s="1287"/>
      <c r="CR83" s="1287"/>
      <c r="CS83" s="1287"/>
      <c r="CT83" s="1287"/>
      <c r="CU83" s="1287"/>
      <c r="CV83" s="1287"/>
      <c r="CW83" s="1287"/>
      <c r="CX83" s="1287"/>
      <c r="CY83" s="1287"/>
      <c r="CZ83" s="1287"/>
      <c r="DA83" s="1287"/>
      <c r="DB83" s="1287"/>
      <c r="DC83" s="1287"/>
      <c r="DD83" s="1288"/>
    </row>
    <row r="84" spans="2:109" x14ac:dyDescent="0.15">
      <c r="DD84" s="1277"/>
      <c r="DE84" s="1277"/>
    </row>
    <row r="85" spans="2:109" x14ac:dyDescent="0.15">
      <c r="DD85" s="1277"/>
      <c r="DE85" s="1277"/>
    </row>
    <row r="86" spans="2:109" hidden="1" x14ac:dyDescent="0.15">
      <c r="DD86" s="1277"/>
      <c r="DE86" s="1277"/>
    </row>
    <row r="87" spans="2:109" hidden="1" x14ac:dyDescent="0.15">
      <c r="K87" s="1334"/>
      <c r="AQ87" s="1334"/>
      <c r="BC87" s="1334"/>
      <c r="BO87" s="1334"/>
      <c r="CA87" s="1334"/>
      <c r="CM87" s="1334"/>
      <c r="CY87" s="1334"/>
      <c r="DD87" s="1277"/>
      <c r="DE87" s="1277"/>
    </row>
    <row r="88" spans="2:109" hidden="1" x14ac:dyDescent="0.15">
      <c r="DD88" s="1277"/>
      <c r="DE88" s="1277"/>
    </row>
    <row r="89" spans="2:109" hidden="1" x14ac:dyDescent="0.15">
      <c r="DD89" s="1277"/>
      <c r="DE89" s="1277"/>
    </row>
    <row r="90" spans="2:109" hidden="1" x14ac:dyDescent="0.15">
      <c r="DD90" s="1277"/>
      <c r="DE90" s="1277"/>
    </row>
    <row r="91" spans="2:109" hidden="1" x14ac:dyDescent="0.15">
      <c r="DD91" s="1277"/>
      <c r="DE91" s="1277"/>
    </row>
    <row r="92" spans="2:109" ht="13.5" hidden="1" customHeight="1" x14ac:dyDescent="0.15">
      <c r="DD92" s="1277"/>
      <c r="DE92" s="1277"/>
    </row>
    <row r="93" spans="2:109" ht="13.5" hidden="1" customHeight="1" x14ac:dyDescent="0.15">
      <c r="DD93" s="1277"/>
      <c r="DE93" s="1277"/>
    </row>
    <row r="94" spans="2:109" ht="13.5" hidden="1" customHeight="1" x14ac:dyDescent="0.15">
      <c r="DD94" s="1277"/>
      <c r="DE94" s="1277"/>
    </row>
    <row r="95" spans="2:109" ht="13.5" hidden="1" customHeight="1" x14ac:dyDescent="0.15">
      <c r="DD95" s="1277"/>
      <c r="DE95" s="1277"/>
    </row>
    <row r="96" spans="2:109" ht="13.5" hidden="1" customHeight="1" x14ac:dyDescent="0.15">
      <c r="DD96" s="1277"/>
      <c r="DE96" s="1277"/>
    </row>
    <row r="97" s="1277" customFormat="1" ht="13.5" hidden="1" customHeight="1" x14ac:dyDescent="0.15"/>
    <row r="98" s="1277" customFormat="1" ht="13.5" hidden="1" customHeight="1" x14ac:dyDescent="0.15"/>
    <row r="99" s="1277" customFormat="1" ht="13.5" hidden="1" customHeight="1" x14ac:dyDescent="0.15"/>
    <row r="100" s="1277" customFormat="1" ht="13.5" hidden="1" customHeight="1" x14ac:dyDescent="0.15"/>
    <row r="101" s="1277" customFormat="1" ht="13.5" hidden="1" customHeight="1" x14ac:dyDescent="0.15"/>
    <row r="102" s="1277" customFormat="1" ht="13.5" hidden="1" customHeight="1" x14ac:dyDescent="0.15"/>
    <row r="103" s="1277" customFormat="1" ht="13.5" hidden="1" customHeight="1" x14ac:dyDescent="0.15"/>
    <row r="104" s="1277" customFormat="1" ht="13.5" hidden="1" customHeight="1" x14ac:dyDescent="0.15"/>
    <row r="105" s="1277" customFormat="1" ht="13.5" hidden="1" customHeight="1" x14ac:dyDescent="0.15"/>
    <row r="106" s="1277" customFormat="1" ht="13.5" hidden="1" customHeight="1" x14ac:dyDescent="0.15"/>
    <row r="107" s="1277" customFormat="1" ht="13.5" hidden="1" customHeight="1" x14ac:dyDescent="0.15"/>
    <row r="108" s="1277" customFormat="1" ht="13.5" hidden="1" customHeight="1" x14ac:dyDescent="0.15"/>
    <row r="109" s="1277" customFormat="1" ht="13.5" hidden="1" customHeight="1" x14ac:dyDescent="0.15"/>
    <row r="110" s="1277" customFormat="1" ht="13.5" hidden="1" customHeight="1" x14ac:dyDescent="0.15"/>
    <row r="111" s="1277" customFormat="1" ht="13.5" hidden="1" customHeight="1" x14ac:dyDescent="0.15"/>
    <row r="112" s="1277" customFormat="1" ht="13.5" hidden="1" customHeight="1" x14ac:dyDescent="0.15"/>
    <row r="113" s="1277" customFormat="1" ht="13.5" hidden="1" customHeight="1" x14ac:dyDescent="0.15"/>
    <row r="114" s="1277" customFormat="1" ht="13.5" hidden="1" customHeight="1" x14ac:dyDescent="0.15"/>
    <row r="115" s="1277" customFormat="1" ht="13.5" hidden="1" customHeight="1" x14ac:dyDescent="0.15"/>
    <row r="116" s="1277" customFormat="1" ht="13.5" hidden="1" customHeight="1" x14ac:dyDescent="0.15"/>
    <row r="117" s="1277" customFormat="1" ht="13.5" hidden="1" customHeight="1" x14ac:dyDescent="0.15"/>
    <row r="118" s="1277" customFormat="1" ht="13.5" hidden="1" customHeight="1" x14ac:dyDescent="0.15"/>
    <row r="119" s="1277" customFormat="1" ht="13.5" hidden="1" customHeight="1" x14ac:dyDescent="0.15"/>
    <row r="120" s="1277" customFormat="1" ht="13.5" hidden="1" customHeight="1" x14ac:dyDescent="0.15"/>
    <row r="121" s="1277" customFormat="1" ht="13.5" hidden="1" customHeight="1" x14ac:dyDescent="0.15"/>
    <row r="122" s="1277" customFormat="1" ht="13.5" hidden="1" customHeight="1" x14ac:dyDescent="0.15"/>
    <row r="123" s="1277" customFormat="1" ht="13.5" hidden="1" customHeight="1" x14ac:dyDescent="0.15"/>
    <row r="124" s="1277" customFormat="1" ht="13.5" hidden="1" customHeight="1" x14ac:dyDescent="0.15"/>
    <row r="125" s="1277" customFormat="1" ht="13.5" hidden="1" customHeight="1" x14ac:dyDescent="0.15"/>
    <row r="126" s="1277" customFormat="1" ht="13.5" hidden="1" customHeight="1" x14ac:dyDescent="0.15"/>
    <row r="127" s="1277" customFormat="1" ht="13.5" hidden="1" customHeight="1" x14ac:dyDescent="0.15"/>
    <row r="128" s="1277" customFormat="1" ht="13.5" hidden="1" customHeight="1" x14ac:dyDescent="0.15"/>
    <row r="129" s="1277" customFormat="1" ht="13.5" hidden="1" customHeight="1" x14ac:dyDescent="0.15"/>
    <row r="130" s="1277" customFormat="1" ht="13.5" hidden="1" customHeight="1" x14ac:dyDescent="0.15"/>
    <row r="131" s="1277" customFormat="1" ht="13.5" hidden="1" customHeight="1" x14ac:dyDescent="0.15"/>
    <row r="132" s="1277" customFormat="1" ht="13.5" hidden="1" customHeight="1" x14ac:dyDescent="0.15"/>
    <row r="133" s="1277" customFormat="1" ht="13.5" hidden="1" customHeight="1" x14ac:dyDescent="0.15"/>
    <row r="134" s="1277" customFormat="1" ht="13.5" hidden="1" customHeight="1" x14ac:dyDescent="0.15"/>
    <row r="135" s="1277" customFormat="1" ht="13.5" hidden="1" customHeight="1" x14ac:dyDescent="0.15"/>
    <row r="136" s="1277" customFormat="1" ht="13.5" hidden="1" customHeight="1" x14ac:dyDescent="0.15"/>
    <row r="137" s="1277" customFormat="1" ht="13.5" hidden="1" customHeight="1" x14ac:dyDescent="0.15"/>
    <row r="138" s="1277" customFormat="1" ht="13.5" hidden="1" customHeight="1" x14ac:dyDescent="0.15"/>
    <row r="139" s="1277" customFormat="1" ht="13.5" hidden="1" customHeight="1" x14ac:dyDescent="0.15"/>
    <row r="140" s="1277" customFormat="1" ht="13.5" hidden="1" customHeight="1" x14ac:dyDescent="0.15"/>
    <row r="141" s="1277" customFormat="1" ht="13.5" hidden="1" customHeight="1" x14ac:dyDescent="0.15"/>
    <row r="142" s="1277" customFormat="1" ht="13.5" hidden="1" customHeight="1" x14ac:dyDescent="0.15"/>
    <row r="143" s="1277" customFormat="1" ht="13.5" hidden="1" customHeight="1" x14ac:dyDescent="0.15"/>
    <row r="144" s="1277" customFormat="1" ht="13.5" hidden="1" customHeight="1" x14ac:dyDescent="0.15"/>
    <row r="145" s="1277" customFormat="1" ht="13.5" hidden="1" customHeight="1" x14ac:dyDescent="0.15"/>
    <row r="146" s="1277" customFormat="1" ht="13.5" hidden="1" customHeight="1" x14ac:dyDescent="0.15"/>
    <row r="147" s="1277" customFormat="1" ht="13.5" hidden="1" customHeight="1" x14ac:dyDescent="0.15"/>
    <row r="148" s="1277" customFormat="1" ht="13.5" hidden="1" customHeight="1" x14ac:dyDescent="0.15"/>
    <row r="149" s="1277" customFormat="1" ht="13.5" hidden="1" customHeight="1" x14ac:dyDescent="0.15"/>
    <row r="150" s="1277" customFormat="1" ht="13.5" hidden="1" customHeight="1" x14ac:dyDescent="0.15"/>
    <row r="151" s="1277" customFormat="1" ht="13.5" hidden="1" customHeight="1" x14ac:dyDescent="0.15"/>
    <row r="152" s="1277" customFormat="1" ht="13.5" hidden="1" customHeight="1" x14ac:dyDescent="0.15"/>
    <row r="153" s="1277" customFormat="1" ht="13.5" hidden="1" customHeight="1" x14ac:dyDescent="0.15"/>
    <row r="154" s="1277" customFormat="1" ht="13.5" hidden="1" customHeight="1" x14ac:dyDescent="0.15"/>
    <row r="155" s="1277" customFormat="1" ht="13.5" hidden="1" customHeight="1" x14ac:dyDescent="0.15"/>
    <row r="156" s="1277" customFormat="1" ht="13.5" hidden="1" customHeight="1" x14ac:dyDescent="0.15"/>
    <row r="157" s="1277" customFormat="1" ht="13.5" hidden="1" customHeight="1" x14ac:dyDescent="0.15"/>
    <row r="158" s="1277" customFormat="1" ht="13.5" hidden="1" customHeight="1" x14ac:dyDescent="0.15"/>
    <row r="159" s="1277" customFormat="1" ht="13.5" hidden="1" customHeight="1" x14ac:dyDescent="0.15"/>
    <row r="160" s="1277" customFormat="1" ht="13.5" hidden="1" customHeight="1" x14ac:dyDescent="0.15"/>
  </sheetData>
  <sheetProtection algorithmName="SHA-512" hashValue="XUghT7qyNbCkCYQNALqBV3y0Uw4kF7kPvkx6LXHBe0YPyQPccCfZJ1Pq/zmq15whUa1DOrTEdxwsVz6r7uXhKQ==" saltValue="w/Mc6x3xzzudEO8XE+SdO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C2395-0BC7-4718-86F2-7398772DB2B7}">
  <sheetPr>
    <pageSetUpPr fitToPage="1"/>
  </sheetPr>
  <dimension ref="A1:DR125"/>
  <sheetViews>
    <sheetView showGridLines="0" topLeftCell="A99" zoomScale="70" zoomScaleNormal="70" zoomScaleSheetLayoutView="70" workbookViewId="0">
      <selection activeCell="AM20" sqref="AM2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1QEXru4wiwHb1UanLJNXsIdScWUDJ3op8+yO4fC9pF62XG0up8IxO15Cr5wUDPtfHTgYj0rtXUkaa/xDxkaAaw==" saltValue="RBpL3p1bqDuAQa8r2JS6S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315F4-92F9-4F60-B4F1-CD732F37B4F6}">
  <sheetPr>
    <pageSetUpPr fitToPage="1"/>
  </sheetPr>
  <dimension ref="A1:DR125"/>
  <sheetViews>
    <sheetView showGridLines="0" topLeftCell="AC94" zoomScale="70" zoomScaleNormal="70" zoomScaleSheetLayoutView="55" workbookViewId="0">
      <selection activeCell="AM20" sqref="AM2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V+JhbJ30kp+ggIdo9RXGGvVW/O/4bAQ1z2fO2HQT0OHmEjCLDKYpXuUhUeIwBsjgDYXZIBr4agofU5f9lEOUDQ==" saltValue="UxJheM/tGELvocBmWJM5U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26110</v>
      </c>
      <c r="E3" s="162"/>
      <c r="F3" s="163">
        <v>44504</v>
      </c>
      <c r="G3" s="164"/>
      <c r="H3" s="165"/>
    </row>
    <row r="4" spans="1:8" x14ac:dyDescent="0.15">
      <c r="A4" s="166"/>
      <c r="B4" s="167"/>
      <c r="C4" s="168"/>
      <c r="D4" s="169">
        <v>16284</v>
      </c>
      <c r="E4" s="170"/>
      <c r="F4" s="171">
        <v>25876</v>
      </c>
      <c r="G4" s="172"/>
      <c r="H4" s="173"/>
    </row>
    <row r="5" spans="1:8" x14ac:dyDescent="0.15">
      <c r="A5" s="154" t="s">
        <v>544</v>
      </c>
      <c r="B5" s="159"/>
      <c r="C5" s="160"/>
      <c r="D5" s="161">
        <v>43507</v>
      </c>
      <c r="E5" s="162"/>
      <c r="F5" s="163">
        <v>47820</v>
      </c>
      <c r="G5" s="164"/>
      <c r="H5" s="165"/>
    </row>
    <row r="6" spans="1:8" x14ac:dyDescent="0.15">
      <c r="A6" s="166"/>
      <c r="B6" s="167"/>
      <c r="C6" s="168"/>
      <c r="D6" s="169">
        <v>18178</v>
      </c>
      <c r="E6" s="170"/>
      <c r="F6" s="171">
        <v>25855</v>
      </c>
      <c r="G6" s="172"/>
      <c r="H6" s="173"/>
    </row>
    <row r="7" spans="1:8" x14ac:dyDescent="0.15">
      <c r="A7" s="154" t="s">
        <v>545</v>
      </c>
      <c r="B7" s="159"/>
      <c r="C7" s="160"/>
      <c r="D7" s="161">
        <v>34016</v>
      </c>
      <c r="E7" s="162"/>
      <c r="F7" s="163">
        <v>41934</v>
      </c>
      <c r="G7" s="164"/>
      <c r="H7" s="165"/>
    </row>
    <row r="8" spans="1:8" x14ac:dyDescent="0.15">
      <c r="A8" s="166"/>
      <c r="B8" s="167"/>
      <c r="C8" s="168"/>
      <c r="D8" s="169">
        <v>23497</v>
      </c>
      <c r="E8" s="170"/>
      <c r="F8" s="171">
        <v>23352</v>
      </c>
      <c r="G8" s="172"/>
      <c r="H8" s="173"/>
    </row>
    <row r="9" spans="1:8" x14ac:dyDescent="0.15">
      <c r="A9" s="154" t="s">
        <v>546</v>
      </c>
      <c r="B9" s="159"/>
      <c r="C9" s="160"/>
      <c r="D9" s="161">
        <v>77225</v>
      </c>
      <c r="E9" s="162"/>
      <c r="F9" s="163">
        <v>45588</v>
      </c>
      <c r="G9" s="164"/>
      <c r="H9" s="165"/>
    </row>
    <row r="10" spans="1:8" x14ac:dyDescent="0.15">
      <c r="A10" s="166"/>
      <c r="B10" s="167"/>
      <c r="C10" s="168"/>
      <c r="D10" s="169">
        <v>15743</v>
      </c>
      <c r="E10" s="170"/>
      <c r="F10" s="171">
        <v>24150</v>
      </c>
      <c r="G10" s="172"/>
      <c r="H10" s="173"/>
    </row>
    <row r="11" spans="1:8" x14ac:dyDescent="0.15">
      <c r="A11" s="154" t="s">
        <v>547</v>
      </c>
      <c r="B11" s="159"/>
      <c r="C11" s="160"/>
      <c r="D11" s="161">
        <v>98120</v>
      </c>
      <c r="E11" s="162"/>
      <c r="F11" s="163">
        <v>45483</v>
      </c>
      <c r="G11" s="164"/>
      <c r="H11" s="165"/>
    </row>
    <row r="12" spans="1:8" x14ac:dyDescent="0.15">
      <c r="A12" s="166"/>
      <c r="B12" s="167"/>
      <c r="C12" s="174"/>
      <c r="D12" s="169">
        <v>9507</v>
      </c>
      <c r="E12" s="170"/>
      <c r="F12" s="171">
        <v>24241</v>
      </c>
      <c r="G12" s="172"/>
      <c r="H12" s="173"/>
    </row>
    <row r="13" spans="1:8" x14ac:dyDescent="0.15">
      <c r="A13" s="154"/>
      <c r="B13" s="159"/>
      <c r="C13" s="175"/>
      <c r="D13" s="176">
        <v>55796</v>
      </c>
      <c r="E13" s="177"/>
      <c r="F13" s="178">
        <v>45066</v>
      </c>
      <c r="G13" s="179"/>
      <c r="H13" s="165"/>
    </row>
    <row r="14" spans="1:8" x14ac:dyDescent="0.15">
      <c r="A14" s="166"/>
      <c r="B14" s="167"/>
      <c r="C14" s="168"/>
      <c r="D14" s="169">
        <v>16642</v>
      </c>
      <c r="E14" s="170"/>
      <c r="F14" s="171">
        <v>24695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7.62</v>
      </c>
      <c r="C19" s="180">
        <f>ROUND(VALUE(SUBSTITUTE(実質収支比率等に係る経年分析!G$48,"▲","-")),2)</f>
        <v>6.7</v>
      </c>
      <c r="D19" s="180">
        <f>ROUND(VALUE(SUBSTITUTE(実質収支比率等に係る経年分析!H$48,"▲","-")),2)</f>
        <v>9.24</v>
      </c>
      <c r="E19" s="180">
        <f>ROUND(VALUE(SUBSTITUTE(実質収支比率等に係る経年分析!I$48,"▲","-")),2)</f>
        <v>5.84</v>
      </c>
      <c r="F19" s="180">
        <f>ROUND(VALUE(SUBSTITUTE(実質収支比率等に係る経年分析!J$48,"▲","-")),2)</f>
        <v>10.02</v>
      </c>
    </row>
    <row r="20" spans="1:11" x14ac:dyDescent="0.15">
      <c r="A20" s="180" t="s">
        <v>55</v>
      </c>
      <c r="B20" s="180">
        <f>ROUND(VALUE(SUBSTITUTE(実質収支比率等に係る経年分析!F$47,"▲","-")),2)</f>
        <v>29.67</v>
      </c>
      <c r="C20" s="180">
        <f>ROUND(VALUE(SUBSTITUTE(実質収支比率等に係る経年分析!G$47,"▲","-")),2)</f>
        <v>28.41</v>
      </c>
      <c r="D20" s="180">
        <f>ROUND(VALUE(SUBSTITUTE(実質収支比率等に係る経年分析!H$47,"▲","-")),2)</f>
        <v>27.91</v>
      </c>
      <c r="E20" s="180">
        <f>ROUND(VALUE(SUBSTITUTE(実質収支比率等に係る経年分析!I$47,"▲","-")),2)</f>
        <v>27.43</v>
      </c>
      <c r="F20" s="180">
        <f>ROUND(VALUE(SUBSTITUTE(実質収支比率等に係る経年分析!J$47,"▲","-")),2)</f>
        <v>22.29</v>
      </c>
    </row>
    <row r="21" spans="1:11" x14ac:dyDescent="0.15">
      <c r="A21" s="180" t="s">
        <v>56</v>
      </c>
      <c r="B21" s="180">
        <f>IF(ISNUMBER(VALUE(SUBSTITUTE(実質収支比率等に係る経年分析!F$49,"▲","-"))),ROUND(VALUE(SUBSTITUTE(実質収支比率等に係る経年分析!F$49,"▲","-")),2),NA())</f>
        <v>-5.93</v>
      </c>
      <c r="C21" s="180">
        <f>IF(ISNUMBER(VALUE(SUBSTITUTE(実質収支比率等に係る経年分析!G$49,"▲","-"))),ROUND(VALUE(SUBSTITUTE(実質収支比率等に係る経年分析!G$49,"▲","-")),2),NA())</f>
        <v>-5.23</v>
      </c>
      <c r="D21" s="180">
        <f>IF(ISNUMBER(VALUE(SUBSTITUTE(実質収支比率等に係る経年分析!H$49,"▲","-"))),ROUND(VALUE(SUBSTITUTE(実質収支比率等に係る経年分析!H$49,"▲","-")),2),NA())</f>
        <v>2.44</v>
      </c>
      <c r="E21" s="180">
        <f>IF(ISNUMBER(VALUE(SUBSTITUTE(実質収支比率等に係る経年分析!I$49,"▲","-"))),ROUND(VALUE(SUBSTITUTE(実質収支比率等に係る経年分析!I$49,"▲","-")),2),NA())</f>
        <v>-1.88</v>
      </c>
      <c r="F21" s="180">
        <f>IF(ISNUMBER(VALUE(SUBSTITUTE(実質収支比率等に係る経年分析!J$49,"▲","-"))),ROUND(VALUE(SUBSTITUTE(実質収支比率等に係る経年分析!J$49,"▲","-")),2),NA())</f>
        <v>0.26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0.12</v>
      </c>
    </row>
    <row r="30" spans="1:11" x14ac:dyDescent="0.15">
      <c r="A30" s="181" t="str">
        <f>IF(連結実質赤字比率に係る赤字・黒字の構成分析!C$40="",NA(),連結実質赤字比率に係る赤字・黒字の構成分析!C$40)</f>
        <v>工業団地整備事業特別会計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1.56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0.86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2.72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0.46</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1.1100000000000001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1.32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0.98</v>
      </c>
    </row>
    <row r="33" spans="1:16" x14ac:dyDescent="0.15">
      <c r="A33" s="181" t="str">
        <f>IF(連結実質赤字比率に係る赤字・黒字の構成分析!C$37="",NA(),連結実質赤字比率に係る赤字・黒字の構成分析!C$37)</f>
        <v>工業用水道事業会計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3.72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3.83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3.95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3.89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3.89</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5.14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4.88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5.13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5.35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5.19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9.23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5.83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10.01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12.47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11.11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11.56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12.36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1603</v>
      </c>
      <c r="E42" s="182"/>
      <c r="F42" s="182"/>
      <c r="G42" s="182">
        <f>'実質公債費比率（分子）の構造'!L$52</f>
        <v>1591</v>
      </c>
      <c r="H42" s="182"/>
      <c r="I42" s="182"/>
      <c r="J42" s="182">
        <f>'実質公債費比率（分子）の構造'!M$52</f>
        <v>1606</v>
      </c>
      <c r="K42" s="182"/>
      <c r="L42" s="182"/>
      <c r="M42" s="182">
        <f>'実質公債費比率（分子）の構造'!N$52</f>
        <v>1795</v>
      </c>
      <c r="N42" s="182"/>
      <c r="O42" s="182"/>
      <c r="P42" s="182">
        <f>'実質公債費比率（分子）の構造'!O$52</f>
        <v>2024</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1</v>
      </c>
      <c r="L43" s="182"/>
      <c r="M43" s="182"/>
      <c r="N43" s="182">
        <f>'実質公債費比率（分子）の構造'!O$51</f>
        <v>1</v>
      </c>
      <c r="O43" s="182"/>
      <c r="P43" s="182"/>
    </row>
    <row r="44" spans="1:16" x14ac:dyDescent="0.15">
      <c r="A44" s="182" t="s">
        <v>65</v>
      </c>
      <c r="B44" s="182">
        <f>'実質公債費比率（分子）の構造'!K$50</f>
        <v>65</v>
      </c>
      <c r="C44" s="182"/>
      <c r="D44" s="182"/>
      <c r="E44" s="182">
        <f>'実質公債費比率（分子）の構造'!L$50</f>
        <v>62</v>
      </c>
      <c r="F44" s="182"/>
      <c r="G44" s="182"/>
      <c r="H44" s="182">
        <f>'実質公債費比率（分子）の構造'!M$50</f>
        <v>65</v>
      </c>
      <c r="I44" s="182"/>
      <c r="J44" s="182"/>
      <c r="K44" s="182">
        <f>'実質公債費比率（分子）の構造'!N$50</f>
        <v>64</v>
      </c>
      <c r="L44" s="182"/>
      <c r="M44" s="182"/>
      <c r="N44" s="182">
        <f>'実質公債費比率（分子）の構造'!O$50</f>
        <v>64</v>
      </c>
      <c r="O44" s="182"/>
      <c r="P44" s="182"/>
    </row>
    <row r="45" spans="1:16" x14ac:dyDescent="0.15">
      <c r="A45" s="182" t="s">
        <v>66</v>
      </c>
      <c r="B45" s="182">
        <f>'実質公債費比率（分子）の構造'!K$49</f>
        <v>104</v>
      </c>
      <c r="C45" s="182"/>
      <c r="D45" s="182"/>
      <c r="E45" s="182">
        <f>'実質公債費比率（分子）の構造'!L$49</f>
        <v>120</v>
      </c>
      <c r="F45" s="182"/>
      <c r="G45" s="182"/>
      <c r="H45" s="182">
        <f>'実質公債費比率（分子）の構造'!M$49</f>
        <v>184</v>
      </c>
      <c r="I45" s="182"/>
      <c r="J45" s="182"/>
      <c r="K45" s="182">
        <f>'実質公債費比率（分子）の構造'!N$49</f>
        <v>81</v>
      </c>
      <c r="L45" s="182"/>
      <c r="M45" s="182"/>
      <c r="N45" s="182">
        <f>'実質公債費比率（分子）の構造'!O$49</f>
        <v>61</v>
      </c>
      <c r="O45" s="182"/>
      <c r="P45" s="182"/>
    </row>
    <row r="46" spans="1:16" x14ac:dyDescent="0.15">
      <c r="A46" s="182" t="s">
        <v>67</v>
      </c>
      <c r="B46" s="182">
        <f>'実質公債費比率（分子）の構造'!K$48</f>
        <v>290</v>
      </c>
      <c r="C46" s="182"/>
      <c r="D46" s="182"/>
      <c r="E46" s="182">
        <f>'実質公債費比率（分子）の構造'!L$48</f>
        <v>153</v>
      </c>
      <c r="F46" s="182"/>
      <c r="G46" s="182"/>
      <c r="H46" s="182">
        <f>'実質公債費比率（分子）の構造'!M$48</f>
        <v>449</v>
      </c>
      <c r="I46" s="182"/>
      <c r="J46" s="182"/>
      <c r="K46" s="182">
        <f>'実質公債費比率（分子）の構造'!N$48</f>
        <v>492</v>
      </c>
      <c r="L46" s="182"/>
      <c r="M46" s="182"/>
      <c r="N46" s="182">
        <f>'実質公債費比率（分子）の構造'!O$48</f>
        <v>477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1607</v>
      </c>
      <c r="C49" s="182"/>
      <c r="D49" s="182"/>
      <c r="E49" s="182">
        <f>'実質公債費比率（分子）の構造'!L$45</f>
        <v>1671</v>
      </c>
      <c r="F49" s="182"/>
      <c r="G49" s="182"/>
      <c r="H49" s="182">
        <f>'実質公債費比率（分子）の構造'!M$45</f>
        <v>1705</v>
      </c>
      <c r="I49" s="182"/>
      <c r="J49" s="182"/>
      <c r="K49" s="182">
        <f>'実質公債費比率（分子）の構造'!N$45</f>
        <v>1850</v>
      </c>
      <c r="L49" s="182"/>
      <c r="M49" s="182"/>
      <c r="N49" s="182">
        <f>'実質公債費比率（分子）の構造'!O$45</f>
        <v>2204</v>
      </c>
      <c r="O49" s="182"/>
      <c r="P49" s="182"/>
    </row>
    <row r="50" spans="1:16" x14ac:dyDescent="0.15">
      <c r="A50" s="182" t="s">
        <v>71</v>
      </c>
      <c r="B50" s="182" t="e">
        <f>NA()</f>
        <v>#N/A</v>
      </c>
      <c r="C50" s="182">
        <f>IF(ISNUMBER('実質公債費比率（分子）の構造'!K$53),'実質公債費比率（分子）の構造'!K$53,NA())</f>
        <v>463</v>
      </c>
      <c r="D50" s="182" t="e">
        <f>NA()</f>
        <v>#N/A</v>
      </c>
      <c r="E50" s="182" t="e">
        <f>NA()</f>
        <v>#N/A</v>
      </c>
      <c r="F50" s="182">
        <f>IF(ISNUMBER('実質公債費比率（分子）の構造'!L$53),'実質公債費比率（分子）の構造'!L$53,NA())</f>
        <v>415</v>
      </c>
      <c r="G50" s="182" t="e">
        <f>NA()</f>
        <v>#N/A</v>
      </c>
      <c r="H50" s="182" t="e">
        <f>NA()</f>
        <v>#N/A</v>
      </c>
      <c r="I50" s="182">
        <f>IF(ISNUMBER('実質公債費比率（分子）の構造'!M$53),'実質公債費比率（分子）の構造'!M$53,NA())</f>
        <v>797</v>
      </c>
      <c r="J50" s="182" t="e">
        <f>NA()</f>
        <v>#N/A</v>
      </c>
      <c r="K50" s="182" t="e">
        <f>NA()</f>
        <v>#N/A</v>
      </c>
      <c r="L50" s="182">
        <f>IF(ISNUMBER('実質公債費比率（分子）の構造'!N$53),'実質公債費比率（分子）の構造'!N$53,NA())</f>
        <v>693</v>
      </c>
      <c r="M50" s="182" t="e">
        <f>NA()</f>
        <v>#N/A</v>
      </c>
      <c r="N50" s="182" t="e">
        <f>NA()</f>
        <v>#N/A</v>
      </c>
      <c r="O50" s="182">
        <f>IF(ISNUMBER('実質公債費比率（分子）の構造'!O$53),'実質公債費比率（分子）の構造'!O$53,NA())</f>
        <v>783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19180</v>
      </c>
      <c r="E56" s="181"/>
      <c r="F56" s="181"/>
      <c r="G56" s="181">
        <f>'将来負担比率（分子）の構造'!J$52</f>
        <v>20391</v>
      </c>
      <c r="H56" s="181"/>
      <c r="I56" s="181"/>
      <c r="J56" s="181">
        <f>'将来負担比率（分子）の構造'!K$52</f>
        <v>20776</v>
      </c>
      <c r="K56" s="181"/>
      <c r="L56" s="181"/>
      <c r="M56" s="181">
        <f>'将来負担比率（分子）の構造'!L$52</f>
        <v>22253</v>
      </c>
      <c r="N56" s="181"/>
      <c r="O56" s="181"/>
      <c r="P56" s="181">
        <f>'将来負担比率（分子）の構造'!M$52</f>
        <v>23861</v>
      </c>
    </row>
    <row r="57" spans="1:16" x14ac:dyDescent="0.15">
      <c r="A57" s="181" t="s">
        <v>42</v>
      </c>
      <c r="B57" s="181"/>
      <c r="C57" s="181"/>
      <c r="D57" s="181">
        <f>'将来負担比率（分子）の構造'!I$51</f>
        <v>657</v>
      </c>
      <c r="E57" s="181"/>
      <c r="F57" s="181"/>
      <c r="G57" s="181">
        <f>'将来負担比率（分子）の構造'!J$51</f>
        <v>599</v>
      </c>
      <c r="H57" s="181"/>
      <c r="I57" s="181"/>
      <c r="J57" s="181">
        <f>'将来負担比率（分子）の構造'!K$51</f>
        <v>538</v>
      </c>
      <c r="K57" s="181"/>
      <c r="L57" s="181"/>
      <c r="M57" s="181">
        <f>'将来負担比率（分子）の構造'!L$51</f>
        <v>477</v>
      </c>
      <c r="N57" s="181"/>
      <c r="O57" s="181"/>
      <c r="P57" s="181">
        <f>'将来負担比率（分子）の構造'!M$51</f>
        <v>417</v>
      </c>
    </row>
    <row r="58" spans="1:16" x14ac:dyDescent="0.15">
      <c r="A58" s="181" t="s">
        <v>41</v>
      </c>
      <c r="B58" s="181"/>
      <c r="C58" s="181"/>
      <c r="D58" s="181">
        <f>'将来負担比率（分子）の構造'!I$50</f>
        <v>7866</v>
      </c>
      <c r="E58" s="181"/>
      <c r="F58" s="181"/>
      <c r="G58" s="181">
        <f>'将来負担比率（分子）の構造'!J$50</f>
        <v>7963</v>
      </c>
      <c r="H58" s="181"/>
      <c r="I58" s="181"/>
      <c r="J58" s="181">
        <f>'将来負担比率（分子）の構造'!K$50</f>
        <v>8821</v>
      </c>
      <c r="K58" s="181"/>
      <c r="L58" s="181"/>
      <c r="M58" s="181">
        <f>'将来負担比率（分子）の構造'!L$50</f>
        <v>9093</v>
      </c>
      <c r="N58" s="181"/>
      <c r="O58" s="181"/>
      <c r="P58" s="181">
        <f>'将来負担比率（分子）の構造'!M$50</f>
        <v>7881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x14ac:dyDescent="0.15">
      <c r="A63" s="181" t="s">
        <v>34</v>
      </c>
      <c r="B63" s="181">
        <f>'将来負担比率（分子）の構造'!I$44</f>
        <v>606</v>
      </c>
      <c r="C63" s="181"/>
      <c r="D63" s="181"/>
      <c r="E63" s="181">
        <f>'将来負担比率（分子）の構造'!J$44</f>
        <v>443</v>
      </c>
      <c r="F63" s="181"/>
      <c r="G63" s="181"/>
      <c r="H63" s="181">
        <f>'将来負担比率（分子）の構造'!K$44</f>
        <v>443</v>
      </c>
      <c r="I63" s="181"/>
      <c r="J63" s="181"/>
      <c r="K63" s="181">
        <f>'将来負担比率（分子）の構造'!L$44</f>
        <v>1021</v>
      </c>
      <c r="L63" s="181"/>
      <c r="M63" s="181"/>
      <c r="N63" s="181">
        <f>'将来負担比率（分子）の構造'!M$44</f>
        <v>3706</v>
      </c>
      <c r="O63" s="181"/>
      <c r="P63" s="181"/>
    </row>
    <row r="64" spans="1:16" x14ac:dyDescent="0.15">
      <c r="A64" s="181" t="s">
        <v>33</v>
      </c>
      <c r="B64" s="181">
        <f>'将来負担比率（分子）の構造'!I$43</f>
        <v>4869</v>
      </c>
      <c r="C64" s="181"/>
      <c r="D64" s="181"/>
      <c r="E64" s="181">
        <f>'将来負担比率（分子）の構造'!J$43</f>
        <v>3254</v>
      </c>
      <c r="F64" s="181"/>
      <c r="G64" s="181"/>
      <c r="H64" s="181">
        <f>'将来負担比率（分子）の構造'!K$43</f>
        <v>3434</v>
      </c>
      <c r="I64" s="181"/>
      <c r="J64" s="181"/>
      <c r="K64" s="181">
        <f>'将来負担比率（分子）の構造'!L$43</f>
        <v>3627</v>
      </c>
      <c r="L64" s="181"/>
      <c r="M64" s="181"/>
      <c r="N64" s="181">
        <f>'将来負担比率（分子）の構造'!M$43</f>
        <v>4968</v>
      </c>
      <c r="O64" s="181"/>
      <c r="P64" s="181"/>
    </row>
    <row r="65" spans="1:16" x14ac:dyDescent="0.15">
      <c r="A65" s="181" t="s">
        <v>32</v>
      </c>
      <c r="B65" s="181">
        <f>'将来負担比率（分子）の構造'!I$42</f>
        <v>315</v>
      </c>
      <c r="C65" s="181"/>
      <c r="D65" s="181"/>
      <c r="E65" s="181">
        <f>'将来負担比率（分子）の構造'!J$42</f>
        <v>291</v>
      </c>
      <c r="F65" s="181"/>
      <c r="G65" s="181"/>
      <c r="H65" s="181">
        <f>'将来負担比率（分子）の構造'!K$42</f>
        <v>193</v>
      </c>
      <c r="I65" s="181"/>
      <c r="J65" s="181"/>
      <c r="K65" s="181">
        <f>'将来負担比率（分子）の構造'!L$42</f>
        <v>129</v>
      </c>
      <c r="L65" s="181"/>
      <c r="M65" s="181"/>
      <c r="N65" s="181">
        <f>'将来負担比率（分子）の構造'!M$42</f>
        <v>65</v>
      </c>
      <c r="O65" s="181"/>
      <c r="P65" s="181"/>
    </row>
    <row r="66" spans="1:16" x14ac:dyDescent="0.15">
      <c r="A66" s="181" t="s">
        <v>31</v>
      </c>
      <c r="B66" s="181">
        <f>'将来負担比率（分子）の構造'!I$41</f>
        <v>16900</v>
      </c>
      <c r="C66" s="181"/>
      <c r="D66" s="181"/>
      <c r="E66" s="181">
        <f>'将来負担比率（分子）の構造'!J$41</f>
        <v>18980</v>
      </c>
      <c r="F66" s="181"/>
      <c r="G66" s="181"/>
      <c r="H66" s="181">
        <f>'将来負担比率（分子）の構造'!K$41</f>
        <v>19552</v>
      </c>
      <c r="I66" s="181"/>
      <c r="J66" s="181"/>
      <c r="K66" s="181">
        <f>'将来負担比率（分子）の構造'!L$41</f>
        <v>21355</v>
      </c>
      <c r="L66" s="181"/>
      <c r="M66" s="181"/>
      <c r="N66" s="181">
        <f>'将来負担比率（分子）の構造'!M$41</f>
        <v>23105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3444</v>
      </c>
      <c r="C72" s="185">
        <f>基金残高に係る経年分析!G55</f>
        <v>3578</v>
      </c>
      <c r="D72" s="185">
        <f>基金残高に係る経年分析!H55</f>
        <v>3018</v>
      </c>
    </row>
    <row r="73" spans="1:16" x14ac:dyDescent="0.15">
      <c r="A73" s="184" t="s">
        <v>78</v>
      </c>
      <c r="B73" s="185">
        <f>基金残高に係る経年分析!F56</f>
        <v>836</v>
      </c>
      <c r="C73" s="185">
        <f>基金残高に係る経年分析!G56</f>
        <v>986</v>
      </c>
      <c r="D73" s="185">
        <f>基金残高に係る経年分析!H56</f>
        <v>987</v>
      </c>
    </row>
    <row r="74" spans="1:16" x14ac:dyDescent="0.15">
      <c r="A74" s="184" t="s">
        <v>79</v>
      </c>
      <c r="B74" s="185">
        <f>基金残高に係る経年分析!F57</f>
        <v>3198</v>
      </c>
      <c r="C74" s="185">
        <f>基金残高に係る経年分析!G57</f>
        <v>3259</v>
      </c>
      <c r="D74" s="185">
        <f>基金残高に係る経年分析!H57</f>
        <v>2764</v>
      </c>
    </row>
  </sheetData>
  <sheetProtection algorithmName="SHA-512" hashValue="2Lbm31PKzBI/8+eaoiTo+A+L0f41FQmKftHFeuf0Rkb3eeKNv2f8jlYi/bbmsrT+q+FtzHkmZuYkiZsM2UOP+A==" saltValue="yoTh9lCrmYrTybAnZPsz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209</v>
      </c>
      <c r="DI1" s="762"/>
      <c r="DJ1" s="762"/>
      <c r="DK1" s="762"/>
      <c r="DL1" s="762"/>
      <c r="DM1" s="762"/>
      <c r="DN1" s="763"/>
      <c r="DO1" s="226"/>
      <c r="DP1" s="761" t="s">
        <v>210</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212</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213</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214</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215</v>
      </c>
      <c r="S4" s="704"/>
      <c r="T4" s="704"/>
      <c r="U4" s="704"/>
      <c r="V4" s="704"/>
      <c r="W4" s="704"/>
      <c r="X4" s="704"/>
      <c r="Y4" s="705"/>
      <c r="Z4" s="703" t="s">
        <v>216</v>
      </c>
      <c r="AA4" s="704"/>
      <c r="AB4" s="704"/>
      <c r="AC4" s="705"/>
      <c r="AD4" s="703" t="s">
        <v>217</v>
      </c>
      <c r="AE4" s="704"/>
      <c r="AF4" s="704"/>
      <c r="AG4" s="704"/>
      <c r="AH4" s="704"/>
      <c r="AI4" s="704"/>
      <c r="AJ4" s="704"/>
      <c r="AK4" s="705"/>
      <c r="AL4" s="703" t="s">
        <v>216</v>
      </c>
      <c r="AM4" s="704"/>
      <c r="AN4" s="704"/>
      <c r="AO4" s="705"/>
      <c r="AP4" s="764" t="s">
        <v>218</v>
      </c>
      <c r="AQ4" s="764"/>
      <c r="AR4" s="764"/>
      <c r="AS4" s="764"/>
      <c r="AT4" s="764"/>
      <c r="AU4" s="764"/>
      <c r="AV4" s="764"/>
      <c r="AW4" s="764"/>
      <c r="AX4" s="764"/>
      <c r="AY4" s="764"/>
      <c r="AZ4" s="764"/>
      <c r="BA4" s="764"/>
      <c r="BB4" s="764"/>
      <c r="BC4" s="764"/>
      <c r="BD4" s="764"/>
      <c r="BE4" s="764"/>
      <c r="BF4" s="764"/>
      <c r="BG4" s="764" t="s">
        <v>219</v>
      </c>
      <c r="BH4" s="764"/>
      <c r="BI4" s="764"/>
      <c r="BJ4" s="764"/>
      <c r="BK4" s="764"/>
      <c r="BL4" s="764"/>
      <c r="BM4" s="764"/>
      <c r="BN4" s="764"/>
      <c r="BO4" s="764" t="s">
        <v>216</v>
      </c>
      <c r="BP4" s="764"/>
      <c r="BQ4" s="764"/>
      <c r="BR4" s="764"/>
      <c r="BS4" s="764" t="s">
        <v>220</v>
      </c>
      <c r="BT4" s="764"/>
      <c r="BU4" s="764"/>
      <c r="BV4" s="764"/>
      <c r="BW4" s="764"/>
      <c r="BX4" s="764"/>
      <c r="BY4" s="764"/>
      <c r="BZ4" s="764"/>
      <c r="CA4" s="764"/>
      <c r="CB4" s="764"/>
      <c r="CD4" s="746" t="s">
        <v>221</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222</v>
      </c>
      <c r="C5" s="711"/>
      <c r="D5" s="711"/>
      <c r="E5" s="711"/>
      <c r="F5" s="711"/>
      <c r="G5" s="711"/>
      <c r="H5" s="711"/>
      <c r="I5" s="711"/>
      <c r="J5" s="711"/>
      <c r="K5" s="711"/>
      <c r="L5" s="711"/>
      <c r="M5" s="711"/>
      <c r="N5" s="711"/>
      <c r="O5" s="711"/>
      <c r="P5" s="711"/>
      <c r="Q5" s="712"/>
      <c r="R5" s="697">
        <v>7594868</v>
      </c>
      <c r="S5" s="698"/>
      <c r="T5" s="698"/>
      <c r="U5" s="698"/>
      <c r="V5" s="698"/>
      <c r="W5" s="698"/>
      <c r="X5" s="698"/>
      <c r="Y5" s="741"/>
      <c r="Z5" s="759">
        <v>20.7</v>
      </c>
      <c r="AA5" s="759"/>
      <c r="AB5" s="759"/>
      <c r="AC5" s="759"/>
      <c r="AD5" s="760">
        <v>7594868</v>
      </c>
      <c r="AE5" s="760"/>
      <c r="AF5" s="760"/>
      <c r="AG5" s="760"/>
      <c r="AH5" s="760"/>
      <c r="AI5" s="760"/>
      <c r="AJ5" s="760"/>
      <c r="AK5" s="760"/>
      <c r="AL5" s="742">
        <v>58.7</v>
      </c>
      <c r="AM5" s="715"/>
      <c r="AN5" s="715"/>
      <c r="AO5" s="743"/>
      <c r="AP5" s="710" t="s">
        <v>223</v>
      </c>
      <c r="AQ5" s="711"/>
      <c r="AR5" s="711"/>
      <c r="AS5" s="711"/>
      <c r="AT5" s="711"/>
      <c r="AU5" s="711"/>
      <c r="AV5" s="711"/>
      <c r="AW5" s="711"/>
      <c r="AX5" s="711"/>
      <c r="AY5" s="711"/>
      <c r="AZ5" s="711"/>
      <c r="BA5" s="711"/>
      <c r="BB5" s="711"/>
      <c r="BC5" s="711"/>
      <c r="BD5" s="711"/>
      <c r="BE5" s="711"/>
      <c r="BF5" s="712"/>
      <c r="BG5" s="642">
        <v>7594868</v>
      </c>
      <c r="BH5" s="643"/>
      <c r="BI5" s="643"/>
      <c r="BJ5" s="643"/>
      <c r="BK5" s="643"/>
      <c r="BL5" s="643"/>
      <c r="BM5" s="643"/>
      <c r="BN5" s="644"/>
      <c r="BO5" s="675">
        <v>100</v>
      </c>
      <c r="BP5" s="675"/>
      <c r="BQ5" s="675"/>
      <c r="BR5" s="675"/>
      <c r="BS5" s="676" t="s">
        <v>137</v>
      </c>
      <c r="BT5" s="676"/>
      <c r="BU5" s="676"/>
      <c r="BV5" s="676"/>
      <c r="BW5" s="676"/>
      <c r="BX5" s="676"/>
      <c r="BY5" s="676"/>
      <c r="BZ5" s="676"/>
      <c r="CA5" s="676"/>
      <c r="CB5" s="730"/>
      <c r="CD5" s="746" t="s">
        <v>218</v>
      </c>
      <c r="CE5" s="747"/>
      <c r="CF5" s="747"/>
      <c r="CG5" s="747"/>
      <c r="CH5" s="747"/>
      <c r="CI5" s="747"/>
      <c r="CJ5" s="747"/>
      <c r="CK5" s="747"/>
      <c r="CL5" s="747"/>
      <c r="CM5" s="747"/>
      <c r="CN5" s="747"/>
      <c r="CO5" s="747"/>
      <c r="CP5" s="747"/>
      <c r="CQ5" s="748"/>
      <c r="CR5" s="746" t="s">
        <v>224</v>
      </c>
      <c r="CS5" s="747"/>
      <c r="CT5" s="747"/>
      <c r="CU5" s="747"/>
      <c r="CV5" s="747"/>
      <c r="CW5" s="747"/>
      <c r="CX5" s="747"/>
      <c r="CY5" s="748"/>
      <c r="CZ5" s="746" t="s">
        <v>216</v>
      </c>
      <c r="DA5" s="747"/>
      <c r="DB5" s="747"/>
      <c r="DC5" s="748"/>
      <c r="DD5" s="746" t="s">
        <v>225</v>
      </c>
      <c r="DE5" s="747"/>
      <c r="DF5" s="747"/>
      <c r="DG5" s="747"/>
      <c r="DH5" s="747"/>
      <c r="DI5" s="747"/>
      <c r="DJ5" s="747"/>
      <c r="DK5" s="747"/>
      <c r="DL5" s="747"/>
      <c r="DM5" s="747"/>
      <c r="DN5" s="747"/>
      <c r="DO5" s="747"/>
      <c r="DP5" s="748"/>
      <c r="DQ5" s="746" t="s">
        <v>226</v>
      </c>
      <c r="DR5" s="747"/>
      <c r="DS5" s="747"/>
      <c r="DT5" s="747"/>
      <c r="DU5" s="747"/>
      <c r="DV5" s="747"/>
      <c r="DW5" s="747"/>
      <c r="DX5" s="747"/>
      <c r="DY5" s="747"/>
      <c r="DZ5" s="747"/>
      <c r="EA5" s="747"/>
      <c r="EB5" s="747"/>
      <c r="EC5" s="748"/>
    </row>
    <row r="6" spans="2:143" ht="11.25" customHeight="1" x14ac:dyDescent="0.15">
      <c r="B6" s="639" t="s">
        <v>227</v>
      </c>
      <c r="C6" s="640"/>
      <c r="D6" s="640"/>
      <c r="E6" s="640"/>
      <c r="F6" s="640"/>
      <c r="G6" s="640"/>
      <c r="H6" s="640"/>
      <c r="I6" s="640"/>
      <c r="J6" s="640"/>
      <c r="K6" s="640"/>
      <c r="L6" s="640"/>
      <c r="M6" s="640"/>
      <c r="N6" s="640"/>
      <c r="O6" s="640"/>
      <c r="P6" s="640"/>
      <c r="Q6" s="641"/>
      <c r="R6" s="642">
        <v>173093</v>
      </c>
      <c r="S6" s="643"/>
      <c r="T6" s="643"/>
      <c r="U6" s="643"/>
      <c r="V6" s="643"/>
      <c r="W6" s="643"/>
      <c r="X6" s="643"/>
      <c r="Y6" s="644"/>
      <c r="Z6" s="675">
        <v>0.5</v>
      </c>
      <c r="AA6" s="675"/>
      <c r="AB6" s="675"/>
      <c r="AC6" s="675"/>
      <c r="AD6" s="676">
        <v>173093</v>
      </c>
      <c r="AE6" s="676"/>
      <c r="AF6" s="676"/>
      <c r="AG6" s="676"/>
      <c r="AH6" s="676"/>
      <c r="AI6" s="676"/>
      <c r="AJ6" s="676"/>
      <c r="AK6" s="676"/>
      <c r="AL6" s="645">
        <v>1.3</v>
      </c>
      <c r="AM6" s="646"/>
      <c r="AN6" s="646"/>
      <c r="AO6" s="677"/>
      <c r="AP6" s="639" t="s">
        <v>228</v>
      </c>
      <c r="AQ6" s="640"/>
      <c r="AR6" s="640"/>
      <c r="AS6" s="640"/>
      <c r="AT6" s="640"/>
      <c r="AU6" s="640"/>
      <c r="AV6" s="640"/>
      <c r="AW6" s="640"/>
      <c r="AX6" s="640"/>
      <c r="AY6" s="640"/>
      <c r="AZ6" s="640"/>
      <c r="BA6" s="640"/>
      <c r="BB6" s="640"/>
      <c r="BC6" s="640"/>
      <c r="BD6" s="640"/>
      <c r="BE6" s="640"/>
      <c r="BF6" s="641"/>
      <c r="BG6" s="642">
        <v>7594868</v>
      </c>
      <c r="BH6" s="643"/>
      <c r="BI6" s="643"/>
      <c r="BJ6" s="643"/>
      <c r="BK6" s="643"/>
      <c r="BL6" s="643"/>
      <c r="BM6" s="643"/>
      <c r="BN6" s="644"/>
      <c r="BO6" s="675">
        <v>100</v>
      </c>
      <c r="BP6" s="675"/>
      <c r="BQ6" s="675"/>
      <c r="BR6" s="675"/>
      <c r="BS6" s="676" t="s">
        <v>128</v>
      </c>
      <c r="BT6" s="676"/>
      <c r="BU6" s="676"/>
      <c r="BV6" s="676"/>
      <c r="BW6" s="676"/>
      <c r="BX6" s="676"/>
      <c r="BY6" s="676"/>
      <c r="BZ6" s="676"/>
      <c r="CA6" s="676"/>
      <c r="CB6" s="730"/>
      <c r="CD6" s="700" t="s">
        <v>229</v>
      </c>
      <c r="CE6" s="701"/>
      <c r="CF6" s="701"/>
      <c r="CG6" s="701"/>
      <c r="CH6" s="701"/>
      <c r="CI6" s="701"/>
      <c r="CJ6" s="701"/>
      <c r="CK6" s="701"/>
      <c r="CL6" s="701"/>
      <c r="CM6" s="701"/>
      <c r="CN6" s="701"/>
      <c r="CO6" s="701"/>
      <c r="CP6" s="701"/>
      <c r="CQ6" s="702"/>
      <c r="CR6" s="642">
        <v>178556</v>
      </c>
      <c r="CS6" s="643"/>
      <c r="CT6" s="643"/>
      <c r="CU6" s="643"/>
      <c r="CV6" s="643"/>
      <c r="CW6" s="643"/>
      <c r="CX6" s="643"/>
      <c r="CY6" s="644"/>
      <c r="CZ6" s="742">
        <v>0.5</v>
      </c>
      <c r="DA6" s="715"/>
      <c r="DB6" s="715"/>
      <c r="DC6" s="745"/>
      <c r="DD6" s="648" t="s">
        <v>230</v>
      </c>
      <c r="DE6" s="643"/>
      <c r="DF6" s="643"/>
      <c r="DG6" s="643"/>
      <c r="DH6" s="643"/>
      <c r="DI6" s="643"/>
      <c r="DJ6" s="643"/>
      <c r="DK6" s="643"/>
      <c r="DL6" s="643"/>
      <c r="DM6" s="643"/>
      <c r="DN6" s="643"/>
      <c r="DO6" s="643"/>
      <c r="DP6" s="644"/>
      <c r="DQ6" s="648">
        <v>178556</v>
      </c>
      <c r="DR6" s="643"/>
      <c r="DS6" s="643"/>
      <c r="DT6" s="643"/>
      <c r="DU6" s="643"/>
      <c r="DV6" s="643"/>
      <c r="DW6" s="643"/>
      <c r="DX6" s="643"/>
      <c r="DY6" s="643"/>
      <c r="DZ6" s="643"/>
      <c r="EA6" s="643"/>
      <c r="EB6" s="643"/>
      <c r="EC6" s="688"/>
    </row>
    <row r="7" spans="2:143" ht="11.25" customHeight="1" x14ac:dyDescent="0.15">
      <c r="B7" s="639" t="s">
        <v>231</v>
      </c>
      <c r="C7" s="640"/>
      <c r="D7" s="640"/>
      <c r="E7" s="640"/>
      <c r="F7" s="640"/>
      <c r="G7" s="640"/>
      <c r="H7" s="640"/>
      <c r="I7" s="640"/>
      <c r="J7" s="640"/>
      <c r="K7" s="640"/>
      <c r="L7" s="640"/>
      <c r="M7" s="640"/>
      <c r="N7" s="640"/>
      <c r="O7" s="640"/>
      <c r="P7" s="640"/>
      <c r="Q7" s="641"/>
      <c r="R7" s="642">
        <v>4545</v>
      </c>
      <c r="S7" s="643"/>
      <c r="T7" s="643"/>
      <c r="U7" s="643"/>
      <c r="V7" s="643"/>
      <c r="W7" s="643"/>
      <c r="X7" s="643"/>
      <c r="Y7" s="644"/>
      <c r="Z7" s="675">
        <v>0</v>
      </c>
      <c r="AA7" s="675"/>
      <c r="AB7" s="675"/>
      <c r="AC7" s="675"/>
      <c r="AD7" s="676">
        <v>4545</v>
      </c>
      <c r="AE7" s="676"/>
      <c r="AF7" s="676"/>
      <c r="AG7" s="676"/>
      <c r="AH7" s="676"/>
      <c r="AI7" s="676"/>
      <c r="AJ7" s="676"/>
      <c r="AK7" s="676"/>
      <c r="AL7" s="645">
        <v>0</v>
      </c>
      <c r="AM7" s="646"/>
      <c r="AN7" s="646"/>
      <c r="AO7" s="677"/>
      <c r="AP7" s="639" t="s">
        <v>232</v>
      </c>
      <c r="AQ7" s="640"/>
      <c r="AR7" s="640"/>
      <c r="AS7" s="640"/>
      <c r="AT7" s="640"/>
      <c r="AU7" s="640"/>
      <c r="AV7" s="640"/>
      <c r="AW7" s="640"/>
      <c r="AX7" s="640"/>
      <c r="AY7" s="640"/>
      <c r="AZ7" s="640"/>
      <c r="BA7" s="640"/>
      <c r="BB7" s="640"/>
      <c r="BC7" s="640"/>
      <c r="BD7" s="640"/>
      <c r="BE7" s="640"/>
      <c r="BF7" s="641"/>
      <c r="BG7" s="642">
        <v>4146373</v>
      </c>
      <c r="BH7" s="643"/>
      <c r="BI7" s="643"/>
      <c r="BJ7" s="643"/>
      <c r="BK7" s="643"/>
      <c r="BL7" s="643"/>
      <c r="BM7" s="643"/>
      <c r="BN7" s="644"/>
      <c r="BO7" s="675">
        <v>54.6</v>
      </c>
      <c r="BP7" s="675"/>
      <c r="BQ7" s="675"/>
      <c r="BR7" s="675"/>
      <c r="BS7" s="676" t="s">
        <v>128</v>
      </c>
      <c r="BT7" s="676"/>
      <c r="BU7" s="676"/>
      <c r="BV7" s="676"/>
      <c r="BW7" s="676"/>
      <c r="BX7" s="676"/>
      <c r="BY7" s="676"/>
      <c r="BZ7" s="676"/>
      <c r="CA7" s="676"/>
      <c r="CB7" s="730"/>
      <c r="CD7" s="689" t="s">
        <v>233</v>
      </c>
      <c r="CE7" s="686"/>
      <c r="CF7" s="686"/>
      <c r="CG7" s="686"/>
      <c r="CH7" s="686"/>
      <c r="CI7" s="686"/>
      <c r="CJ7" s="686"/>
      <c r="CK7" s="686"/>
      <c r="CL7" s="686"/>
      <c r="CM7" s="686"/>
      <c r="CN7" s="686"/>
      <c r="CO7" s="686"/>
      <c r="CP7" s="686"/>
      <c r="CQ7" s="687"/>
      <c r="CR7" s="642">
        <v>8961248</v>
      </c>
      <c r="CS7" s="643"/>
      <c r="CT7" s="643"/>
      <c r="CU7" s="643"/>
      <c r="CV7" s="643"/>
      <c r="CW7" s="643"/>
      <c r="CX7" s="643"/>
      <c r="CY7" s="644"/>
      <c r="CZ7" s="675">
        <v>25.4</v>
      </c>
      <c r="DA7" s="675"/>
      <c r="DB7" s="675"/>
      <c r="DC7" s="675"/>
      <c r="DD7" s="648">
        <v>32584</v>
      </c>
      <c r="DE7" s="643"/>
      <c r="DF7" s="643"/>
      <c r="DG7" s="643"/>
      <c r="DH7" s="643"/>
      <c r="DI7" s="643"/>
      <c r="DJ7" s="643"/>
      <c r="DK7" s="643"/>
      <c r="DL7" s="643"/>
      <c r="DM7" s="643"/>
      <c r="DN7" s="643"/>
      <c r="DO7" s="643"/>
      <c r="DP7" s="644"/>
      <c r="DQ7" s="648">
        <v>2021873</v>
      </c>
      <c r="DR7" s="643"/>
      <c r="DS7" s="643"/>
      <c r="DT7" s="643"/>
      <c r="DU7" s="643"/>
      <c r="DV7" s="643"/>
      <c r="DW7" s="643"/>
      <c r="DX7" s="643"/>
      <c r="DY7" s="643"/>
      <c r="DZ7" s="643"/>
      <c r="EA7" s="643"/>
      <c r="EB7" s="643"/>
      <c r="EC7" s="688"/>
    </row>
    <row r="8" spans="2:143" ht="11.25" customHeight="1" x14ac:dyDescent="0.15">
      <c r="B8" s="639" t="s">
        <v>234</v>
      </c>
      <c r="C8" s="640"/>
      <c r="D8" s="640"/>
      <c r="E8" s="640"/>
      <c r="F8" s="640"/>
      <c r="G8" s="640"/>
      <c r="H8" s="640"/>
      <c r="I8" s="640"/>
      <c r="J8" s="640"/>
      <c r="K8" s="640"/>
      <c r="L8" s="640"/>
      <c r="M8" s="640"/>
      <c r="N8" s="640"/>
      <c r="O8" s="640"/>
      <c r="P8" s="640"/>
      <c r="Q8" s="641"/>
      <c r="R8" s="642">
        <v>19630</v>
      </c>
      <c r="S8" s="643"/>
      <c r="T8" s="643"/>
      <c r="U8" s="643"/>
      <c r="V8" s="643"/>
      <c r="W8" s="643"/>
      <c r="X8" s="643"/>
      <c r="Y8" s="644"/>
      <c r="Z8" s="675">
        <v>0.1</v>
      </c>
      <c r="AA8" s="675"/>
      <c r="AB8" s="675"/>
      <c r="AC8" s="675"/>
      <c r="AD8" s="676">
        <v>19630</v>
      </c>
      <c r="AE8" s="676"/>
      <c r="AF8" s="676"/>
      <c r="AG8" s="676"/>
      <c r="AH8" s="676"/>
      <c r="AI8" s="676"/>
      <c r="AJ8" s="676"/>
      <c r="AK8" s="676"/>
      <c r="AL8" s="645">
        <v>0.2</v>
      </c>
      <c r="AM8" s="646"/>
      <c r="AN8" s="646"/>
      <c r="AO8" s="677"/>
      <c r="AP8" s="639" t="s">
        <v>235</v>
      </c>
      <c r="AQ8" s="640"/>
      <c r="AR8" s="640"/>
      <c r="AS8" s="640"/>
      <c r="AT8" s="640"/>
      <c r="AU8" s="640"/>
      <c r="AV8" s="640"/>
      <c r="AW8" s="640"/>
      <c r="AX8" s="640"/>
      <c r="AY8" s="640"/>
      <c r="AZ8" s="640"/>
      <c r="BA8" s="640"/>
      <c r="BB8" s="640"/>
      <c r="BC8" s="640"/>
      <c r="BD8" s="640"/>
      <c r="BE8" s="640"/>
      <c r="BF8" s="641"/>
      <c r="BG8" s="642">
        <v>105086</v>
      </c>
      <c r="BH8" s="643"/>
      <c r="BI8" s="643"/>
      <c r="BJ8" s="643"/>
      <c r="BK8" s="643"/>
      <c r="BL8" s="643"/>
      <c r="BM8" s="643"/>
      <c r="BN8" s="644"/>
      <c r="BO8" s="675">
        <v>1.4</v>
      </c>
      <c r="BP8" s="675"/>
      <c r="BQ8" s="675"/>
      <c r="BR8" s="675"/>
      <c r="BS8" s="648" t="s">
        <v>128</v>
      </c>
      <c r="BT8" s="643"/>
      <c r="BU8" s="643"/>
      <c r="BV8" s="643"/>
      <c r="BW8" s="643"/>
      <c r="BX8" s="643"/>
      <c r="BY8" s="643"/>
      <c r="BZ8" s="643"/>
      <c r="CA8" s="643"/>
      <c r="CB8" s="688"/>
      <c r="CD8" s="689" t="s">
        <v>236</v>
      </c>
      <c r="CE8" s="686"/>
      <c r="CF8" s="686"/>
      <c r="CG8" s="686"/>
      <c r="CH8" s="686"/>
      <c r="CI8" s="686"/>
      <c r="CJ8" s="686"/>
      <c r="CK8" s="686"/>
      <c r="CL8" s="686"/>
      <c r="CM8" s="686"/>
      <c r="CN8" s="686"/>
      <c r="CO8" s="686"/>
      <c r="CP8" s="686"/>
      <c r="CQ8" s="687"/>
      <c r="CR8" s="642">
        <v>11724639</v>
      </c>
      <c r="CS8" s="643"/>
      <c r="CT8" s="643"/>
      <c r="CU8" s="643"/>
      <c r="CV8" s="643"/>
      <c r="CW8" s="643"/>
      <c r="CX8" s="643"/>
      <c r="CY8" s="644"/>
      <c r="CZ8" s="675">
        <v>33.200000000000003</v>
      </c>
      <c r="DA8" s="675"/>
      <c r="DB8" s="675"/>
      <c r="DC8" s="675"/>
      <c r="DD8" s="648">
        <v>365013</v>
      </c>
      <c r="DE8" s="643"/>
      <c r="DF8" s="643"/>
      <c r="DG8" s="643"/>
      <c r="DH8" s="643"/>
      <c r="DI8" s="643"/>
      <c r="DJ8" s="643"/>
      <c r="DK8" s="643"/>
      <c r="DL8" s="643"/>
      <c r="DM8" s="643"/>
      <c r="DN8" s="643"/>
      <c r="DO8" s="643"/>
      <c r="DP8" s="644"/>
      <c r="DQ8" s="648">
        <v>4473135</v>
      </c>
      <c r="DR8" s="643"/>
      <c r="DS8" s="643"/>
      <c r="DT8" s="643"/>
      <c r="DU8" s="643"/>
      <c r="DV8" s="643"/>
      <c r="DW8" s="643"/>
      <c r="DX8" s="643"/>
      <c r="DY8" s="643"/>
      <c r="DZ8" s="643"/>
      <c r="EA8" s="643"/>
      <c r="EB8" s="643"/>
      <c r="EC8" s="688"/>
    </row>
    <row r="9" spans="2:143" ht="11.25" customHeight="1" x14ac:dyDescent="0.15">
      <c r="B9" s="639" t="s">
        <v>237</v>
      </c>
      <c r="C9" s="640"/>
      <c r="D9" s="640"/>
      <c r="E9" s="640"/>
      <c r="F9" s="640"/>
      <c r="G9" s="640"/>
      <c r="H9" s="640"/>
      <c r="I9" s="640"/>
      <c r="J9" s="640"/>
      <c r="K9" s="640"/>
      <c r="L9" s="640"/>
      <c r="M9" s="640"/>
      <c r="N9" s="640"/>
      <c r="O9" s="640"/>
      <c r="P9" s="640"/>
      <c r="Q9" s="641"/>
      <c r="R9" s="642">
        <v>19259</v>
      </c>
      <c r="S9" s="643"/>
      <c r="T9" s="643"/>
      <c r="U9" s="643"/>
      <c r="V9" s="643"/>
      <c r="W9" s="643"/>
      <c r="X9" s="643"/>
      <c r="Y9" s="644"/>
      <c r="Z9" s="675">
        <v>0.1</v>
      </c>
      <c r="AA9" s="675"/>
      <c r="AB9" s="675"/>
      <c r="AC9" s="675"/>
      <c r="AD9" s="676">
        <v>19259</v>
      </c>
      <c r="AE9" s="676"/>
      <c r="AF9" s="676"/>
      <c r="AG9" s="676"/>
      <c r="AH9" s="676"/>
      <c r="AI9" s="676"/>
      <c r="AJ9" s="676"/>
      <c r="AK9" s="676"/>
      <c r="AL9" s="645">
        <v>0.1</v>
      </c>
      <c r="AM9" s="646"/>
      <c r="AN9" s="646"/>
      <c r="AO9" s="677"/>
      <c r="AP9" s="639" t="s">
        <v>238</v>
      </c>
      <c r="AQ9" s="640"/>
      <c r="AR9" s="640"/>
      <c r="AS9" s="640"/>
      <c r="AT9" s="640"/>
      <c r="AU9" s="640"/>
      <c r="AV9" s="640"/>
      <c r="AW9" s="640"/>
      <c r="AX9" s="640"/>
      <c r="AY9" s="640"/>
      <c r="AZ9" s="640"/>
      <c r="BA9" s="640"/>
      <c r="BB9" s="640"/>
      <c r="BC9" s="640"/>
      <c r="BD9" s="640"/>
      <c r="BE9" s="640"/>
      <c r="BF9" s="641"/>
      <c r="BG9" s="642">
        <v>2767652</v>
      </c>
      <c r="BH9" s="643"/>
      <c r="BI9" s="643"/>
      <c r="BJ9" s="643"/>
      <c r="BK9" s="643"/>
      <c r="BL9" s="643"/>
      <c r="BM9" s="643"/>
      <c r="BN9" s="644"/>
      <c r="BO9" s="675">
        <v>36.4</v>
      </c>
      <c r="BP9" s="675"/>
      <c r="BQ9" s="675"/>
      <c r="BR9" s="675"/>
      <c r="BS9" s="648" t="s">
        <v>230</v>
      </c>
      <c r="BT9" s="643"/>
      <c r="BU9" s="643"/>
      <c r="BV9" s="643"/>
      <c r="BW9" s="643"/>
      <c r="BX9" s="643"/>
      <c r="BY9" s="643"/>
      <c r="BZ9" s="643"/>
      <c r="CA9" s="643"/>
      <c r="CB9" s="688"/>
      <c r="CD9" s="689" t="s">
        <v>239</v>
      </c>
      <c r="CE9" s="686"/>
      <c r="CF9" s="686"/>
      <c r="CG9" s="686"/>
      <c r="CH9" s="686"/>
      <c r="CI9" s="686"/>
      <c r="CJ9" s="686"/>
      <c r="CK9" s="686"/>
      <c r="CL9" s="686"/>
      <c r="CM9" s="686"/>
      <c r="CN9" s="686"/>
      <c r="CO9" s="686"/>
      <c r="CP9" s="686"/>
      <c r="CQ9" s="687"/>
      <c r="CR9" s="642">
        <v>1850440</v>
      </c>
      <c r="CS9" s="643"/>
      <c r="CT9" s="643"/>
      <c r="CU9" s="643"/>
      <c r="CV9" s="643"/>
      <c r="CW9" s="643"/>
      <c r="CX9" s="643"/>
      <c r="CY9" s="644"/>
      <c r="CZ9" s="675">
        <v>5.2</v>
      </c>
      <c r="DA9" s="675"/>
      <c r="DB9" s="675"/>
      <c r="DC9" s="675"/>
      <c r="DD9" s="648">
        <v>25176</v>
      </c>
      <c r="DE9" s="643"/>
      <c r="DF9" s="643"/>
      <c r="DG9" s="643"/>
      <c r="DH9" s="643"/>
      <c r="DI9" s="643"/>
      <c r="DJ9" s="643"/>
      <c r="DK9" s="643"/>
      <c r="DL9" s="643"/>
      <c r="DM9" s="643"/>
      <c r="DN9" s="643"/>
      <c r="DO9" s="643"/>
      <c r="DP9" s="644"/>
      <c r="DQ9" s="648">
        <v>1502815</v>
      </c>
      <c r="DR9" s="643"/>
      <c r="DS9" s="643"/>
      <c r="DT9" s="643"/>
      <c r="DU9" s="643"/>
      <c r="DV9" s="643"/>
      <c r="DW9" s="643"/>
      <c r="DX9" s="643"/>
      <c r="DY9" s="643"/>
      <c r="DZ9" s="643"/>
      <c r="EA9" s="643"/>
      <c r="EB9" s="643"/>
      <c r="EC9" s="688"/>
    </row>
    <row r="10" spans="2:143" ht="11.25" customHeight="1" x14ac:dyDescent="0.15">
      <c r="B10" s="639" t="s">
        <v>240</v>
      </c>
      <c r="C10" s="640"/>
      <c r="D10" s="640"/>
      <c r="E10" s="640"/>
      <c r="F10" s="640"/>
      <c r="G10" s="640"/>
      <c r="H10" s="640"/>
      <c r="I10" s="640"/>
      <c r="J10" s="640"/>
      <c r="K10" s="640"/>
      <c r="L10" s="640"/>
      <c r="M10" s="640"/>
      <c r="N10" s="640"/>
      <c r="O10" s="640"/>
      <c r="P10" s="640"/>
      <c r="Q10" s="641"/>
      <c r="R10" s="642" t="s">
        <v>230</v>
      </c>
      <c r="S10" s="643"/>
      <c r="T10" s="643"/>
      <c r="U10" s="643"/>
      <c r="V10" s="643"/>
      <c r="W10" s="643"/>
      <c r="X10" s="643"/>
      <c r="Y10" s="644"/>
      <c r="Z10" s="675" t="s">
        <v>230</v>
      </c>
      <c r="AA10" s="675"/>
      <c r="AB10" s="675"/>
      <c r="AC10" s="675"/>
      <c r="AD10" s="676" t="s">
        <v>128</v>
      </c>
      <c r="AE10" s="676"/>
      <c r="AF10" s="676"/>
      <c r="AG10" s="676"/>
      <c r="AH10" s="676"/>
      <c r="AI10" s="676"/>
      <c r="AJ10" s="676"/>
      <c r="AK10" s="676"/>
      <c r="AL10" s="645" t="s">
        <v>128</v>
      </c>
      <c r="AM10" s="646"/>
      <c r="AN10" s="646"/>
      <c r="AO10" s="677"/>
      <c r="AP10" s="639" t="s">
        <v>241</v>
      </c>
      <c r="AQ10" s="640"/>
      <c r="AR10" s="640"/>
      <c r="AS10" s="640"/>
      <c r="AT10" s="640"/>
      <c r="AU10" s="640"/>
      <c r="AV10" s="640"/>
      <c r="AW10" s="640"/>
      <c r="AX10" s="640"/>
      <c r="AY10" s="640"/>
      <c r="AZ10" s="640"/>
      <c r="BA10" s="640"/>
      <c r="BB10" s="640"/>
      <c r="BC10" s="640"/>
      <c r="BD10" s="640"/>
      <c r="BE10" s="640"/>
      <c r="BF10" s="641"/>
      <c r="BG10" s="642">
        <v>117237</v>
      </c>
      <c r="BH10" s="643"/>
      <c r="BI10" s="643"/>
      <c r="BJ10" s="643"/>
      <c r="BK10" s="643"/>
      <c r="BL10" s="643"/>
      <c r="BM10" s="643"/>
      <c r="BN10" s="644"/>
      <c r="BO10" s="675">
        <v>1.5</v>
      </c>
      <c r="BP10" s="675"/>
      <c r="BQ10" s="675"/>
      <c r="BR10" s="675"/>
      <c r="BS10" s="648" t="s">
        <v>230</v>
      </c>
      <c r="BT10" s="643"/>
      <c r="BU10" s="643"/>
      <c r="BV10" s="643"/>
      <c r="BW10" s="643"/>
      <c r="BX10" s="643"/>
      <c r="BY10" s="643"/>
      <c r="BZ10" s="643"/>
      <c r="CA10" s="643"/>
      <c r="CB10" s="688"/>
      <c r="CD10" s="689" t="s">
        <v>242</v>
      </c>
      <c r="CE10" s="686"/>
      <c r="CF10" s="686"/>
      <c r="CG10" s="686"/>
      <c r="CH10" s="686"/>
      <c r="CI10" s="686"/>
      <c r="CJ10" s="686"/>
      <c r="CK10" s="686"/>
      <c r="CL10" s="686"/>
      <c r="CM10" s="686"/>
      <c r="CN10" s="686"/>
      <c r="CO10" s="686"/>
      <c r="CP10" s="686"/>
      <c r="CQ10" s="687"/>
      <c r="CR10" s="642" t="s">
        <v>128</v>
      </c>
      <c r="CS10" s="643"/>
      <c r="CT10" s="643"/>
      <c r="CU10" s="643"/>
      <c r="CV10" s="643"/>
      <c r="CW10" s="643"/>
      <c r="CX10" s="643"/>
      <c r="CY10" s="644"/>
      <c r="CZ10" s="675" t="s">
        <v>128</v>
      </c>
      <c r="DA10" s="675"/>
      <c r="DB10" s="675"/>
      <c r="DC10" s="675"/>
      <c r="DD10" s="648" t="s">
        <v>128</v>
      </c>
      <c r="DE10" s="643"/>
      <c r="DF10" s="643"/>
      <c r="DG10" s="643"/>
      <c r="DH10" s="643"/>
      <c r="DI10" s="643"/>
      <c r="DJ10" s="643"/>
      <c r="DK10" s="643"/>
      <c r="DL10" s="643"/>
      <c r="DM10" s="643"/>
      <c r="DN10" s="643"/>
      <c r="DO10" s="643"/>
      <c r="DP10" s="644"/>
      <c r="DQ10" s="648" t="s">
        <v>128</v>
      </c>
      <c r="DR10" s="643"/>
      <c r="DS10" s="643"/>
      <c r="DT10" s="643"/>
      <c r="DU10" s="643"/>
      <c r="DV10" s="643"/>
      <c r="DW10" s="643"/>
      <c r="DX10" s="643"/>
      <c r="DY10" s="643"/>
      <c r="DZ10" s="643"/>
      <c r="EA10" s="643"/>
      <c r="EB10" s="643"/>
      <c r="EC10" s="688"/>
    </row>
    <row r="11" spans="2:143" ht="11.25" customHeight="1" x14ac:dyDescent="0.15">
      <c r="B11" s="639" t="s">
        <v>243</v>
      </c>
      <c r="C11" s="640"/>
      <c r="D11" s="640"/>
      <c r="E11" s="640"/>
      <c r="F11" s="640"/>
      <c r="G11" s="640"/>
      <c r="H11" s="640"/>
      <c r="I11" s="640"/>
      <c r="J11" s="640"/>
      <c r="K11" s="640"/>
      <c r="L11" s="640"/>
      <c r="M11" s="640"/>
      <c r="N11" s="640"/>
      <c r="O11" s="640"/>
      <c r="P11" s="640"/>
      <c r="Q11" s="641"/>
      <c r="R11" s="642">
        <v>1197081</v>
      </c>
      <c r="S11" s="643"/>
      <c r="T11" s="643"/>
      <c r="U11" s="643"/>
      <c r="V11" s="643"/>
      <c r="W11" s="643"/>
      <c r="X11" s="643"/>
      <c r="Y11" s="644"/>
      <c r="Z11" s="645">
        <v>3.3</v>
      </c>
      <c r="AA11" s="646"/>
      <c r="AB11" s="646"/>
      <c r="AC11" s="647"/>
      <c r="AD11" s="648">
        <v>1197081</v>
      </c>
      <c r="AE11" s="643"/>
      <c r="AF11" s="643"/>
      <c r="AG11" s="643"/>
      <c r="AH11" s="643"/>
      <c r="AI11" s="643"/>
      <c r="AJ11" s="643"/>
      <c r="AK11" s="644"/>
      <c r="AL11" s="645">
        <v>9.3000000000000007</v>
      </c>
      <c r="AM11" s="646"/>
      <c r="AN11" s="646"/>
      <c r="AO11" s="677"/>
      <c r="AP11" s="639" t="s">
        <v>244</v>
      </c>
      <c r="AQ11" s="640"/>
      <c r="AR11" s="640"/>
      <c r="AS11" s="640"/>
      <c r="AT11" s="640"/>
      <c r="AU11" s="640"/>
      <c r="AV11" s="640"/>
      <c r="AW11" s="640"/>
      <c r="AX11" s="640"/>
      <c r="AY11" s="640"/>
      <c r="AZ11" s="640"/>
      <c r="BA11" s="640"/>
      <c r="BB11" s="640"/>
      <c r="BC11" s="640"/>
      <c r="BD11" s="640"/>
      <c r="BE11" s="640"/>
      <c r="BF11" s="641"/>
      <c r="BG11" s="642">
        <v>1156398</v>
      </c>
      <c r="BH11" s="643"/>
      <c r="BI11" s="643"/>
      <c r="BJ11" s="643"/>
      <c r="BK11" s="643"/>
      <c r="BL11" s="643"/>
      <c r="BM11" s="643"/>
      <c r="BN11" s="644"/>
      <c r="BO11" s="675">
        <v>15.2</v>
      </c>
      <c r="BP11" s="675"/>
      <c r="BQ11" s="675"/>
      <c r="BR11" s="675"/>
      <c r="BS11" s="648" t="s">
        <v>230</v>
      </c>
      <c r="BT11" s="643"/>
      <c r="BU11" s="643"/>
      <c r="BV11" s="643"/>
      <c r="BW11" s="643"/>
      <c r="BX11" s="643"/>
      <c r="BY11" s="643"/>
      <c r="BZ11" s="643"/>
      <c r="CA11" s="643"/>
      <c r="CB11" s="688"/>
      <c r="CD11" s="689" t="s">
        <v>245</v>
      </c>
      <c r="CE11" s="686"/>
      <c r="CF11" s="686"/>
      <c r="CG11" s="686"/>
      <c r="CH11" s="686"/>
      <c r="CI11" s="686"/>
      <c r="CJ11" s="686"/>
      <c r="CK11" s="686"/>
      <c r="CL11" s="686"/>
      <c r="CM11" s="686"/>
      <c r="CN11" s="686"/>
      <c r="CO11" s="686"/>
      <c r="CP11" s="686"/>
      <c r="CQ11" s="687"/>
      <c r="CR11" s="642">
        <v>381835</v>
      </c>
      <c r="CS11" s="643"/>
      <c r="CT11" s="643"/>
      <c r="CU11" s="643"/>
      <c r="CV11" s="643"/>
      <c r="CW11" s="643"/>
      <c r="CX11" s="643"/>
      <c r="CY11" s="644"/>
      <c r="CZ11" s="675">
        <v>1.1000000000000001</v>
      </c>
      <c r="DA11" s="675"/>
      <c r="DB11" s="675"/>
      <c r="DC11" s="675"/>
      <c r="DD11" s="648">
        <v>24490</v>
      </c>
      <c r="DE11" s="643"/>
      <c r="DF11" s="643"/>
      <c r="DG11" s="643"/>
      <c r="DH11" s="643"/>
      <c r="DI11" s="643"/>
      <c r="DJ11" s="643"/>
      <c r="DK11" s="643"/>
      <c r="DL11" s="643"/>
      <c r="DM11" s="643"/>
      <c r="DN11" s="643"/>
      <c r="DO11" s="643"/>
      <c r="DP11" s="644"/>
      <c r="DQ11" s="648">
        <v>241323</v>
      </c>
      <c r="DR11" s="643"/>
      <c r="DS11" s="643"/>
      <c r="DT11" s="643"/>
      <c r="DU11" s="643"/>
      <c r="DV11" s="643"/>
      <c r="DW11" s="643"/>
      <c r="DX11" s="643"/>
      <c r="DY11" s="643"/>
      <c r="DZ11" s="643"/>
      <c r="EA11" s="643"/>
      <c r="EB11" s="643"/>
      <c r="EC11" s="688"/>
    </row>
    <row r="12" spans="2:143" ht="11.25" customHeight="1" x14ac:dyDescent="0.15">
      <c r="B12" s="639" t="s">
        <v>246</v>
      </c>
      <c r="C12" s="640"/>
      <c r="D12" s="640"/>
      <c r="E12" s="640"/>
      <c r="F12" s="640"/>
      <c r="G12" s="640"/>
      <c r="H12" s="640"/>
      <c r="I12" s="640"/>
      <c r="J12" s="640"/>
      <c r="K12" s="640"/>
      <c r="L12" s="640"/>
      <c r="M12" s="640"/>
      <c r="N12" s="640"/>
      <c r="O12" s="640"/>
      <c r="P12" s="640"/>
      <c r="Q12" s="641"/>
      <c r="R12" s="642">
        <v>7637</v>
      </c>
      <c r="S12" s="643"/>
      <c r="T12" s="643"/>
      <c r="U12" s="643"/>
      <c r="V12" s="643"/>
      <c r="W12" s="643"/>
      <c r="X12" s="643"/>
      <c r="Y12" s="644"/>
      <c r="Z12" s="675">
        <v>0</v>
      </c>
      <c r="AA12" s="675"/>
      <c r="AB12" s="675"/>
      <c r="AC12" s="675"/>
      <c r="AD12" s="676">
        <v>7637</v>
      </c>
      <c r="AE12" s="676"/>
      <c r="AF12" s="676"/>
      <c r="AG12" s="676"/>
      <c r="AH12" s="676"/>
      <c r="AI12" s="676"/>
      <c r="AJ12" s="676"/>
      <c r="AK12" s="676"/>
      <c r="AL12" s="645">
        <v>0.1</v>
      </c>
      <c r="AM12" s="646"/>
      <c r="AN12" s="646"/>
      <c r="AO12" s="677"/>
      <c r="AP12" s="639" t="s">
        <v>247</v>
      </c>
      <c r="AQ12" s="640"/>
      <c r="AR12" s="640"/>
      <c r="AS12" s="640"/>
      <c r="AT12" s="640"/>
      <c r="AU12" s="640"/>
      <c r="AV12" s="640"/>
      <c r="AW12" s="640"/>
      <c r="AX12" s="640"/>
      <c r="AY12" s="640"/>
      <c r="AZ12" s="640"/>
      <c r="BA12" s="640"/>
      <c r="BB12" s="640"/>
      <c r="BC12" s="640"/>
      <c r="BD12" s="640"/>
      <c r="BE12" s="640"/>
      <c r="BF12" s="641"/>
      <c r="BG12" s="642">
        <v>2916119</v>
      </c>
      <c r="BH12" s="643"/>
      <c r="BI12" s="643"/>
      <c r="BJ12" s="643"/>
      <c r="BK12" s="643"/>
      <c r="BL12" s="643"/>
      <c r="BM12" s="643"/>
      <c r="BN12" s="644"/>
      <c r="BO12" s="675">
        <v>38.4</v>
      </c>
      <c r="BP12" s="675"/>
      <c r="BQ12" s="675"/>
      <c r="BR12" s="675"/>
      <c r="BS12" s="648" t="s">
        <v>230</v>
      </c>
      <c r="BT12" s="643"/>
      <c r="BU12" s="643"/>
      <c r="BV12" s="643"/>
      <c r="BW12" s="643"/>
      <c r="BX12" s="643"/>
      <c r="BY12" s="643"/>
      <c r="BZ12" s="643"/>
      <c r="CA12" s="643"/>
      <c r="CB12" s="688"/>
      <c r="CD12" s="689" t="s">
        <v>248</v>
      </c>
      <c r="CE12" s="686"/>
      <c r="CF12" s="686"/>
      <c r="CG12" s="686"/>
      <c r="CH12" s="686"/>
      <c r="CI12" s="686"/>
      <c r="CJ12" s="686"/>
      <c r="CK12" s="686"/>
      <c r="CL12" s="686"/>
      <c r="CM12" s="686"/>
      <c r="CN12" s="686"/>
      <c r="CO12" s="686"/>
      <c r="CP12" s="686"/>
      <c r="CQ12" s="687"/>
      <c r="CR12" s="642">
        <v>604471</v>
      </c>
      <c r="CS12" s="643"/>
      <c r="CT12" s="643"/>
      <c r="CU12" s="643"/>
      <c r="CV12" s="643"/>
      <c r="CW12" s="643"/>
      <c r="CX12" s="643"/>
      <c r="CY12" s="644"/>
      <c r="CZ12" s="675">
        <v>1.7</v>
      </c>
      <c r="DA12" s="675"/>
      <c r="DB12" s="675"/>
      <c r="DC12" s="675"/>
      <c r="DD12" s="648">
        <v>256166</v>
      </c>
      <c r="DE12" s="643"/>
      <c r="DF12" s="643"/>
      <c r="DG12" s="643"/>
      <c r="DH12" s="643"/>
      <c r="DI12" s="643"/>
      <c r="DJ12" s="643"/>
      <c r="DK12" s="643"/>
      <c r="DL12" s="643"/>
      <c r="DM12" s="643"/>
      <c r="DN12" s="643"/>
      <c r="DO12" s="643"/>
      <c r="DP12" s="644"/>
      <c r="DQ12" s="648">
        <v>195308</v>
      </c>
      <c r="DR12" s="643"/>
      <c r="DS12" s="643"/>
      <c r="DT12" s="643"/>
      <c r="DU12" s="643"/>
      <c r="DV12" s="643"/>
      <c r="DW12" s="643"/>
      <c r="DX12" s="643"/>
      <c r="DY12" s="643"/>
      <c r="DZ12" s="643"/>
      <c r="EA12" s="643"/>
      <c r="EB12" s="643"/>
      <c r="EC12" s="688"/>
    </row>
    <row r="13" spans="2:143" ht="11.25" customHeight="1" x14ac:dyDescent="0.15">
      <c r="B13" s="639" t="s">
        <v>249</v>
      </c>
      <c r="C13" s="640"/>
      <c r="D13" s="640"/>
      <c r="E13" s="640"/>
      <c r="F13" s="640"/>
      <c r="G13" s="640"/>
      <c r="H13" s="640"/>
      <c r="I13" s="640"/>
      <c r="J13" s="640"/>
      <c r="K13" s="640"/>
      <c r="L13" s="640"/>
      <c r="M13" s="640"/>
      <c r="N13" s="640"/>
      <c r="O13" s="640"/>
      <c r="P13" s="640"/>
      <c r="Q13" s="641"/>
      <c r="R13" s="642" t="s">
        <v>128</v>
      </c>
      <c r="S13" s="643"/>
      <c r="T13" s="643"/>
      <c r="U13" s="643"/>
      <c r="V13" s="643"/>
      <c r="W13" s="643"/>
      <c r="X13" s="643"/>
      <c r="Y13" s="644"/>
      <c r="Z13" s="675" t="s">
        <v>230</v>
      </c>
      <c r="AA13" s="675"/>
      <c r="AB13" s="675"/>
      <c r="AC13" s="675"/>
      <c r="AD13" s="676" t="s">
        <v>230</v>
      </c>
      <c r="AE13" s="676"/>
      <c r="AF13" s="676"/>
      <c r="AG13" s="676"/>
      <c r="AH13" s="676"/>
      <c r="AI13" s="676"/>
      <c r="AJ13" s="676"/>
      <c r="AK13" s="676"/>
      <c r="AL13" s="645" t="s">
        <v>128</v>
      </c>
      <c r="AM13" s="646"/>
      <c r="AN13" s="646"/>
      <c r="AO13" s="677"/>
      <c r="AP13" s="639" t="s">
        <v>250</v>
      </c>
      <c r="AQ13" s="640"/>
      <c r="AR13" s="640"/>
      <c r="AS13" s="640"/>
      <c r="AT13" s="640"/>
      <c r="AU13" s="640"/>
      <c r="AV13" s="640"/>
      <c r="AW13" s="640"/>
      <c r="AX13" s="640"/>
      <c r="AY13" s="640"/>
      <c r="AZ13" s="640"/>
      <c r="BA13" s="640"/>
      <c r="BB13" s="640"/>
      <c r="BC13" s="640"/>
      <c r="BD13" s="640"/>
      <c r="BE13" s="640"/>
      <c r="BF13" s="641"/>
      <c r="BG13" s="642">
        <v>2911182</v>
      </c>
      <c r="BH13" s="643"/>
      <c r="BI13" s="643"/>
      <c r="BJ13" s="643"/>
      <c r="BK13" s="643"/>
      <c r="BL13" s="643"/>
      <c r="BM13" s="643"/>
      <c r="BN13" s="644"/>
      <c r="BO13" s="675">
        <v>38.299999999999997</v>
      </c>
      <c r="BP13" s="675"/>
      <c r="BQ13" s="675"/>
      <c r="BR13" s="675"/>
      <c r="BS13" s="648" t="s">
        <v>230</v>
      </c>
      <c r="BT13" s="643"/>
      <c r="BU13" s="643"/>
      <c r="BV13" s="643"/>
      <c r="BW13" s="643"/>
      <c r="BX13" s="643"/>
      <c r="BY13" s="643"/>
      <c r="BZ13" s="643"/>
      <c r="CA13" s="643"/>
      <c r="CB13" s="688"/>
      <c r="CD13" s="689" t="s">
        <v>251</v>
      </c>
      <c r="CE13" s="686"/>
      <c r="CF13" s="686"/>
      <c r="CG13" s="686"/>
      <c r="CH13" s="686"/>
      <c r="CI13" s="686"/>
      <c r="CJ13" s="686"/>
      <c r="CK13" s="686"/>
      <c r="CL13" s="686"/>
      <c r="CM13" s="686"/>
      <c r="CN13" s="686"/>
      <c r="CO13" s="686"/>
      <c r="CP13" s="686"/>
      <c r="CQ13" s="687"/>
      <c r="CR13" s="642">
        <v>2368247</v>
      </c>
      <c r="CS13" s="643"/>
      <c r="CT13" s="643"/>
      <c r="CU13" s="643"/>
      <c r="CV13" s="643"/>
      <c r="CW13" s="643"/>
      <c r="CX13" s="643"/>
      <c r="CY13" s="644"/>
      <c r="CZ13" s="675">
        <v>6.7</v>
      </c>
      <c r="DA13" s="675"/>
      <c r="DB13" s="675"/>
      <c r="DC13" s="675"/>
      <c r="DD13" s="648">
        <v>1537310</v>
      </c>
      <c r="DE13" s="643"/>
      <c r="DF13" s="643"/>
      <c r="DG13" s="643"/>
      <c r="DH13" s="643"/>
      <c r="DI13" s="643"/>
      <c r="DJ13" s="643"/>
      <c r="DK13" s="643"/>
      <c r="DL13" s="643"/>
      <c r="DM13" s="643"/>
      <c r="DN13" s="643"/>
      <c r="DO13" s="643"/>
      <c r="DP13" s="644"/>
      <c r="DQ13" s="648">
        <v>961091</v>
      </c>
      <c r="DR13" s="643"/>
      <c r="DS13" s="643"/>
      <c r="DT13" s="643"/>
      <c r="DU13" s="643"/>
      <c r="DV13" s="643"/>
      <c r="DW13" s="643"/>
      <c r="DX13" s="643"/>
      <c r="DY13" s="643"/>
      <c r="DZ13" s="643"/>
      <c r="EA13" s="643"/>
      <c r="EB13" s="643"/>
      <c r="EC13" s="688"/>
    </row>
    <row r="14" spans="2:143" ht="11.25" customHeight="1" x14ac:dyDescent="0.15">
      <c r="B14" s="639" t="s">
        <v>252</v>
      </c>
      <c r="C14" s="640"/>
      <c r="D14" s="640"/>
      <c r="E14" s="640"/>
      <c r="F14" s="640"/>
      <c r="G14" s="640"/>
      <c r="H14" s="640"/>
      <c r="I14" s="640"/>
      <c r="J14" s="640"/>
      <c r="K14" s="640"/>
      <c r="L14" s="640"/>
      <c r="M14" s="640"/>
      <c r="N14" s="640"/>
      <c r="O14" s="640"/>
      <c r="P14" s="640"/>
      <c r="Q14" s="641"/>
      <c r="R14" s="642" t="s">
        <v>128</v>
      </c>
      <c r="S14" s="643"/>
      <c r="T14" s="643"/>
      <c r="U14" s="643"/>
      <c r="V14" s="643"/>
      <c r="W14" s="643"/>
      <c r="X14" s="643"/>
      <c r="Y14" s="644"/>
      <c r="Z14" s="675" t="s">
        <v>230</v>
      </c>
      <c r="AA14" s="675"/>
      <c r="AB14" s="675"/>
      <c r="AC14" s="675"/>
      <c r="AD14" s="676" t="s">
        <v>230</v>
      </c>
      <c r="AE14" s="676"/>
      <c r="AF14" s="676"/>
      <c r="AG14" s="676"/>
      <c r="AH14" s="676"/>
      <c r="AI14" s="676"/>
      <c r="AJ14" s="676"/>
      <c r="AK14" s="676"/>
      <c r="AL14" s="645" t="s">
        <v>230</v>
      </c>
      <c r="AM14" s="646"/>
      <c r="AN14" s="646"/>
      <c r="AO14" s="677"/>
      <c r="AP14" s="639" t="s">
        <v>253</v>
      </c>
      <c r="AQ14" s="640"/>
      <c r="AR14" s="640"/>
      <c r="AS14" s="640"/>
      <c r="AT14" s="640"/>
      <c r="AU14" s="640"/>
      <c r="AV14" s="640"/>
      <c r="AW14" s="640"/>
      <c r="AX14" s="640"/>
      <c r="AY14" s="640"/>
      <c r="AZ14" s="640"/>
      <c r="BA14" s="640"/>
      <c r="BB14" s="640"/>
      <c r="BC14" s="640"/>
      <c r="BD14" s="640"/>
      <c r="BE14" s="640"/>
      <c r="BF14" s="641"/>
      <c r="BG14" s="642">
        <v>194205</v>
      </c>
      <c r="BH14" s="643"/>
      <c r="BI14" s="643"/>
      <c r="BJ14" s="643"/>
      <c r="BK14" s="643"/>
      <c r="BL14" s="643"/>
      <c r="BM14" s="643"/>
      <c r="BN14" s="644"/>
      <c r="BO14" s="675">
        <v>2.6</v>
      </c>
      <c r="BP14" s="675"/>
      <c r="BQ14" s="675"/>
      <c r="BR14" s="675"/>
      <c r="BS14" s="648" t="s">
        <v>128</v>
      </c>
      <c r="BT14" s="643"/>
      <c r="BU14" s="643"/>
      <c r="BV14" s="643"/>
      <c r="BW14" s="643"/>
      <c r="BX14" s="643"/>
      <c r="BY14" s="643"/>
      <c r="BZ14" s="643"/>
      <c r="CA14" s="643"/>
      <c r="CB14" s="688"/>
      <c r="CD14" s="689" t="s">
        <v>254</v>
      </c>
      <c r="CE14" s="686"/>
      <c r="CF14" s="686"/>
      <c r="CG14" s="686"/>
      <c r="CH14" s="686"/>
      <c r="CI14" s="686"/>
      <c r="CJ14" s="686"/>
      <c r="CK14" s="686"/>
      <c r="CL14" s="686"/>
      <c r="CM14" s="686"/>
      <c r="CN14" s="686"/>
      <c r="CO14" s="686"/>
      <c r="CP14" s="686"/>
      <c r="CQ14" s="687"/>
      <c r="CR14" s="642">
        <v>747781</v>
      </c>
      <c r="CS14" s="643"/>
      <c r="CT14" s="643"/>
      <c r="CU14" s="643"/>
      <c r="CV14" s="643"/>
      <c r="CW14" s="643"/>
      <c r="CX14" s="643"/>
      <c r="CY14" s="644"/>
      <c r="CZ14" s="675">
        <v>2.1</v>
      </c>
      <c r="DA14" s="675"/>
      <c r="DB14" s="675"/>
      <c r="DC14" s="675"/>
      <c r="DD14" s="648">
        <v>19420</v>
      </c>
      <c r="DE14" s="643"/>
      <c r="DF14" s="643"/>
      <c r="DG14" s="643"/>
      <c r="DH14" s="643"/>
      <c r="DI14" s="643"/>
      <c r="DJ14" s="643"/>
      <c r="DK14" s="643"/>
      <c r="DL14" s="643"/>
      <c r="DM14" s="643"/>
      <c r="DN14" s="643"/>
      <c r="DO14" s="643"/>
      <c r="DP14" s="644"/>
      <c r="DQ14" s="648">
        <v>716329</v>
      </c>
      <c r="DR14" s="643"/>
      <c r="DS14" s="643"/>
      <c r="DT14" s="643"/>
      <c r="DU14" s="643"/>
      <c r="DV14" s="643"/>
      <c r="DW14" s="643"/>
      <c r="DX14" s="643"/>
      <c r="DY14" s="643"/>
      <c r="DZ14" s="643"/>
      <c r="EA14" s="643"/>
      <c r="EB14" s="643"/>
      <c r="EC14" s="688"/>
    </row>
    <row r="15" spans="2:143" ht="11.25" customHeight="1" x14ac:dyDescent="0.15">
      <c r="B15" s="639" t="s">
        <v>255</v>
      </c>
      <c r="C15" s="640"/>
      <c r="D15" s="640"/>
      <c r="E15" s="640"/>
      <c r="F15" s="640"/>
      <c r="G15" s="640"/>
      <c r="H15" s="640"/>
      <c r="I15" s="640"/>
      <c r="J15" s="640"/>
      <c r="K15" s="640"/>
      <c r="L15" s="640"/>
      <c r="M15" s="640"/>
      <c r="N15" s="640"/>
      <c r="O15" s="640"/>
      <c r="P15" s="640"/>
      <c r="Q15" s="641"/>
      <c r="R15" s="642" t="s">
        <v>230</v>
      </c>
      <c r="S15" s="643"/>
      <c r="T15" s="643"/>
      <c r="U15" s="643"/>
      <c r="V15" s="643"/>
      <c r="W15" s="643"/>
      <c r="X15" s="643"/>
      <c r="Y15" s="644"/>
      <c r="Z15" s="675" t="s">
        <v>230</v>
      </c>
      <c r="AA15" s="675"/>
      <c r="AB15" s="675"/>
      <c r="AC15" s="675"/>
      <c r="AD15" s="676" t="s">
        <v>128</v>
      </c>
      <c r="AE15" s="676"/>
      <c r="AF15" s="676"/>
      <c r="AG15" s="676"/>
      <c r="AH15" s="676"/>
      <c r="AI15" s="676"/>
      <c r="AJ15" s="676"/>
      <c r="AK15" s="676"/>
      <c r="AL15" s="645" t="s">
        <v>128</v>
      </c>
      <c r="AM15" s="646"/>
      <c r="AN15" s="646"/>
      <c r="AO15" s="677"/>
      <c r="AP15" s="639" t="s">
        <v>256</v>
      </c>
      <c r="AQ15" s="640"/>
      <c r="AR15" s="640"/>
      <c r="AS15" s="640"/>
      <c r="AT15" s="640"/>
      <c r="AU15" s="640"/>
      <c r="AV15" s="640"/>
      <c r="AW15" s="640"/>
      <c r="AX15" s="640"/>
      <c r="AY15" s="640"/>
      <c r="AZ15" s="640"/>
      <c r="BA15" s="640"/>
      <c r="BB15" s="640"/>
      <c r="BC15" s="640"/>
      <c r="BD15" s="640"/>
      <c r="BE15" s="640"/>
      <c r="BF15" s="641"/>
      <c r="BG15" s="642">
        <v>338171</v>
      </c>
      <c r="BH15" s="643"/>
      <c r="BI15" s="643"/>
      <c r="BJ15" s="643"/>
      <c r="BK15" s="643"/>
      <c r="BL15" s="643"/>
      <c r="BM15" s="643"/>
      <c r="BN15" s="644"/>
      <c r="BO15" s="675">
        <v>4.5</v>
      </c>
      <c r="BP15" s="675"/>
      <c r="BQ15" s="675"/>
      <c r="BR15" s="675"/>
      <c r="BS15" s="648" t="s">
        <v>128</v>
      </c>
      <c r="BT15" s="643"/>
      <c r="BU15" s="643"/>
      <c r="BV15" s="643"/>
      <c r="BW15" s="643"/>
      <c r="BX15" s="643"/>
      <c r="BY15" s="643"/>
      <c r="BZ15" s="643"/>
      <c r="CA15" s="643"/>
      <c r="CB15" s="688"/>
      <c r="CD15" s="689" t="s">
        <v>257</v>
      </c>
      <c r="CE15" s="686"/>
      <c r="CF15" s="686"/>
      <c r="CG15" s="686"/>
      <c r="CH15" s="686"/>
      <c r="CI15" s="686"/>
      <c r="CJ15" s="686"/>
      <c r="CK15" s="686"/>
      <c r="CL15" s="686"/>
      <c r="CM15" s="686"/>
      <c r="CN15" s="686"/>
      <c r="CO15" s="686"/>
      <c r="CP15" s="686"/>
      <c r="CQ15" s="687"/>
      <c r="CR15" s="642">
        <v>6277294</v>
      </c>
      <c r="CS15" s="643"/>
      <c r="CT15" s="643"/>
      <c r="CU15" s="643"/>
      <c r="CV15" s="643"/>
      <c r="CW15" s="643"/>
      <c r="CX15" s="643"/>
      <c r="CY15" s="644"/>
      <c r="CZ15" s="675">
        <v>17.8</v>
      </c>
      <c r="DA15" s="675"/>
      <c r="DB15" s="675"/>
      <c r="DC15" s="675"/>
      <c r="DD15" s="648">
        <v>3924634</v>
      </c>
      <c r="DE15" s="643"/>
      <c r="DF15" s="643"/>
      <c r="DG15" s="643"/>
      <c r="DH15" s="643"/>
      <c r="DI15" s="643"/>
      <c r="DJ15" s="643"/>
      <c r="DK15" s="643"/>
      <c r="DL15" s="643"/>
      <c r="DM15" s="643"/>
      <c r="DN15" s="643"/>
      <c r="DO15" s="643"/>
      <c r="DP15" s="644"/>
      <c r="DQ15" s="648">
        <v>2142845</v>
      </c>
      <c r="DR15" s="643"/>
      <c r="DS15" s="643"/>
      <c r="DT15" s="643"/>
      <c r="DU15" s="643"/>
      <c r="DV15" s="643"/>
      <c r="DW15" s="643"/>
      <c r="DX15" s="643"/>
      <c r="DY15" s="643"/>
      <c r="DZ15" s="643"/>
      <c r="EA15" s="643"/>
      <c r="EB15" s="643"/>
      <c r="EC15" s="688"/>
    </row>
    <row r="16" spans="2:143" ht="11.25" customHeight="1" x14ac:dyDescent="0.15">
      <c r="B16" s="639" t="s">
        <v>258</v>
      </c>
      <c r="C16" s="640"/>
      <c r="D16" s="640"/>
      <c r="E16" s="640"/>
      <c r="F16" s="640"/>
      <c r="G16" s="640"/>
      <c r="H16" s="640"/>
      <c r="I16" s="640"/>
      <c r="J16" s="640"/>
      <c r="K16" s="640"/>
      <c r="L16" s="640"/>
      <c r="M16" s="640"/>
      <c r="N16" s="640"/>
      <c r="O16" s="640"/>
      <c r="P16" s="640"/>
      <c r="Q16" s="641"/>
      <c r="R16" s="642">
        <v>11796</v>
      </c>
      <c r="S16" s="643"/>
      <c r="T16" s="643"/>
      <c r="U16" s="643"/>
      <c r="V16" s="643"/>
      <c r="W16" s="643"/>
      <c r="X16" s="643"/>
      <c r="Y16" s="644"/>
      <c r="Z16" s="675">
        <v>0</v>
      </c>
      <c r="AA16" s="675"/>
      <c r="AB16" s="675"/>
      <c r="AC16" s="675"/>
      <c r="AD16" s="676">
        <v>11796</v>
      </c>
      <c r="AE16" s="676"/>
      <c r="AF16" s="676"/>
      <c r="AG16" s="676"/>
      <c r="AH16" s="676"/>
      <c r="AI16" s="676"/>
      <c r="AJ16" s="676"/>
      <c r="AK16" s="676"/>
      <c r="AL16" s="645">
        <v>0.1</v>
      </c>
      <c r="AM16" s="646"/>
      <c r="AN16" s="646"/>
      <c r="AO16" s="677"/>
      <c r="AP16" s="639" t="s">
        <v>259</v>
      </c>
      <c r="AQ16" s="640"/>
      <c r="AR16" s="640"/>
      <c r="AS16" s="640"/>
      <c r="AT16" s="640"/>
      <c r="AU16" s="640"/>
      <c r="AV16" s="640"/>
      <c r="AW16" s="640"/>
      <c r="AX16" s="640"/>
      <c r="AY16" s="640"/>
      <c r="AZ16" s="640"/>
      <c r="BA16" s="640"/>
      <c r="BB16" s="640"/>
      <c r="BC16" s="640"/>
      <c r="BD16" s="640"/>
      <c r="BE16" s="640"/>
      <c r="BF16" s="641"/>
      <c r="BG16" s="642" t="s">
        <v>230</v>
      </c>
      <c r="BH16" s="643"/>
      <c r="BI16" s="643"/>
      <c r="BJ16" s="643"/>
      <c r="BK16" s="643"/>
      <c r="BL16" s="643"/>
      <c r="BM16" s="643"/>
      <c r="BN16" s="644"/>
      <c r="BO16" s="675" t="s">
        <v>230</v>
      </c>
      <c r="BP16" s="675"/>
      <c r="BQ16" s="675"/>
      <c r="BR16" s="675"/>
      <c r="BS16" s="648" t="s">
        <v>230</v>
      </c>
      <c r="BT16" s="643"/>
      <c r="BU16" s="643"/>
      <c r="BV16" s="643"/>
      <c r="BW16" s="643"/>
      <c r="BX16" s="643"/>
      <c r="BY16" s="643"/>
      <c r="BZ16" s="643"/>
      <c r="CA16" s="643"/>
      <c r="CB16" s="688"/>
      <c r="CD16" s="689" t="s">
        <v>260</v>
      </c>
      <c r="CE16" s="686"/>
      <c r="CF16" s="686"/>
      <c r="CG16" s="686"/>
      <c r="CH16" s="686"/>
      <c r="CI16" s="686"/>
      <c r="CJ16" s="686"/>
      <c r="CK16" s="686"/>
      <c r="CL16" s="686"/>
      <c r="CM16" s="686"/>
      <c r="CN16" s="686"/>
      <c r="CO16" s="686"/>
      <c r="CP16" s="686"/>
      <c r="CQ16" s="687"/>
      <c r="CR16" s="642" t="s">
        <v>128</v>
      </c>
      <c r="CS16" s="643"/>
      <c r="CT16" s="643"/>
      <c r="CU16" s="643"/>
      <c r="CV16" s="643"/>
      <c r="CW16" s="643"/>
      <c r="CX16" s="643"/>
      <c r="CY16" s="644"/>
      <c r="CZ16" s="675" t="s">
        <v>230</v>
      </c>
      <c r="DA16" s="675"/>
      <c r="DB16" s="675"/>
      <c r="DC16" s="675"/>
      <c r="DD16" s="648" t="s">
        <v>128</v>
      </c>
      <c r="DE16" s="643"/>
      <c r="DF16" s="643"/>
      <c r="DG16" s="643"/>
      <c r="DH16" s="643"/>
      <c r="DI16" s="643"/>
      <c r="DJ16" s="643"/>
      <c r="DK16" s="643"/>
      <c r="DL16" s="643"/>
      <c r="DM16" s="643"/>
      <c r="DN16" s="643"/>
      <c r="DO16" s="643"/>
      <c r="DP16" s="644"/>
      <c r="DQ16" s="648" t="s">
        <v>230</v>
      </c>
      <c r="DR16" s="643"/>
      <c r="DS16" s="643"/>
      <c r="DT16" s="643"/>
      <c r="DU16" s="643"/>
      <c r="DV16" s="643"/>
      <c r="DW16" s="643"/>
      <c r="DX16" s="643"/>
      <c r="DY16" s="643"/>
      <c r="DZ16" s="643"/>
      <c r="EA16" s="643"/>
      <c r="EB16" s="643"/>
      <c r="EC16" s="688"/>
    </row>
    <row r="17" spans="2:133" ht="11.25" customHeight="1" x14ac:dyDescent="0.15">
      <c r="B17" s="639" t="s">
        <v>261</v>
      </c>
      <c r="C17" s="640"/>
      <c r="D17" s="640"/>
      <c r="E17" s="640"/>
      <c r="F17" s="640"/>
      <c r="G17" s="640"/>
      <c r="H17" s="640"/>
      <c r="I17" s="640"/>
      <c r="J17" s="640"/>
      <c r="K17" s="640"/>
      <c r="L17" s="640"/>
      <c r="M17" s="640"/>
      <c r="N17" s="640"/>
      <c r="O17" s="640"/>
      <c r="P17" s="640"/>
      <c r="Q17" s="641"/>
      <c r="R17" s="642">
        <v>115133</v>
      </c>
      <c r="S17" s="643"/>
      <c r="T17" s="643"/>
      <c r="U17" s="643"/>
      <c r="V17" s="643"/>
      <c r="W17" s="643"/>
      <c r="X17" s="643"/>
      <c r="Y17" s="644"/>
      <c r="Z17" s="675">
        <v>0.3</v>
      </c>
      <c r="AA17" s="675"/>
      <c r="AB17" s="675"/>
      <c r="AC17" s="675"/>
      <c r="AD17" s="676">
        <v>115133</v>
      </c>
      <c r="AE17" s="676"/>
      <c r="AF17" s="676"/>
      <c r="AG17" s="676"/>
      <c r="AH17" s="676"/>
      <c r="AI17" s="676"/>
      <c r="AJ17" s="676"/>
      <c r="AK17" s="676"/>
      <c r="AL17" s="645">
        <v>0.9</v>
      </c>
      <c r="AM17" s="646"/>
      <c r="AN17" s="646"/>
      <c r="AO17" s="677"/>
      <c r="AP17" s="639" t="s">
        <v>262</v>
      </c>
      <c r="AQ17" s="640"/>
      <c r="AR17" s="640"/>
      <c r="AS17" s="640"/>
      <c r="AT17" s="640"/>
      <c r="AU17" s="640"/>
      <c r="AV17" s="640"/>
      <c r="AW17" s="640"/>
      <c r="AX17" s="640"/>
      <c r="AY17" s="640"/>
      <c r="AZ17" s="640"/>
      <c r="BA17" s="640"/>
      <c r="BB17" s="640"/>
      <c r="BC17" s="640"/>
      <c r="BD17" s="640"/>
      <c r="BE17" s="640"/>
      <c r="BF17" s="641"/>
      <c r="BG17" s="642" t="s">
        <v>128</v>
      </c>
      <c r="BH17" s="643"/>
      <c r="BI17" s="643"/>
      <c r="BJ17" s="643"/>
      <c r="BK17" s="643"/>
      <c r="BL17" s="643"/>
      <c r="BM17" s="643"/>
      <c r="BN17" s="644"/>
      <c r="BO17" s="675" t="s">
        <v>128</v>
      </c>
      <c r="BP17" s="675"/>
      <c r="BQ17" s="675"/>
      <c r="BR17" s="675"/>
      <c r="BS17" s="648" t="s">
        <v>128</v>
      </c>
      <c r="BT17" s="643"/>
      <c r="BU17" s="643"/>
      <c r="BV17" s="643"/>
      <c r="BW17" s="643"/>
      <c r="BX17" s="643"/>
      <c r="BY17" s="643"/>
      <c r="BZ17" s="643"/>
      <c r="CA17" s="643"/>
      <c r="CB17" s="688"/>
      <c r="CD17" s="689" t="s">
        <v>263</v>
      </c>
      <c r="CE17" s="686"/>
      <c r="CF17" s="686"/>
      <c r="CG17" s="686"/>
      <c r="CH17" s="686"/>
      <c r="CI17" s="686"/>
      <c r="CJ17" s="686"/>
      <c r="CK17" s="686"/>
      <c r="CL17" s="686"/>
      <c r="CM17" s="686"/>
      <c r="CN17" s="686"/>
      <c r="CO17" s="686"/>
      <c r="CP17" s="686"/>
      <c r="CQ17" s="687"/>
      <c r="CR17" s="642">
        <v>2204896</v>
      </c>
      <c r="CS17" s="643"/>
      <c r="CT17" s="643"/>
      <c r="CU17" s="643"/>
      <c r="CV17" s="643"/>
      <c r="CW17" s="643"/>
      <c r="CX17" s="643"/>
      <c r="CY17" s="644"/>
      <c r="CZ17" s="675">
        <v>6.2</v>
      </c>
      <c r="DA17" s="675"/>
      <c r="DB17" s="675"/>
      <c r="DC17" s="675"/>
      <c r="DD17" s="648" t="s">
        <v>230</v>
      </c>
      <c r="DE17" s="643"/>
      <c r="DF17" s="643"/>
      <c r="DG17" s="643"/>
      <c r="DH17" s="643"/>
      <c r="DI17" s="643"/>
      <c r="DJ17" s="643"/>
      <c r="DK17" s="643"/>
      <c r="DL17" s="643"/>
      <c r="DM17" s="643"/>
      <c r="DN17" s="643"/>
      <c r="DO17" s="643"/>
      <c r="DP17" s="644"/>
      <c r="DQ17" s="648">
        <v>2144361</v>
      </c>
      <c r="DR17" s="643"/>
      <c r="DS17" s="643"/>
      <c r="DT17" s="643"/>
      <c r="DU17" s="643"/>
      <c r="DV17" s="643"/>
      <c r="DW17" s="643"/>
      <c r="DX17" s="643"/>
      <c r="DY17" s="643"/>
      <c r="DZ17" s="643"/>
      <c r="EA17" s="643"/>
      <c r="EB17" s="643"/>
      <c r="EC17" s="688"/>
    </row>
    <row r="18" spans="2:133" ht="11.25" customHeight="1" x14ac:dyDescent="0.15">
      <c r="B18" s="639" t="s">
        <v>264</v>
      </c>
      <c r="C18" s="640"/>
      <c r="D18" s="640"/>
      <c r="E18" s="640"/>
      <c r="F18" s="640"/>
      <c r="G18" s="640"/>
      <c r="H18" s="640"/>
      <c r="I18" s="640"/>
      <c r="J18" s="640"/>
      <c r="K18" s="640"/>
      <c r="L18" s="640"/>
      <c r="M18" s="640"/>
      <c r="N18" s="640"/>
      <c r="O18" s="640"/>
      <c r="P18" s="640"/>
      <c r="Q18" s="641"/>
      <c r="R18" s="642">
        <v>105480</v>
      </c>
      <c r="S18" s="643"/>
      <c r="T18" s="643"/>
      <c r="U18" s="643"/>
      <c r="V18" s="643"/>
      <c r="W18" s="643"/>
      <c r="X18" s="643"/>
      <c r="Y18" s="644"/>
      <c r="Z18" s="675">
        <v>0.3</v>
      </c>
      <c r="AA18" s="675"/>
      <c r="AB18" s="675"/>
      <c r="AC18" s="675"/>
      <c r="AD18" s="676">
        <v>105480</v>
      </c>
      <c r="AE18" s="676"/>
      <c r="AF18" s="676"/>
      <c r="AG18" s="676"/>
      <c r="AH18" s="676"/>
      <c r="AI18" s="676"/>
      <c r="AJ18" s="676"/>
      <c r="AK18" s="676"/>
      <c r="AL18" s="645">
        <v>0.8</v>
      </c>
      <c r="AM18" s="646"/>
      <c r="AN18" s="646"/>
      <c r="AO18" s="677"/>
      <c r="AP18" s="639" t="s">
        <v>265</v>
      </c>
      <c r="AQ18" s="640"/>
      <c r="AR18" s="640"/>
      <c r="AS18" s="640"/>
      <c r="AT18" s="640"/>
      <c r="AU18" s="640"/>
      <c r="AV18" s="640"/>
      <c r="AW18" s="640"/>
      <c r="AX18" s="640"/>
      <c r="AY18" s="640"/>
      <c r="AZ18" s="640"/>
      <c r="BA18" s="640"/>
      <c r="BB18" s="640"/>
      <c r="BC18" s="640"/>
      <c r="BD18" s="640"/>
      <c r="BE18" s="640"/>
      <c r="BF18" s="641"/>
      <c r="BG18" s="642" t="s">
        <v>128</v>
      </c>
      <c r="BH18" s="643"/>
      <c r="BI18" s="643"/>
      <c r="BJ18" s="643"/>
      <c r="BK18" s="643"/>
      <c r="BL18" s="643"/>
      <c r="BM18" s="643"/>
      <c r="BN18" s="644"/>
      <c r="BO18" s="675" t="s">
        <v>128</v>
      </c>
      <c r="BP18" s="675"/>
      <c r="BQ18" s="675"/>
      <c r="BR18" s="675"/>
      <c r="BS18" s="648" t="s">
        <v>230</v>
      </c>
      <c r="BT18" s="643"/>
      <c r="BU18" s="643"/>
      <c r="BV18" s="643"/>
      <c r="BW18" s="643"/>
      <c r="BX18" s="643"/>
      <c r="BY18" s="643"/>
      <c r="BZ18" s="643"/>
      <c r="CA18" s="643"/>
      <c r="CB18" s="688"/>
      <c r="CD18" s="689" t="s">
        <v>266</v>
      </c>
      <c r="CE18" s="686"/>
      <c r="CF18" s="686"/>
      <c r="CG18" s="686"/>
      <c r="CH18" s="686"/>
      <c r="CI18" s="686"/>
      <c r="CJ18" s="686"/>
      <c r="CK18" s="686"/>
      <c r="CL18" s="686"/>
      <c r="CM18" s="686"/>
      <c r="CN18" s="686"/>
      <c r="CO18" s="686"/>
      <c r="CP18" s="686"/>
      <c r="CQ18" s="687"/>
      <c r="CR18" s="642" t="s">
        <v>128</v>
      </c>
      <c r="CS18" s="643"/>
      <c r="CT18" s="643"/>
      <c r="CU18" s="643"/>
      <c r="CV18" s="643"/>
      <c r="CW18" s="643"/>
      <c r="CX18" s="643"/>
      <c r="CY18" s="644"/>
      <c r="CZ18" s="675" t="s">
        <v>128</v>
      </c>
      <c r="DA18" s="675"/>
      <c r="DB18" s="675"/>
      <c r="DC18" s="675"/>
      <c r="DD18" s="648" t="s">
        <v>128</v>
      </c>
      <c r="DE18" s="643"/>
      <c r="DF18" s="643"/>
      <c r="DG18" s="643"/>
      <c r="DH18" s="643"/>
      <c r="DI18" s="643"/>
      <c r="DJ18" s="643"/>
      <c r="DK18" s="643"/>
      <c r="DL18" s="643"/>
      <c r="DM18" s="643"/>
      <c r="DN18" s="643"/>
      <c r="DO18" s="643"/>
      <c r="DP18" s="644"/>
      <c r="DQ18" s="648" t="s">
        <v>128</v>
      </c>
      <c r="DR18" s="643"/>
      <c r="DS18" s="643"/>
      <c r="DT18" s="643"/>
      <c r="DU18" s="643"/>
      <c r="DV18" s="643"/>
      <c r="DW18" s="643"/>
      <c r="DX18" s="643"/>
      <c r="DY18" s="643"/>
      <c r="DZ18" s="643"/>
      <c r="EA18" s="643"/>
      <c r="EB18" s="643"/>
      <c r="EC18" s="688"/>
    </row>
    <row r="19" spans="2:133" ht="11.25" customHeight="1" x14ac:dyDescent="0.15">
      <c r="B19" s="639" t="s">
        <v>267</v>
      </c>
      <c r="C19" s="640"/>
      <c r="D19" s="640"/>
      <c r="E19" s="640"/>
      <c r="F19" s="640"/>
      <c r="G19" s="640"/>
      <c r="H19" s="640"/>
      <c r="I19" s="640"/>
      <c r="J19" s="640"/>
      <c r="K19" s="640"/>
      <c r="L19" s="640"/>
      <c r="M19" s="640"/>
      <c r="N19" s="640"/>
      <c r="O19" s="640"/>
      <c r="P19" s="640"/>
      <c r="Q19" s="641"/>
      <c r="R19" s="642">
        <v>96812</v>
      </c>
      <c r="S19" s="643"/>
      <c r="T19" s="643"/>
      <c r="U19" s="643"/>
      <c r="V19" s="643"/>
      <c r="W19" s="643"/>
      <c r="X19" s="643"/>
      <c r="Y19" s="644"/>
      <c r="Z19" s="675">
        <v>0.3</v>
      </c>
      <c r="AA19" s="675"/>
      <c r="AB19" s="675"/>
      <c r="AC19" s="675"/>
      <c r="AD19" s="676">
        <v>96812</v>
      </c>
      <c r="AE19" s="676"/>
      <c r="AF19" s="676"/>
      <c r="AG19" s="676"/>
      <c r="AH19" s="676"/>
      <c r="AI19" s="676"/>
      <c r="AJ19" s="676"/>
      <c r="AK19" s="676"/>
      <c r="AL19" s="645">
        <v>0.7</v>
      </c>
      <c r="AM19" s="646"/>
      <c r="AN19" s="646"/>
      <c r="AO19" s="677"/>
      <c r="AP19" s="639" t="s">
        <v>268</v>
      </c>
      <c r="AQ19" s="640"/>
      <c r="AR19" s="640"/>
      <c r="AS19" s="640"/>
      <c r="AT19" s="640"/>
      <c r="AU19" s="640"/>
      <c r="AV19" s="640"/>
      <c r="AW19" s="640"/>
      <c r="AX19" s="640"/>
      <c r="AY19" s="640"/>
      <c r="AZ19" s="640"/>
      <c r="BA19" s="640"/>
      <c r="BB19" s="640"/>
      <c r="BC19" s="640"/>
      <c r="BD19" s="640"/>
      <c r="BE19" s="640"/>
      <c r="BF19" s="641"/>
      <c r="BG19" s="642" t="s">
        <v>128</v>
      </c>
      <c r="BH19" s="643"/>
      <c r="BI19" s="643"/>
      <c r="BJ19" s="643"/>
      <c r="BK19" s="643"/>
      <c r="BL19" s="643"/>
      <c r="BM19" s="643"/>
      <c r="BN19" s="644"/>
      <c r="BO19" s="675" t="s">
        <v>230</v>
      </c>
      <c r="BP19" s="675"/>
      <c r="BQ19" s="675"/>
      <c r="BR19" s="675"/>
      <c r="BS19" s="648" t="s">
        <v>230</v>
      </c>
      <c r="BT19" s="643"/>
      <c r="BU19" s="643"/>
      <c r="BV19" s="643"/>
      <c r="BW19" s="643"/>
      <c r="BX19" s="643"/>
      <c r="BY19" s="643"/>
      <c r="BZ19" s="643"/>
      <c r="CA19" s="643"/>
      <c r="CB19" s="688"/>
      <c r="CD19" s="689" t="s">
        <v>269</v>
      </c>
      <c r="CE19" s="686"/>
      <c r="CF19" s="686"/>
      <c r="CG19" s="686"/>
      <c r="CH19" s="686"/>
      <c r="CI19" s="686"/>
      <c r="CJ19" s="686"/>
      <c r="CK19" s="686"/>
      <c r="CL19" s="686"/>
      <c r="CM19" s="686"/>
      <c r="CN19" s="686"/>
      <c r="CO19" s="686"/>
      <c r="CP19" s="686"/>
      <c r="CQ19" s="687"/>
      <c r="CR19" s="642" t="s">
        <v>230</v>
      </c>
      <c r="CS19" s="643"/>
      <c r="CT19" s="643"/>
      <c r="CU19" s="643"/>
      <c r="CV19" s="643"/>
      <c r="CW19" s="643"/>
      <c r="CX19" s="643"/>
      <c r="CY19" s="644"/>
      <c r="CZ19" s="675" t="s">
        <v>128</v>
      </c>
      <c r="DA19" s="675"/>
      <c r="DB19" s="675"/>
      <c r="DC19" s="675"/>
      <c r="DD19" s="648" t="s">
        <v>128</v>
      </c>
      <c r="DE19" s="643"/>
      <c r="DF19" s="643"/>
      <c r="DG19" s="643"/>
      <c r="DH19" s="643"/>
      <c r="DI19" s="643"/>
      <c r="DJ19" s="643"/>
      <c r="DK19" s="643"/>
      <c r="DL19" s="643"/>
      <c r="DM19" s="643"/>
      <c r="DN19" s="643"/>
      <c r="DO19" s="643"/>
      <c r="DP19" s="644"/>
      <c r="DQ19" s="648" t="s">
        <v>230</v>
      </c>
      <c r="DR19" s="643"/>
      <c r="DS19" s="643"/>
      <c r="DT19" s="643"/>
      <c r="DU19" s="643"/>
      <c r="DV19" s="643"/>
      <c r="DW19" s="643"/>
      <c r="DX19" s="643"/>
      <c r="DY19" s="643"/>
      <c r="DZ19" s="643"/>
      <c r="EA19" s="643"/>
      <c r="EB19" s="643"/>
      <c r="EC19" s="688"/>
    </row>
    <row r="20" spans="2:133" ht="11.25" customHeight="1" x14ac:dyDescent="0.15">
      <c r="B20" s="639" t="s">
        <v>270</v>
      </c>
      <c r="C20" s="640"/>
      <c r="D20" s="640"/>
      <c r="E20" s="640"/>
      <c r="F20" s="640"/>
      <c r="G20" s="640"/>
      <c r="H20" s="640"/>
      <c r="I20" s="640"/>
      <c r="J20" s="640"/>
      <c r="K20" s="640"/>
      <c r="L20" s="640"/>
      <c r="M20" s="640"/>
      <c r="N20" s="640"/>
      <c r="O20" s="640"/>
      <c r="P20" s="640"/>
      <c r="Q20" s="641"/>
      <c r="R20" s="642">
        <v>5241</v>
      </c>
      <c r="S20" s="643"/>
      <c r="T20" s="643"/>
      <c r="U20" s="643"/>
      <c r="V20" s="643"/>
      <c r="W20" s="643"/>
      <c r="X20" s="643"/>
      <c r="Y20" s="644"/>
      <c r="Z20" s="675">
        <v>0</v>
      </c>
      <c r="AA20" s="675"/>
      <c r="AB20" s="675"/>
      <c r="AC20" s="675"/>
      <c r="AD20" s="676">
        <v>5241</v>
      </c>
      <c r="AE20" s="676"/>
      <c r="AF20" s="676"/>
      <c r="AG20" s="676"/>
      <c r="AH20" s="676"/>
      <c r="AI20" s="676"/>
      <c r="AJ20" s="676"/>
      <c r="AK20" s="676"/>
      <c r="AL20" s="645">
        <v>0</v>
      </c>
      <c r="AM20" s="646"/>
      <c r="AN20" s="646"/>
      <c r="AO20" s="677"/>
      <c r="AP20" s="639" t="s">
        <v>271</v>
      </c>
      <c r="AQ20" s="640"/>
      <c r="AR20" s="640"/>
      <c r="AS20" s="640"/>
      <c r="AT20" s="640"/>
      <c r="AU20" s="640"/>
      <c r="AV20" s="640"/>
      <c r="AW20" s="640"/>
      <c r="AX20" s="640"/>
      <c r="AY20" s="640"/>
      <c r="AZ20" s="640"/>
      <c r="BA20" s="640"/>
      <c r="BB20" s="640"/>
      <c r="BC20" s="640"/>
      <c r="BD20" s="640"/>
      <c r="BE20" s="640"/>
      <c r="BF20" s="641"/>
      <c r="BG20" s="642" t="s">
        <v>230</v>
      </c>
      <c r="BH20" s="643"/>
      <c r="BI20" s="643"/>
      <c r="BJ20" s="643"/>
      <c r="BK20" s="643"/>
      <c r="BL20" s="643"/>
      <c r="BM20" s="643"/>
      <c r="BN20" s="644"/>
      <c r="BO20" s="675" t="s">
        <v>230</v>
      </c>
      <c r="BP20" s="675"/>
      <c r="BQ20" s="675"/>
      <c r="BR20" s="675"/>
      <c r="BS20" s="648" t="s">
        <v>128</v>
      </c>
      <c r="BT20" s="643"/>
      <c r="BU20" s="643"/>
      <c r="BV20" s="643"/>
      <c r="BW20" s="643"/>
      <c r="BX20" s="643"/>
      <c r="BY20" s="643"/>
      <c r="BZ20" s="643"/>
      <c r="CA20" s="643"/>
      <c r="CB20" s="688"/>
      <c r="CD20" s="689" t="s">
        <v>272</v>
      </c>
      <c r="CE20" s="686"/>
      <c r="CF20" s="686"/>
      <c r="CG20" s="686"/>
      <c r="CH20" s="686"/>
      <c r="CI20" s="686"/>
      <c r="CJ20" s="686"/>
      <c r="CK20" s="686"/>
      <c r="CL20" s="686"/>
      <c r="CM20" s="686"/>
      <c r="CN20" s="686"/>
      <c r="CO20" s="686"/>
      <c r="CP20" s="686"/>
      <c r="CQ20" s="687"/>
      <c r="CR20" s="642">
        <v>35299407</v>
      </c>
      <c r="CS20" s="643"/>
      <c r="CT20" s="643"/>
      <c r="CU20" s="643"/>
      <c r="CV20" s="643"/>
      <c r="CW20" s="643"/>
      <c r="CX20" s="643"/>
      <c r="CY20" s="644"/>
      <c r="CZ20" s="675">
        <v>100</v>
      </c>
      <c r="DA20" s="675"/>
      <c r="DB20" s="675"/>
      <c r="DC20" s="675"/>
      <c r="DD20" s="648">
        <v>6184793</v>
      </c>
      <c r="DE20" s="643"/>
      <c r="DF20" s="643"/>
      <c r="DG20" s="643"/>
      <c r="DH20" s="643"/>
      <c r="DI20" s="643"/>
      <c r="DJ20" s="643"/>
      <c r="DK20" s="643"/>
      <c r="DL20" s="643"/>
      <c r="DM20" s="643"/>
      <c r="DN20" s="643"/>
      <c r="DO20" s="643"/>
      <c r="DP20" s="644"/>
      <c r="DQ20" s="648">
        <v>14577636</v>
      </c>
      <c r="DR20" s="643"/>
      <c r="DS20" s="643"/>
      <c r="DT20" s="643"/>
      <c r="DU20" s="643"/>
      <c r="DV20" s="643"/>
      <c r="DW20" s="643"/>
      <c r="DX20" s="643"/>
      <c r="DY20" s="643"/>
      <c r="DZ20" s="643"/>
      <c r="EA20" s="643"/>
      <c r="EB20" s="643"/>
      <c r="EC20" s="688"/>
    </row>
    <row r="21" spans="2:133" ht="11.25" customHeight="1" x14ac:dyDescent="0.15">
      <c r="B21" s="639" t="s">
        <v>273</v>
      </c>
      <c r="C21" s="640"/>
      <c r="D21" s="640"/>
      <c r="E21" s="640"/>
      <c r="F21" s="640"/>
      <c r="G21" s="640"/>
      <c r="H21" s="640"/>
      <c r="I21" s="640"/>
      <c r="J21" s="640"/>
      <c r="K21" s="640"/>
      <c r="L21" s="640"/>
      <c r="M21" s="640"/>
      <c r="N21" s="640"/>
      <c r="O21" s="640"/>
      <c r="P21" s="640"/>
      <c r="Q21" s="641"/>
      <c r="R21" s="642">
        <v>3427</v>
      </c>
      <c r="S21" s="643"/>
      <c r="T21" s="643"/>
      <c r="U21" s="643"/>
      <c r="V21" s="643"/>
      <c r="W21" s="643"/>
      <c r="X21" s="643"/>
      <c r="Y21" s="644"/>
      <c r="Z21" s="675">
        <v>0</v>
      </c>
      <c r="AA21" s="675"/>
      <c r="AB21" s="675"/>
      <c r="AC21" s="675"/>
      <c r="AD21" s="676">
        <v>3427</v>
      </c>
      <c r="AE21" s="676"/>
      <c r="AF21" s="676"/>
      <c r="AG21" s="676"/>
      <c r="AH21" s="676"/>
      <c r="AI21" s="676"/>
      <c r="AJ21" s="676"/>
      <c r="AK21" s="676"/>
      <c r="AL21" s="645">
        <v>0</v>
      </c>
      <c r="AM21" s="646"/>
      <c r="AN21" s="646"/>
      <c r="AO21" s="677"/>
      <c r="AP21" s="737" t="s">
        <v>274</v>
      </c>
      <c r="AQ21" s="744"/>
      <c r="AR21" s="744"/>
      <c r="AS21" s="744"/>
      <c r="AT21" s="744"/>
      <c r="AU21" s="744"/>
      <c r="AV21" s="744"/>
      <c r="AW21" s="744"/>
      <c r="AX21" s="744"/>
      <c r="AY21" s="744"/>
      <c r="AZ21" s="744"/>
      <c r="BA21" s="744"/>
      <c r="BB21" s="744"/>
      <c r="BC21" s="744"/>
      <c r="BD21" s="744"/>
      <c r="BE21" s="744"/>
      <c r="BF21" s="739"/>
      <c r="BG21" s="642" t="s">
        <v>128</v>
      </c>
      <c r="BH21" s="643"/>
      <c r="BI21" s="643"/>
      <c r="BJ21" s="643"/>
      <c r="BK21" s="643"/>
      <c r="BL21" s="643"/>
      <c r="BM21" s="643"/>
      <c r="BN21" s="644"/>
      <c r="BO21" s="675" t="s">
        <v>128</v>
      </c>
      <c r="BP21" s="675"/>
      <c r="BQ21" s="675"/>
      <c r="BR21" s="675"/>
      <c r="BS21" s="648" t="s">
        <v>230</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275</v>
      </c>
      <c r="C22" s="640"/>
      <c r="D22" s="640"/>
      <c r="E22" s="640"/>
      <c r="F22" s="640"/>
      <c r="G22" s="640"/>
      <c r="H22" s="640"/>
      <c r="I22" s="640"/>
      <c r="J22" s="640"/>
      <c r="K22" s="640"/>
      <c r="L22" s="640"/>
      <c r="M22" s="640"/>
      <c r="N22" s="640"/>
      <c r="O22" s="640"/>
      <c r="P22" s="640"/>
      <c r="Q22" s="641"/>
      <c r="R22" s="642">
        <v>4133045</v>
      </c>
      <c r="S22" s="643"/>
      <c r="T22" s="643"/>
      <c r="U22" s="643"/>
      <c r="V22" s="643"/>
      <c r="W22" s="643"/>
      <c r="X22" s="643"/>
      <c r="Y22" s="644"/>
      <c r="Z22" s="675">
        <v>11.2</v>
      </c>
      <c r="AA22" s="675"/>
      <c r="AB22" s="675"/>
      <c r="AC22" s="675"/>
      <c r="AD22" s="676">
        <v>3643489</v>
      </c>
      <c r="AE22" s="676"/>
      <c r="AF22" s="676"/>
      <c r="AG22" s="676"/>
      <c r="AH22" s="676"/>
      <c r="AI22" s="676"/>
      <c r="AJ22" s="676"/>
      <c r="AK22" s="676"/>
      <c r="AL22" s="645">
        <v>28.2</v>
      </c>
      <c r="AM22" s="646"/>
      <c r="AN22" s="646"/>
      <c r="AO22" s="677"/>
      <c r="AP22" s="737" t="s">
        <v>276</v>
      </c>
      <c r="AQ22" s="744"/>
      <c r="AR22" s="744"/>
      <c r="AS22" s="744"/>
      <c r="AT22" s="744"/>
      <c r="AU22" s="744"/>
      <c r="AV22" s="744"/>
      <c r="AW22" s="744"/>
      <c r="AX22" s="744"/>
      <c r="AY22" s="744"/>
      <c r="AZ22" s="744"/>
      <c r="BA22" s="744"/>
      <c r="BB22" s="744"/>
      <c r="BC22" s="744"/>
      <c r="BD22" s="744"/>
      <c r="BE22" s="744"/>
      <c r="BF22" s="739"/>
      <c r="BG22" s="642" t="s">
        <v>128</v>
      </c>
      <c r="BH22" s="643"/>
      <c r="BI22" s="643"/>
      <c r="BJ22" s="643"/>
      <c r="BK22" s="643"/>
      <c r="BL22" s="643"/>
      <c r="BM22" s="643"/>
      <c r="BN22" s="644"/>
      <c r="BO22" s="675" t="s">
        <v>128</v>
      </c>
      <c r="BP22" s="675"/>
      <c r="BQ22" s="675"/>
      <c r="BR22" s="675"/>
      <c r="BS22" s="648" t="s">
        <v>128</v>
      </c>
      <c r="BT22" s="643"/>
      <c r="BU22" s="643"/>
      <c r="BV22" s="643"/>
      <c r="BW22" s="643"/>
      <c r="BX22" s="643"/>
      <c r="BY22" s="643"/>
      <c r="BZ22" s="643"/>
      <c r="CA22" s="643"/>
      <c r="CB22" s="688"/>
      <c r="CD22" s="746" t="s">
        <v>277</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278</v>
      </c>
      <c r="C23" s="640"/>
      <c r="D23" s="640"/>
      <c r="E23" s="640"/>
      <c r="F23" s="640"/>
      <c r="G23" s="640"/>
      <c r="H23" s="640"/>
      <c r="I23" s="640"/>
      <c r="J23" s="640"/>
      <c r="K23" s="640"/>
      <c r="L23" s="640"/>
      <c r="M23" s="640"/>
      <c r="N23" s="640"/>
      <c r="O23" s="640"/>
      <c r="P23" s="640"/>
      <c r="Q23" s="641"/>
      <c r="R23" s="642">
        <v>3643489</v>
      </c>
      <c r="S23" s="643"/>
      <c r="T23" s="643"/>
      <c r="U23" s="643"/>
      <c r="V23" s="643"/>
      <c r="W23" s="643"/>
      <c r="X23" s="643"/>
      <c r="Y23" s="644"/>
      <c r="Z23" s="675">
        <v>9.9</v>
      </c>
      <c r="AA23" s="675"/>
      <c r="AB23" s="675"/>
      <c r="AC23" s="675"/>
      <c r="AD23" s="676">
        <v>3643489</v>
      </c>
      <c r="AE23" s="676"/>
      <c r="AF23" s="676"/>
      <c r="AG23" s="676"/>
      <c r="AH23" s="676"/>
      <c r="AI23" s="676"/>
      <c r="AJ23" s="676"/>
      <c r="AK23" s="676"/>
      <c r="AL23" s="645">
        <v>28.2</v>
      </c>
      <c r="AM23" s="646"/>
      <c r="AN23" s="646"/>
      <c r="AO23" s="677"/>
      <c r="AP23" s="737" t="s">
        <v>279</v>
      </c>
      <c r="AQ23" s="744"/>
      <c r="AR23" s="744"/>
      <c r="AS23" s="744"/>
      <c r="AT23" s="744"/>
      <c r="AU23" s="744"/>
      <c r="AV23" s="744"/>
      <c r="AW23" s="744"/>
      <c r="AX23" s="744"/>
      <c r="AY23" s="744"/>
      <c r="AZ23" s="744"/>
      <c r="BA23" s="744"/>
      <c r="BB23" s="744"/>
      <c r="BC23" s="744"/>
      <c r="BD23" s="744"/>
      <c r="BE23" s="744"/>
      <c r="BF23" s="739"/>
      <c r="BG23" s="642" t="s">
        <v>230</v>
      </c>
      <c r="BH23" s="643"/>
      <c r="BI23" s="643"/>
      <c r="BJ23" s="643"/>
      <c r="BK23" s="643"/>
      <c r="BL23" s="643"/>
      <c r="BM23" s="643"/>
      <c r="BN23" s="644"/>
      <c r="BO23" s="675" t="s">
        <v>230</v>
      </c>
      <c r="BP23" s="675"/>
      <c r="BQ23" s="675"/>
      <c r="BR23" s="675"/>
      <c r="BS23" s="648" t="s">
        <v>128</v>
      </c>
      <c r="BT23" s="643"/>
      <c r="BU23" s="643"/>
      <c r="BV23" s="643"/>
      <c r="BW23" s="643"/>
      <c r="BX23" s="643"/>
      <c r="BY23" s="643"/>
      <c r="BZ23" s="643"/>
      <c r="CA23" s="643"/>
      <c r="CB23" s="688"/>
      <c r="CD23" s="746" t="s">
        <v>218</v>
      </c>
      <c r="CE23" s="747"/>
      <c r="CF23" s="747"/>
      <c r="CG23" s="747"/>
      <c r="CH23" s="747"/>
      <c r="CI23" s="747"/>
      <c r="CJ23" s="747"/>
      <c r="CK23" s="747"/>
      <c r="CL23" s="747"/>
      <c r="CM23" s="747"/>
      <c r="CN23" s="747"/>
      <c r="CO23" s="747"/>
      <c r="CP23" s="747"/>
      <c r="CQ23" s="748"/>
      <c r="CR23" s="746" t="s">
        <v>280</v>
      </c>
      <c r="CS23" s="747"/>
      <c r="CT23" s="747"/>
      <c r="CU23" s="747"/>
      <c r="CV23" s="747"/>
      <c r="CW23" s="747"/>
      <c r="CX23" s="747"/>
      <c r="CY23" s="748"/>
      <c r="CZ23" s="746" t="s">
        <v>281</v>
      </c>
      <c r="DA23" s="747"/>
      <c r="DB23" s="747"/>
      <c r="DC23" s="748"/>
      <c r="DD23" s="746" t="s">
        <v>282</v>
      </c>
      <c r="DE23" s="747"/>
      <c r="DF23" s="747"/>
      <c r="DG23" s="747"/>
      <c r="DH23" s="747"/>
      <c r="DI23" s="747"/>
      <c r="DJ23" s="747"/>
      <c r="DK23" s="748"/>
      <c r="DL23" s="755" t="s">
        <v>283</v>
      </c>
      <c r="DM23" s="756"/>
      <c r="DN23" s="756"/>
      <c r="DO23" s="756"/>
      <c r="DP23" s="756"/>
      <c r="DQ23" s="756"/>
      <c r="DR23" s="756"/>
      <c r="DS23" s="756"/>
      <c r="DT23" s="756"/>
      <c r="DU23" s="756"/>
      <c r="DV23" s="757"/>
      <c r="DW23" s="746" t="s">
        <v>284</v>
      </c>
      <c r="DX23" s="747"/>
      <c r="DY23" s="747"/>
      <c r="DZ23" s="747"/>
      <c r="EA23" s="747"/>
      <c r="EB23" s="747"/>
      <c r="EC23" s="748"/>
    </row>
    <row r="24" spans="2:133" ht="11.25" customHeight="1" x14ac:dyDescent="0.15">
      <c r="B24" s="639" t="s">
        <v>285</v>
      </c>
      <c r="C24" s="640"/>
      <c r="D24" s="640"/>
      <c r="E24" s="640"/>
      <c r="F24" s="640"/>
      <c r="G24" s="640"/>
      <c r="H24" s="640"/>
      <c r="I24" s="640"/>
      <c r="J24" s="640"/>
      <c r="K24" s="640"/>
      <c r="L24" s="640"/>
      <c r="M24" s="640"/>
      <c r="N24" s="640"/>
      <c r="O24" s="640"/>
      <c r="P24" s="640"/>
      <c r="Q24" s="641"/>
      <c r="R24" s="642">
        <v>489556</v>
      </c>
      <c r="S24" s="643"/>
      <c r="T24" s="643"/>
      <c r="U24" s="643"/>
      <c r="V24" s="643"/>
      <c r="W24" s="643"/>
      <c r="X24" s="643"/>
      <c r="Y24" s="644"/>
      <c r="Z24" s="675">
        <v>1.3</v>
      </c>
      <c r="AA24" s="675"/>
      <c r="AB24" s="675"/>
      <c r="AC24" s="675"/>
      <c r="AD24" s="676" t="s">
        <v>230</v>
      </c>
      <c r="AE24" s="676"/>
      <c r="AF24" s="676"/>
      <c r="AG24" s="676"/>
      <c r="AH24" s="676"/>
      <c r="AI24" s="676"/>
      <c r="AJ24" s="676"/>
      <c r="AK24" s="676"/>
      <c r="AL24" s="645" t="s">
        <v>230</v>
      </c>
      <c r="AM24" s="646"/>
      <c r="AN24" s="646"/>
      <c r="AO24" s="677"/>
      <c r="AP24" s="737" t="s">
        <v>286</v>
      </c>
      <c r="AQ24" s="744"/>
      <c r="AR24" s="744"/>
      <c r="AS24" s="744"/>
      <c r="AT24" s="744"/>
      <c r="AU24" s="744"/>
      <c r="AV24" s="744"/>
      <c r="AW24" s="744"/>
      <c r="AX24" s="744"/>
      <c r="AY24" s="744"/>
      <c r="AZ24" s="744"/>
      <c r="BA24" s="744"/>
      <c r="BB24" s="744"/>
      <c r="BC24" s="744"/>
      <c r="BD24" s="744"/>
      <c r="BE24" s="744"/>
      <c r="BF24" s="739"/>
      <c r="BG24" s="642" t="s">
        <v>128</v>
      </c>
      <c r="BH24" s="643"/>
      <c r="BI24" s="643"/>
      <c r="BJ24" s="643"/>
      <c r="BK24" s="643"/>
      <c r="BL24" s="643"/>
      <c r="BM24" s="643"/>
      <c r="BN24" s="644"/>
      <c r="BO24" s="675" t="s">
        <v>230</v>
      </c>
      <c r="BP24" s="675"/>
      <c r="BQ24" s="675"/>
      <c r="BR24" s="675"/>
      <c r="BS24" s="648" t="s">
        <v>230</v>
      </c>
      <c r="BT24" s="643"/>
      <c r="BU24" s="643"/>
      <c r="BV24" s="643"/>
      <c r="BW24" s="643"/>
      <c r="BX24" s="643"/>
      <c r="BY24" s="643"/>
      <c r="BZ24" s="643"/>
      <c r="CA24" s="643"/>
      <c r="CB24" s="688"/>
      <c r="CD24" s="700" t="s">
        <v>287</v>
      </c>
      <c r="CE24" s="701"/>
      <c r="CF24" s="701"/>
      <c r="CG24" s="701"/>
      <c r="CH24" s="701"/>
      <c r="CI24" s="701"/>
      <c r="CJ24" s="701"/>
      <c r="CK24" s="701"/>
      <c r="CL24" s="701"/>
      <c r="CM24" s="701"/>
      <c r="CN24" s="701"/>
      <c r="CO24" s="701"/>
      <c r="CP24" s="701"/>
      <c r="CQ24" s="702"/>
      <c r="CR24" s="697">
        <v>13409465</v>
      </c>
      <c r="CS24" s="698"/>
      <c r="CT24" s="698"/>
      <c r="CU24" s="698"/>
      <c r="CV24" s="698"/>
      <c r="CW24" s="698"/>
      <c r="CX24" s="698"/>
      <c r="CY24" s="741"/>
      <c r="CZ24" s="742">
        <v>38</v>
      </c>
      <c r="DA24" s="715"/>
      <c r="DB24" s="715"/>
      <c r="DC24" s="745"/>
      <c r="DD24" s="740">
        <v>7127821</v>
      </c>
      <c r="DE24" s="698"/>
      <c r="DF24" s="698"/>
      <c r="DG24" s="698"/>
      <c r="DH24" s="698"/>
      <c r="DI24" s="698"/>
      <c r="DJ24" s="698"/>
      <c r="DK24" s="741"/>
      <c r="DL24" s="740">
        <v>7125955</v>
      </c>
      <c r="DM24" s="698"/>
      <c r="DN24" s="698"/>
      <c r="DO24" s="698"/>
      <c r="DP24" s="698"/>
      <c r="DQ24" s="698"/>
      <c r="DR24" s="698"/>
      <c r="DS24" s="698"/>
      <c r="DT24" s="698"/>
      <c r="DU24" s="698"/>
      <c r="DV24" s="741"/>
      <c r="DW24" s="742">
        <v>52.3</v>
      </c>
      <c r="DX24" s="715"/>
      <c r="DY24" s="715"/>
      <c r="DZ24" s="715"/>
      <c r="EA24" s="715"/>
      <c r="EB24" s="715"/>
      <c r="EC24" s="743"/>
    </row>
    <row r="25" spans="2:133" ht="11.25" customHeight="1" x14ac:dyDescent="0.15">
      <c r="B25" s="639" t="s">
        <v>288</v>
      </c>
      <c r="C25" s="640"/>
      <c r="D25" s="640"/>
      <c r="E25" s="640"/>
      <c r="F25" s="640"/>
      <c r="G25" s="640"/>
      <c r="H25" s="640"/>
      <c r="I25" s="640"/>
      <c r="J25" s="640"/>
      <c r="K25" s="640"/>
      <c r="L25" s="640"/>
      <c r="M25" s="640"/>
      <c r="N25" s="640"/>
      <c r="O25" s="640"/>
      <c r="P25" s="640"/>
      <c r="Q25" s="641"/>
      <c r="R25" s="642" t="s">
        <v>128</v>
      </c>
      <c r="S25" s="643"/>
      <c r="T25" s="643"/>
      <c r="U25" s="643"/>
      <c r="V25" s="643"/>
      <c r="W25" s="643"/>
      <c r="X25" s="643"/>
      <c r="Y25" s="644"/>
      <c r="Z25" s="675" t="s">
        <v>128</v>
      </c>
      <c r="AA25" s="675"/>
      <c r="AB25" s="675"/>
      <c r="AC25" s="675"/>
      <c r="AD25" s="676" t="s">
        <v>128</v>
      </c>
      <c r="AE25" s="676"/>
      <c r="AF25" s="676"/>
      <c r="AG25" s="676"/>
      <c r="AH25" s="676"/>
      <c r="AI25" s="676"/>
      <c r="AJ25" s="676"/>
      <c r="AK25" s="676"/>
      <c r="AL25" s="645" t="s">
        <v>128</v>
      </c>
      <c r="AM25" s="646"/>
      <c r="AN25" s="646"/>
      <c r="AO25" s="677"/>
      <c r="AP25" s="737" t="s">
        <v>289</v>
      </c>
      <c r="AQ25" s="744"/>
      <c r="AR25" s="744"/>
      <c r="AS25" s="744"/>
      <c r="AT25" s="744"/>
      <c r="AU25" s="744"/>
      <c r="AV25" s="744"/>
      <c r="AW25" s="744"/>
      <c r="AX25" s="744"/>
      <c r="AY25" s="744"/>
      <c r="AZ25" s="744"/>
      <c r="BA25" s="744"/>
      <c r="BB25" s="744"/>
      <c r="BC25" s="744"/>
      <c r="BD25" s="744"/>
      <c r="BE25" s="744"/>
      <c r="BF25" s="739"/>
      <c r="BG25" s="642" t="s">
        <v>128</v>
      </c>
      <c r="BH25" s="643"/>
      <c r="BI25" s="643"/>
      <c r="BJ25" s="643"/>
      <c r="BK25" s="643"/>
      <c r="BL25" s="643"/>
      <c r="BM25" s="643"/>
      <c r="BN25" s="644"/>
      <c r="BO25" s="675" t="s">
        <v>128</v>
      </c>
      <c r="BP25" s="675"/>
      <c r="BQ25" s="675"/>
      <c r="BR25" s="675"/>
      <c r="BS25" s="648" t="s">
        <v>128</v>
      </c>
      <c r="BT25" s="643"/>
      <c r="BU25" s="643"/>
      <c r="BV25" s="643"/>
      <c r="BW25" s="643"/>
      <c r="BX25" s="643"/>
      <c r="BY25" s="643"/>
      <c r="BZ25" s="643"/>
      <c r="CA25" s="643"/>
      <c r="CB25" s="688"/>
      <c r="CD25" s="689" t="s">
        <v>290</v>
      </c>
      <c r="CE25" s="686"/>
      <c r="CF25" s="686"/>
      <c r="CG25" s="686"/>
      <c r="CH25" s="686"/>
      <c r="CI25" s="686"/>
      <c r="CJ25" s="686"/>
      <c r="CK25" s="686"/>
      <c r="CL25" s="686"/>
      <c r="CM25" s="686"/>
      <c r="CN25" s="686"/>
      <c r="CO25" s="686"/>
      <c r="CP25" s="686"/>
      <c r="CQ25" s="687"/>
      <c r="CR25" s="642">
        <v>2948559</v>
      </c>
      <c r="CS25" s="661"/>
      <c r="CT25" s="661"/>
      <c r="CU25" s="661"/>
      <c r="CV25" s="661"/>
      <c r="CW25" s="661"/>
      <c r="CX25" s="661"/>
      <c r="CY25" s="662"/>
      <c r="CZ25" s="645">
        <v>8.4</v>
      </c>
      <c r="DA25" s="663"/>
      <c r="DB25" s="663"/>
      <c r="DC25" s="664"/>
      <c r="DD25" s="648">
        <v>2686926</v>
      </c>
      <c r="DE25" s="661"/>
      <c r="DF25" s="661"/>
      <c r="DG25" s="661"/>
      <c r="DH25" s="661"/>
      <c r="DI25" s="661"/>
      <c r="DJ25" s="661"/>
      <c r="DK25" s="662"/>
      <c r="DL25" s="648">
        <v>2685720</v>
      </c>
      <c r="DM25" s="661"/>
      <c r="DN25" s="661"/>
      <c r="DO25" s="661"/>
      <c r="DP25" s="661"/>
      <c r="DQ25" s="661"/>
      <c r="DR25" s="661"/>
      <c r="DS25" s="661"/>
      <c r="DT25" s="661"/>
      <c r="DU25" s="661"/>
      <c r="DV25" s="662"/>
      <c r="DW25" s="645">
        <v>19.7</v>
      </c>
      <c r="DX25" s="663"/>
      <c r="DY25" s="663"/>
      <c r="DZ25" s="663"/>
      <c r="EA25" s="663"/>
      <c r="EB25" s="663"/>
      <c r="EC25" s="681"/>
    </row>
    <row r="26" spans="2:133" ht="11.25" customHeight="1" x14ac:dyDescent="0.15">
      <c r="B26" s="639" t="s">
        <v>291</v>
      </c>
      <c r="C26" s="640"/>
      <c r="D26" s="640"/>
      <c r="E26" s="640"/>
      <c r="F26" s="640"/>
      <c r="G26" s="640"/>
      <c r="H26" s="640"/>
      <c r="I26" s="640"/>
      <c r="J26" s="640"/>
      <c r="K26" s="640"/>
      <c r="L26" s="640"/>
      <c r="M26" s="640"/>
      <c r="N26" s="640"/>
      <c r="O26" s="640"/>
      <c r="P26" s="640"/>
      <c r="Q26" s="641"/>
      <c r="R26" s="642">
        <v>13381567</v>
      </c>
      <c r="S26" s="643"/>
      <c r="T26" s="643"/>
      <c r="U26" s="643"/>
      <c r="V26" s="643"/>
      <c r="W26" s="643"/>
      <c r="X26" s="643"/>
      <c r="Y26" s="644"/>
      <c r="Z26" s="675">
        <v>36.4</v>
      </c>
      <c r="AA26" s="675"/>
      <c r="AB26" s="675"/>
      <c r="AC26" s="675"/>
      <c r="AD26" s="676">
        <v>12892011</v>
      </c>
      <c r="AE26" s="676"/>
      <c r="AF26" s="676"/>
      <c r="AG26" s="676"/>
      <c r="AH26" s="676"/>
      <c r="AI26" s="676"/>
      <c r="AJ26" s="676"/>
      <c r="AK26" s="676"/>
      <c r="AL26" s="645">
        <v>99.6</v>
      </c>
      <c r="AM26" s="646"/>
      <c r="AN26" s="646"/>
      <c r="AO26" s="677"/>
      <c r="AP26" s="737" t="s">
        <v>292</v>
      </c>
      <c r="AQ26" s="738"/>
      <c r="AR26" s="738"/>
      <c r="AS26" s="738"/>
      <c r="AT26" s="738"/>
      <c r="AU26" s="738"/>
      <c r="AV26" s="738"/>
      <c r="AW26" s="738"/>
      <c r="AX26" s="738"/>
      <c r="AY26" s="738"/>
      <c r="AZ26" s="738"/>
      <c r="BA26" s="738"/>
      <c r="BB26" s="738"/>
      <c r="BC26" s="738"/>
      <c r="BD26" s="738"/>
      <c r="BE26" s="738"/>
      <c r="BF26" s="739"/>
      <c r="BG26" s="642" t="s">
        <v>128</v>
      </c>
      <c r="BH26" s="643"/>
      <c r="BI26" s="643"/>
      <c r="BJ26" s="643"/>
      <c r="BK26" s="643"/>
      <c r="BL26" s="643"/>
      <c r="BM26" s="643"/>
      <c r="BN26" s="644"/>
      <c r="BO26" s="675" t="s">
        <v>230</v>
      </c>
      <c r="BP26" s="675"/>
      <c r="BQ26" s="675"/>
      <c r="BR26" s="675"/>
      <c r="BS26" s="648" t="s">
        <v>128</v>
      </c>
      <c r="BT26" s="643"/>
      <c r="BU26" s="643"/>
      <c r="BV26" s="643"/>
      <c r="BW26" s="643"/>
      <c r="BX26" s="643"/>
      <c r="BY26" s="643"/>
      <c r="BZ26" s="643"/>
      <c r="CA26" s="643"/>
      <c r="CB26" s="688"/>
      <c r="CD26" s="689" t="s">
        <v>293</v>
      </c>
      <c r="CE26" s="686"/>
      <c r="CF26" s="686"/>
      <c r="CG26" s="686"/>
      <c r="CH26" s="686"/>
      <c r="CI26" s="686"/>
      <c r="CJ26" s="686"/>
      <c r="CK26" s="686"/>
      <c r="CL26" s="686"/>
      <c r="CM26" s="686"/>
      <c r="CN26" s="686"/>
      <c r="CO26" s="686"/>
      <c r="CP26" s="686"/>
      <c r="CQ26" s="687"/>
      <c r="CR26" s="642">
        <v>1737978</v>
      </c>
      <c r="CS26" s="643"/>
      <c r="CT26" s="643"/>
      <c r="CU26" s="643"/>
      <c r="CV26" s="643"/>
      <c r="CW26" s="643"/>
      <c r="CX26" s="643"/>
      <c r="CY26" s="644"/>
      <c r="CZ26" s="645">
        <v>4.9000000000000004</v>
      </c>
      <c r="DA26" s="663"/>
      <c r="DB26" s="663"/>
      <c r="DC26" s="664"/>
      <c r="DD26" s="648">
        <v>1549449</v>
      </c>
      <c r="DE26" s="643"/>
      <c r="DF26" s="643"/>
      <c r="DG26" s="643"/>
      <c r="DH26" s="643"/>
      <c r="DI26" s="643"/>
      <c r="DJ26" s="643"/>
      <c r="DK26" s="644"/>
      <c r="DL26" s="648" t="s">
        <v>230</v>
      </c>
      <c r="DM26" s="643"/>
      <c r="DN26" s="643"/>
      <c r="DO26" s="643"/>
      <c r="DP26" s="643"/>
      <c r="DQ26" s="643"/>
      <c r="DR26" s="643"/>
      <c r="DS26" s="643"/>
      <c r="DT26" s="643"/>
      <c r="DU26" s="643"/>
      <c r="DV26" s="644"/>
      <c r="DW26" s="645" t="s">
        <v>128</v>
      </c>
      <c r="DX26" s="663"/>
      <c r="DY26" s="663"/>
      <c r="DZ26" s="663"/>
      <c r="EA26" s="663"/>
      <c r="EB26" s="663"/>
      <c r="EC26" s="681"/>
    </row>
    <row r="27" spans="2:133" ht="11.25" customHeight="1" x14ac:dyDescent="0.15">
      <c r="B27" s="639" t="s">
        <v>294</v>
      </c>
      <c r="C27" s="640"/>
      <c r="D27" s="640"/>
      <c r="E27" s="640"/>
      <c r="F27" s="640"/>
      <c r="G27" s="640"/>
      <c r="H27" s="640"/>
      <c r="I27" s="640"/>
      <c r="J27" s="640"/>
      <c r="K27" s="640"/>
      <c r="L27" s="640"/>
      <c r="M27" s="640"/>
      <c r="N27" s="640"/>
      <c r="O27" s="640"/>
      <c r="P27" s="640"/>
      <c r="Q27" s="641"/>
      <c r="R27" s="642">
        <v>9233</v>
      </c>
      <c r="S27" s="643"/>
      <c r="T27" s="643"/>
      <c r="U27" s="643"/>
      <c r="V27" s="643"/>
      <c r="W27" s="643"/>
      <c r="X27" s="643"/>
      <c r="Y27" s="644"/>
      <c r="Z27" s="675">
        <v>0</v>
      </c>
      <c r="AA27" s="675"/>
      <c r="AB27" s="675"/>
      <c r="AC27" s="675"/>
      <c r="AD27" s="676">
        <v>9233</v>
      </c>
      <c r="AE27" s="676"/>
      <c r="AF27" s="676"/>
      <c r="AG27" s="676"/>
      <c r="AH27" s="676"/>
      <c r="AI27" s="676"/>
      <c r="AJ27" s="676"/>
      <c r="AK27" s="676"/>
      <c r="AL27" s="645">
        <v>0.1</v>
      </c>
      <c r="AM27" s="646"/>
      <c r="AN27" s="646"/>
      <c r="AO27" s="677"/>
      <c r="AP27" s="639" t="s">
        <v>295</v>
      </c>
      <c r="AQ27" s="640"/>
      <c r="AR27" s="640"/>
      <c r="AS27" s="640"/>
      <c r="AT27" s="640"/>
      <c r="AU27" s="640"/>
      <c r="AV27" s="640"/>
      <c r="AW27" s="640"/>
      <c r="AX27" s="640"/>
      <c r="AY27" s="640"/>
      <c r="AZ27" s="640"/>
      <c r="BA27" s="640"/>
      <c r="BB27" s="640"/>
      <c r="BC27" s="640"/>
      <c r="BD27" s="640"/>
      <c r="BE27" s="640"/>
      <c r="BF27" s="641"/>
      <c r="BG27" s="642">
        <v>7594868</v>
      </c>
      <c r="BH27" s="643"/>
      <c r="BI27" s="643"/>
      <c r="BJ27" s="643"/>
      <c r="BK27" s="643"/>
      <c r="BL27" s="643"/>
      <c r="BM27" s="643"/>
      <c r="BN27" s="644"/>
      <c r="BO27" s="675">
        <v>100</v>
      </c>
      <c r="BP27" s="675"/>
      <c r="BQ27" s="675"/>
      <c r="BR27" s="675"/>
      <c r="BS27" s="648" t="s">
        <v>128</v>
      </c>
      <c r="BT27" s="643"/>
      <c r="BU27" s="643"/>
      <c r="BV27" s="643"/>
      <c r="BW27" s="643"/>
      <c r="BX27" s="643"/>
      <c r="BY27" s="643"/>
      <c r="BZ27" s="643"/>
      <c r="CA27" s="643"/>
      <c r="CB27" s="688"/>
      <c r="CD27" s="689" t="s">
        <v>296</v>
      </c>
      <c r="CE27" s="686"/>
      <c r="CF27" s="686"/>
      <c r="CG27" s="686"/>
      <c r="CH27" s="686"/>
      <c r="CI27" s="686"/>
      <c r="CJ27" s="686"/>
      <c r="CK27" s="686"/>
      <c r="CL27" s="686"/>
      <c r="CM27" s="686"/>
      <c r="CN27" s="686"/>
      <c r="CO27" s="686"/>
      <c r="CP27" s="686"/>
      <c r="CQ27" s="687"/>
      <c r="CR27" s="642">
        <v>8256010</v>
      </c>
      <c r="CS27" s="661"/>
      <c r="CT27" s="661"/>
      <c r="CU27" s="661"/>
      <c r="CV27" s="661"/>
      <c r="CW27" s="661"/>
      <c r="CX27" s="661"/>
      <c r="CY27" s="662"/>
      <c r="CZ27" s="645">
        <v>23.4</v>
      </c>
      <c r="DA27" s="663"/>
      <c r="DB27" s="663"/>
      <c r="DC27" s="664"/>
      <c r="DD27" s="648">
        <v>2296534</v>
      </c>
      <c r="DE27" s="661"/>
      <c r="DF27" s="661"/>
      <c r="DG27" s="661"/>
      <c r="DH27" s="661"/>
      <c r="DI27" s="661"/>
      <c r="DJ27" s="661"/>
      <c r="DK27" s="662"/>
      <c r="DL27" s="648">
        <v>2295874</v>
      </c>
      <c r="DM27" s="661"/>
      <c r="DN27" s="661"/>
      <c r="DO27" s="661"/>
      <c r="DP27" s="661"/>
      <c r="DQ27" s="661"/>
      <c r="DR27" s="661"/>
      <c r="DS27" s="661"/>
      <c r="DT27" s="661"/>
      <c r="DU27" s="661"/>
      <c r="DV27" s="662"/>
      <c r="DW27" s="645">
        <v>16.8</v>
      </c>
      <c r="DX27" s="663"/>
      <c r="DY27" s="663"/>
      <c r="DZ27" s="663"/>
      <c r="EA27" s="663"/>
      <c r="EB27" s="663"/>
      <c r="EC27" s="681"/>
    </row>
    <row r="28" spans="2:133" ht="11.25" customHeight="1" x14ac:dyDescent="0.15">
      <c r="B28" s="639" t="s">
        <v>297</v>
      </c>
      <c r="C28" s="640"/>
      <c r="D28" s="640"/>
      <c r="E28" s="640"/>
      <c r="F28" s="640"/>
      <c r="G28" s="640"/>
      <c r="H28" s="640"/>
      <c r="I28" s="640"/>
      <c r="J28" s="640"/>
      <c r="K28" s="640"/>
      <c r="L28" s="640"/>
      <c r="M28" s="640"/>
      <c r="N28" s="640"/>
      <c r="O28" s="640"/>
      <c r="P28" s="640"/>
      <c r="Q28" s="641"/>
      <c r="R28" s="642">
        <v>246488</v>
      </c>
      <c r="S28" s="643"/>
      <c r="T28" s="643"/>
      <c r="U28" s="643"/>
      <c r="V28" s="643"/>
      <c r="W28" s="643"/>
      <c r="X28" s="643"/>
      <c r="Y28" s="644"/>
      <c r="Z28" s="675">
        <v>0.7</v>
      </c>
      <c r="AA28" s="675"/>
      <c r="AB28" s="675"/>
      <c r="AC28" s="675"/>
      <c r="AD28" s="676" t="s">
        <v>230</v>
      </c>
      <c r="AE28" s="676"/>
      <c r="AF28" s="676"/>
      <c r="AG28" s="676"/>
      <c r="AH28" s="676"/>
      <c r="AI28" s="676"/>
      <c r="AJ28" s="676"/>
      <c r="AK28" s="676"/>
      <c r="AL28" s="645" t="s">
        <v>230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298</v>
      </c>
      <c r="CE28" s="686"/>
      <c r="CF28" s="686"/>
      <c r="CG28" s="686"/>
      <c r="CH28" s="686"/>
      <c r="CI28" s="686"/>
      <c r="CJ28" s="686"/>
      <c r="CK28" s="686"/>
      <c r="CL28" s="686"/>
      <c r="CM28" s="686"/>
      <c r="CN28" s="686"/>
      <c r="CO28" s="686"/>
      <c r="CP28" s="686"/>
      <c r="CQ28" s="687"/>
      <c r="CR28" s="642">
        <v>2204896</v>
      </c>
      <c r="CS28" s="643"/>
      <c r="CT28" s="643"/>
      <c r="CU28" s="643"/>
      <c r="CV28" s="643"/>
      <c r="CW28" s="643"/>
      <c r="CX28" s="643"/>
      <c r="CY28" s="644"/>
      <c r="CZ28" s="645">
        <v>6.2</v>
      </c>
      <c r="DA28" s="663"/>
      <c r="DB28" s="663"/>
      <c r="DC28" s="664"/>
      <c r="DD28" s="648">
        <v>2144361</v>
      </c>
      <c r="DE28" s="643"/>
      <c r="DF28" s="643"/>
      <c r="DG28" s="643"/>
      <c r="DH28" s="643"/>
      <c r="DI28" s="643"/>
      <c r="DJ28" s="643"/>
      <c r="DK28" s="644"/>
      <c r="DL28" s="648">
        <v>2144361</v>
      </c>
      <c r="DM28" s="643"/>
      <c r="DN28" s="643"/>
      <c r="DO28" s="643"/>
      <c r="DP28" s="643"/>
      <c r="DQ28" s="643"/>
      <c r="DR28" s="643"/>
      <c r="DS28" s="643"/>
      <c r="DT28" s="643"/>
      <c r="DU28" s="643"/>
      <c r="DV28" s="644"/>
      <c r="DW28" s="645">
        <v>15.7</v>
      </c>
      <c r="DX28" s="663"/>
      <c r="DY28" s="663"/>
      <c r="DZ28" s="663"/>
      <c r="EA28" s="663"/>
      <c r="EB28" s="663"/>
      <c r="EC28" s="681"/>
    </row>
    <row r="29" spans="2:133" ht="11.25" customHeight="1" x14ac:dyDescent="0.15">
      <c r="B29" s="639" t="s">
        <v>299</v>
      </c>
      <c r="C29" s="640"/>
      <c r="D29" s="640"/>
      <c r="E29" s="640"/>
      <c r="F29" s="640"/>
      <c r="G29" s="640"/>
      <c r="H29" s="640"/>
      <c r="I29" s="640"/>
      <c r="J29" s="640"/>
      <c r="K29" s="640"/>
      <c r="L29" s="640"/>
      <c r="M29" s="640"/>
      <c r="N29" s="640"/>
      <c r="O29" s="640"/>
      <c r="P29" s="640"/>
      <c r="Q29" s="641"/>
      <c r="R29" s="642">
        <v>106288</v>
      </c>
      <c r="S29" s="643"/>
      <c r="T29" s="643"/>
      <c r="U29" s="643"/>
      <c r="V29" s="643"/>
      <c r="W29" s="643"/>
      <c r="X29" s="643"/>
      <c r="Y29" s="644"/>
      <c r="Z29" s="675">
        <v>0.3</v>
      </c>
      <c r="AA29" s="675"/>
      <c r="AB29" s="675"/>
      <c r="AC29" s="675"/>
      <c r="AD29" s="676">
        <v>19158</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300</v>
      </c>
      <c r="CE29" s="732"/>
      <c r="CF29" s="689" t="s">
        <v>301</v>
      </c>
      <c r="CG29" s="686"/>
      <c r="CH29" s="686"/>
      <c r="CI29" s="686"/>
      <c r="CJ29" s="686"/>
      <c r="CK29" s="686"/>
      <c r="CL29" s="686"/>
      <c r="CM29" s="686"/>
      <c r="CN29" s="686"/>
      <c r="CO29" s="686"/>
      <c r="CP29" s="686"/>
      <c r="CQ29" s="687"/>
      <c r="CR29" s="642">
        <v>2203986</v>
      </c>
      <c r="CS29" s="661"/>
      <c r="CT29" s="661"/>
      <c r="CU29" s="661"/>
      <c r="CV29" s="661"/>
      <c r="CW29" s="661"/>
      <c r="CX29" s="661"/>
      <c r="CY29" s="662"/>
      <c r="CZ29" s="645">
        <v>6.2</v>
      </c>
      <c r="DA29" s="663"/>
      <c r="DB29" s="663"/>
      <c r="DC29" s="664"/>
      <c r="DD29" s="648">
        <v>2143451</v>
      </c>
      <c r="DE29" s="661"/>
      <c r="DF29" s="661"/>
      <c r="DG29" s="661"/>
      <c r="DH29" s="661"/>
      <c r="DI29" s="661"/>
      <c r="DJ29" s="661"/>
      <c r="DK29" s="662"/>
      <c r="DL29" s="648">
        <v>2143451</v>
      </c>
      <c r="DM29" s="661"/>
      <c r="DN29" s="661"/>
      <c r="DO29" s="661"/>
      <c r="DP29" s="661"/>
      <c r="DQ29" s="661"/>
      <c r="DR29" s="661"/>
      <c r="DS29" s="661"/>
      <c r="DT29" s="661"/>
      <c r="DU29" s="661"/>
      <c r="DV29" s="662"/>
      <c r="DW29" s="645">
        <v>15.7</v>
      </c>
      <c r="DX29" s="663"/>
      <c r="DY29" s="663"/>
      <c r="DZ29" s="663"/>
      <c r="EA29" s="663"/>
      <c r="EB29" s="663"/>
      <c r="EC29" s="681"/>
    </row>
    <row r="30" spans="2:133" ht="11.25" customHeight="1" x14ac:dyDescent="0.15">
      <c r="B30" s="639" t="s">
        <v>302</v>
      </c>
      <c r="C30" s="640"/>
      <c r="D30" s="640"/>
      <c r="E30" s="640"/>
      <c r="F30" s="640"/>
      <c r="G30" s="640"/>
      <c r="H30" s="640"/>
      <c r="I30" s="640"/>
      <c r="J30" s="640"/>
      <c r="K30" s="640"/>
      <c r="L30" s="640"/>
      <c r="M30" s="640"/>
      <c r="N30" s="640"/>
      <c r="O30" s="640"/>
      <c r="P30" s="640"/>
      <c r="Q30" s="641"/>
      <c r="R30" s="642">
        <v>89815</v>
      </c>
      <c r="S30" s="643"/>
      <c r="T30" s="643"/>
      <c r="U30" s="643"/>
      <c r="V30" s="643"/>
      <c r="W30" s="643"/>
      <c r="X30" s="643"/>
      <c r="Y30" s="644"/>
      <c r="Z30" s="675">
        <v>0.2</v>
      </c>
      <c r="AA30" s="675"/>
      <c r="AB30" s="675"/>
      <c r="AC30" s="675"/>
      <c r="AD30" s="676">
        <v>1</v>
      </c>
      <c r="AE30" s="676"/>
      <c r="AF30" s="676"/>
      <c r="AG30" s="676"/>
      <c r="AH30" s="676"/>
      <c r="AI30" s="676"/>
      <c r="AJ30" s="676"/>
      <c r="AK30" s="676"/>
      <c r="AL30" s="645">
        <v>0</v>
      </c>
      <c r="AM30" s="646"/>
      <c r="AN30" s="646"/>
      <c r="AO30" s="677"/>
      <c r="AP30" s="703" t="s">
        <v>218</v>
      </c>
      <c r="AQ30" s="704"/>
      <c r="AR30" s="704"/>
      <c r="AS30" s="704"/>
      <c r="AT30" s="704"/>
      <c r="AU30" s="704"/>
      <c r="AV30" s="704"/>
      <c r="AW30" s="704"/>
      <c r="AX30" s="704"/>
      <c r="AY30" s="704"/>
      <c r="AZ30" s="704"/>
      <c r="BA30" s="704"/>
      <c r="BB30" s="704"/>
      <c r="BC30" s="704"/>
      <c r="BD30" s="704"/>
      <c r="BE30" s="704"/>
      <c r="BF30" s="705"/>
      <c r="BG30" s="703" t="s">
        <v>303</v>
      </c>
      <c r="BH30" s="728"/>
      <c r="BI30" s="728"/>
      <c r="BJ30" s="728"/>
      <c r="BK30" s="728"/>
      <c r="BL30" s="728"/>
      <c r="BM30" s="728"/>
      <c r="BN30" s="728"/>
      <c r="BO30" s="728"/>
      <c r="BP30" s="728"/>
      <c r="BQ30" s="729"/>
      <c r="BR30" s="703" t="s">
        <v>304</v>
      </c>
      <c r="BS30" s="728"/>
      <c r="BT30" s="728"/>
      <c r="BU30" s="728"/>
      <c r="BV30" s="728"/>
      <c r="BW30" s="728"/>
      <c r="BX30" s="728"/>
      <c r="BY30" s="728"/>
      <c r="BZ30" s="728"/>
      <c r="CA30" s="728"/>
      <c r="CB30" s="729"/>
      <c r="CD30" s="733"/>
      <c r="CE30" s="734"/>
      <c r="CF30" s="689" t="s">
        <v>305</v>
      </c>
      <c r="CG30" s="686"/>
      <c r="CH30" s="686"/>
      <c r="CI30" s="686"/>
      <c r="CJ30" s="686"/>
      <c r="CK30" s="686"/>
      <c r="CL30" s="686"/>
      <c r="CM30" s="686"/>
      <c r="CN30" s="686"/>
      <c r="CO30" s="686"/>
      <c r="CP30" s="686"/>
      <c r="CQ30" s="687"/>
      <c r="CR30" s="642">
        <v>2101128</v>
      </c>
      <c r="CS30" s="643"/>
      <c r="CT30" s="643"/>
      <c r="CU30" s="643"/>
      <c r="CV30" s="643"/>
      <c r="CW30" s="643"/>
      <c r="CX30" s="643"/>
      <c r="CY30" s="644"/>
      <c r="CZ30" s="645">
        <v>6</v>
      </c>
      <c r="DA30" s="663"/>
      <c r="DB30" s="663"/>
      <c r="DC30" s="664"/>
      <c r="DD30" s="648">
        <v>2041941</v>
      </c>
      <c r="DE30" s="643"/>
      <c r="DF30" s="643"/>
      <c r="DG30" s="643"/>
      <c r="DH30" s="643"/>
      <c r="DI30" s="643"/>
      <c r="DJ30" s="643"/>
      <c r="DK30" s="644"/>
      <c r="DL30" s="648">
        <v>2041941</v>
      </c>
      <c r="DM30" s="643"/>
      <c r="DN30" s="643"/>
      <c r="DO30" s="643"/>
      <c r="DP30" s="643"/>
      <c r="DQ30" s="643"/>
      <c r="DR30" s="643"/>
      <c r="DS30" s="643"/>
      <c r="DT30" s="643"/>
      <c r="DU30" s="643"/>
      <c r="DV30" s="644"/>
      <c r="DW30" s="645">
        <v>15</v>
      </c>
      <c r="DX30" s="663"/>
      <c r="DY30" s="663"/>
      <c r="DZ30" s="663"/>
      <c r="EA30" s="663"/>
      <c r="EB30" s="663"/>
      <c r="EC30" s="681"/>
    </row>
    <row r="31" spans="2:133" ht="11.25" customHeight="1" x14ac:dyDescent="0.15">
      <c r="B31" s="639" t="s">
        <v>306</v>
      </c>
      <c r="C31" s="640"/>
      <c r="D31" s="640"/>
      <c r="E31" s="640"/>
      <c r="F31" s="640"/>
      <c r="G31" s="640"/>
      <c r="H31" s="640"/>
      <c r="I31" s="640"/>
      <c r="J31" s="640"/>
      <c r="K31" s="640"/>
      <c r="L31" s="640"/>
      <c r="M31" s="640"/>
      <c r="N31" s="640"/>
      <c r="O31" s="640"/>
      <c r="P31" s="640"/>
      <c r="Q31" s="641"/>
      <c r="R31" s="642">
        <v>13796795</v>
      </c>
      <c r="S31" s="643"/>
      <c r="T31" s="643"/>
      <c r="U31" s="643"/>
      <c r="V31" s="643"/>
      <c r="W31" s="643"/>
      <c r="X31" s="643"/>
      <c r="Y31" s="644"/>
      <c r="Z31" s="675">
        <v>37.5</v>
      </c>
      <c r="AA31" s="675"/>
      <c r="AB31" s="675"/>
      <c r="AC31" s="675"/>
      <c r="AD31" s="676" t="s">
        <v>230</v>
      </c>
      <c r="AE31" s="676"/>
      <c r="AF31" s="676"/>
      <c r="AG31" s="676"/>
      <c r="AH31" s="676"/>
      <c r="AI31" s="676"/>
      <c r="AJ31" s="676"/>
      <c r="AK31" s="676"/>
      <c r="AL31" s="645" t="s">
        <v>128</v>
      </c>
      <c r="AM31" s="646"/>
      <c r="AN31" s="646"/>
      <c r="AO31" s="677"/>
      <c r="AP31" s="717" t="s">
        <v>307</v>
      </c>
      <c r="AQ31" s="718"/>
      <c r="AR31" s="718"/>
      <c r="AS31" s="718"/>
      <c r="AT31" s="723" t="s">
        <v>308</v>
      </c>
      <c r="AU31" s="231"/>
      <c r="AV31" s="231"/>
      <c r="AW31" s="231"/>
      <c r="AX31" s="710" t="s">
        <v>185</v>
      </c>
      <c r="AY31" s="711"/>
      <c r="AZ31" s="711"/>
      <c r="BA31" s="711"/>
      <c r="BB31" s="711"/>
      <c r="BC31" s="711"/>
      <c r="BD31" s="711"/>
      <c r="BE31" s="711"/>
      <c r="BF31" s="712"/>
      <c r="BG31" s="713">
        <v>99.4</v>
      </c>
      <c r="BH31" s="714"/>
      <c r="BI31" s="714"/>
      <c r="BJ31" s="714"/>
      <c r="BK31" s="714"/>
      <c r="BL31" s="714"/>
      <c r="BM31" s="715">
        <v>98.2</v>
      </c>
      <c r="BN31" s="714"/>
      <c r="BO31" s="714"/>
      <c r="BP31" s="714"/>
      <c r="BQ31" s="716"/>
      <c r="BR31" s="713">
        <v>99.4</v>
      </c>
      <c r="BS31" s="714"/>
      <c r="BT31" s="714"/>
      <c r="BU31" s="714"/>
      <c r="BV31" s="714"/>
      <c r="BW31" s="714"/>
      <c r="BX31" s="715">
        <v>98</v>
      </c>
      <c r="BY31" s="714"/>
      <c r="BZ31" s="714"/>
      <c r="CA31" s="714"/>
      <c r="CB31" s="716"/>
      <c r="CD31" s="733"/>
      <c r="CE31" s="734"/>
      <c r="CF31" s="689" t="s">
        <v>309</v>
      </c>
      <c r="CG31" s="686"/>
      <c r="CH31" s="686"/>
      <c r="CI31" s="686"/>
      <c r="CJ31" s="686"/>
      <c r="CK31" s="686"/>
      <c r="CL31" s="686"/>
      <c r="CM31" s="686"/>
      <c r="CN31" s="686"/>
      <c r="CO31" s="686"/>
      <c r="CP31" s="686"/>
      <c r="CQ31" s="687"/>
      <c r="CR31" s="642">
        <v>102858</v>
      </c>
      <c r="CS31" s="661"/>
      <c r="CT31" s="661"/>
      <c r="CU31" s="661"/>
      <c r="CV31" s="661"/>
      <c r="CW31" s="661"/>
      <c r="CX31" s="661"/>
      <c r="CY31" s="662"/>
      <c r="CZ31" s="645">
        <v>0.3</v>
      </c>
      <c r="DA31" s="663"/>
      <c r="DB31" s="663"/>
      <c r="DC31" s="664"/>
      <c r="DD31" s="648">
        <v>101510</v>
      </c>
      <c r="DE31" s="661"/>
      <c r="DF31" s="661"/>
      <c r="DG31" s="661"/>
      <c r="DH31" s="661"/>
      <c r="DI31" s="661"/>
      <c r="DJ31" s="661"/>
      <c r="DK31" s="662"/>
      <c r="DL31" s="648">
        <v>101510</v>
      </c>
      <c r="DM31" s="661"/>
      <c r="DN31" s="661"/>
      <c r="DO31" s="661"/>
      <c r="DP31" s="661"/>
      <c r="DQ31" s="661"/>
      <c r="DR31" s="661"/>
      <c r="DS31" s="661"/>
      <c r="DT31" s="661"/>
      <c r="DU31" s="661"/>
      <c r="DV31" s="662"/>
      <c r="DW31" s="645">
        <v>0.7</v>
      </c>
      <c r="DX31" s="663"/>
      <c r="DY31" s="663"/>
      <c r="DZ31" s="663"/>
      <c r="EA31" s="663"/>
      <c r="EB31" s="663"/>
      <c r="EC31" s="681"/>
    </row>
    <row r="32" spans="2:133" ht="11.25" customHeight="1" x14ac:dyDescent="0.15">
      <c r="B32" s="706" t="s">
        <v>310</v>
      </c>
      <c r="C32" s="707"/>
      <c r="D32" s="707"/>
      <c r="E32" s="707"/>
      <c r="F32" s="707"/>
      <c r="G32" s="707"/>
      <c r="H32" s="707"/>
      <c r="I32" s="707"/>
      <c r="J32" s="707"/>
      <c r="K32" s="707"/>
      <c r="L32" s="707"/>
      <c r="M32" s="707"/>
      <c r="N32" s="707"/>
      <c r="O32" s="707"/>
      <c r="P32" s="707"/>
      <c r="Q32" s="708"/>
      <c r="R32" s="642">
        <v>14298</v>
      </c>
      <c r="S32" s="643"/>
      <c r="T32" s="643"/>
      <c r="U32" s="643"/>
      <c r="V32" s="643"/>
      <c r="W32" s="643"/>
      <c r="X32" s="643"/>
      <c r="Y32" s="644"/>
      <c r="Z32" s="675">
        <v>0</v>
      </c>
      <c r="AA32" s="675"/>
      <c r="AB32" s="675"/>
      <c r="AC32" s="675"/>
      <c r="AD32" s="676">
        <v>14298</v>
      </c>
      <c r="AE32" s="676"/>
      <c r="AF32" s="676"/>
      <c r="AG32" s="676"/>
      <c r="AH32" s="676"/>
      <c r="AI32" s="676"/>
      <c r="AJ32" s="676"/>
      <c r="AK32" s="676"/>
      <c r="AL32" s="645">
        <v>0.1</v>
      </c>
      <c r="AM32" s="646"/>
      <c r="AN32" s="646"/>
      <c r="AO32" s="677"/>
      <c r="AP32" s="719"/>
      <c r="AQ32" s="720"/>
      <c r="AR32" s="720"/>
      <c r="AS32" s="720"/>
      <c r="AT32" s="724"/>
      <c r="AU32" s="230" t="s">
        <v>311</v>
      </c>
      <c r="AV32" s="230"/>
      <c r="AW32" s="230"/>
      <c r="AX32" s="639" t="s">
        <v>312</v>
      </c>
      <c r="AY32" s="640"/>
      <c r="AZ32" s="640"/>
      <c r="BA32" s="640"/>
      <c r="BB32" s="640"/>
      <c r="BC32" s="640"/>
      <c r="BD32" s="640"/>
      <c r="BE32" s="640"/>
      <c r="BF32" s="641"/>
      <c r="BG32" s="726">
        <v>99.4</v>
      </c>
      <c r="BH32" s="661"/>
      <c r="BI32" s="661"/>
      <c r="BJ32" s="661"/>
      <c r="BK32" s="661"/>
      <c r="BL32" s="661"/>
      <c r="BM32" s="646">
        <v>98.2</v>
      </c>
      <c r="BN32" s="727"/>
      <c r="BO32" s="727"/>
      <c r="BP32" s="727"/>
      <c r="BQ32" s="685"/>
      <c r="BR32" s="726">
        <v>99.3</v>
      </c>
      <c r="BS32" s="661"/>
      <c r="BT32" s="661"/>
      <c r="BU32" s="661"/>
      <c r="BV32" s="661"/>
      <c r="BW32" s="661"/>
      <c r="BX32" s="646">
        <v>98.1</v>
      </c>
      <c r="BY32" s="727"/>
      <c r="BZ32" s="727"/>
      <c r="CA32" s="727"/>
      <c r="CB32" s="685"/>
      <c r="CD32" s="735"/>
      <c r="CE32" s="736"/>
      <c r="CF32" s="689" t="s">
        <v>313</v>
      </c>
      <c r="CG32" s="686"/>
      <c r="CH32" s="686"/>
      <c r="CI32" s="686"/>
      <c r="CJ32" s="686"/>
      <c r="CK32" s="686"/>
      <c r="CL32" s="686"/>
      <c r="CM32" s="686"/>
      <c r="CN32" s="686"/>
      <c r="CO32" s="686"/>
      <c r="CP32" s="686"/>
      <c r="CQ32" s="687"/>
      <c r="CR32" s="642">
        <v>910</v>
      </c>
      <c r="CS32" s="643"/>
      <c r="CT32" s="643"/>
      <c r="CU32" s="643"/>
      <c r="CV32" s="643"/>
      <c r="CW32" s="643"/>
      <c r="CX32" s="643"/>
      <c r="CY32" s="644"/>
      <c r="CZ32" s="645">
        <v>0</v>
      </c>
      <c r="DA32" s="663"/>
      <c r="DB32" s="663"/>
      <c r="DC32" s="664"/>
      <c r="DD32" s="648">
        <v>910</v>
      </c>
      <c r="DE32" s="643"/>
      <c r="DF32" s="643"/>
      <c r="DG32" s="643"/>
      <c r="DH32" s="643"/>
      <c r="DI32" s="643"/>
      <c r="DJ32" s="643"/>
      <c r="DK32" s="644"/>
      <c r="DL32" s="648">
        <v>910</v>
      </c>
      <c r="DM32" s="643"/>
      <c r="DN32" s="643"/>
      <c r="DO32" s="643"/>
      <c r="DP32" s="643"/>
      <c r="DQ32" s="643"/>
      <c r="DR32" s="643"/>
      <c r="DS32" s="643"/>
      <c r="DT32" s="643"/>
      <c r="DU32" s="643"/>
      <c r="DV32" s="644"/>
      <c r="DW32" s="645">
        <v>0</v>
      </c>
      <c r="DX32" s="663"/>
      <c r="DY32" s="663"/>
      <c r="DZ32" s="663"/>
      <c r="EA32" s="663"/>
      <c r="EB32" s="663"/>
      <c r="EC32" s="681"/>
    </row>
    <row r="33" spans="2:133" ht="11.25" customHeight="1" x14ac:dyDescent="0.15">
      <c r="B33" s="639" t="s">
        <v>314</v>
      </c>
      <c r="C33" s="640"/>
      <c r="D33" s="640"/>
      <c r="E33" s="640"/>
      <c r="F33" s="640"/>
      <c r="G33" s="640"/>
      <c r="H33" s="640"/>
      <c r="I33" s="640"/>
      <c r="J33" s="640"/>
      <c r="K33" s="640"/>
      <c r="L33" s="640"/>
      <c r="M33" s="640"/>
      <c r="N33" s="640"/>
      <c r="O33" s="640"/>
      <c r="P33" s="640"/>
      <c r="Q33" s="641"/>
      <c r="R33" s="642">
        <v>2517205</v>
      </c>
      <c r="S33" s="643"/>
      <c r="T33" s="643"/>
      <c r="U33" s="643"/>
      <c r="V33" s="643"/>
      <c r="W33" s="643"/>
      <c r="X33" s="643"/>
      <c r="Y33" s="644"/>
      <c r="Z33" s="675">
        <v>6.8</v>
      </c>
      <c r="AA33" s="675"/>
      <c r="AB33" s="675"/>
      <c r="AC33" s="675"/>
      <c r="AD33" s="676" t="s">
        <v>128</v>
      </c>
      <c r="AE33" s="676"/>
      <c r="AF33" s="676"/>
      <c r="AG33" s="676"/>
      <c r="AH33" s="676"/>
      <c r="AI33" s="676"/>
      <c r="AJ33" s="676"/>
      <c r="AK33" s="676"/>
      <c r="AL33" s="645" t="s">
        <v>230</v>
      </c>
      <c r="AM33" s="646"/>
      <c r="AN33" s="646"/>
      <c r="AO33" s="677"/>
      <c r="AP33" s="721"/>
      <c r="AQ33" s="722"/>
      <c r="AR33" s="722"/>
      <c r="AS33" s="722"/>
      <c r="AT33" s="725"/>
      <c r="AU33" s="232"/>
      <c r="AV33" s="232"/>
      <c r="AW33" s="232"/>
      <c r="AX33" s="623" t="s">
        <v>315</v>
      </c>
      <c r="AY33" s="624"/>
      <c r="AZ33" s="624"/>
      <c r="BA33" s="624"/>
      <c r="BB33" s="624"/>
      <c r="BC33" s="624"/>
      <c r="BD33" s="624"/>
      <c r="BE33" s="624"/>
      <c r="BF33" s="625"/>
      <c r="BG33" s="709">
        <v>99.5</v>
      </c>
      <c r="BH33" s="627"/>
      <c r="BI33" s="627"/>
      <c r="BJ33" s="627"/>
      <c r="BK33" s="627"/>
      <c r="BL33" s="627"/>
      <c r="BM33" s="669">
        <v>98</v>
      </c>
      <c r="BN33" s="627"/>
      <c r="BO33" s="627"/>
      <c r="BP33" s="627"/>
      <c r="BQ33" s="671"/>
      <c r="BR33" s="709">
        <v>99.4</v>
      </c>
      <c r="BS33" s="627"/>
      <c r="BT33" s="627"/>
      <c r="BU33" s="627"/>
      <c r="BV33" s="627"/>
      <c r="BW33" s="627"/>
      <c r="BX33" s="669">
        <v>97.7</v>
      </c>
      <c r="BY33" s="627"/>
      <c r="BZ33" s="627"/>
      <c r="CA33" s="627"/>
      <c r="CB33" s="671"/>
      <c r="CD33" s="689" t="s">
        <v>316</v>
      </c>
      <c r="CE33" s="686"/>
      <c r="CF33" s="686"/>
      <c r="CG33" s="686"/>
      <c r="CH33" s="686"/>
      <c r="CI33" s="686"/>
      <c r="CJ33" s="686"/>
      <c r="CK33" s="686"/>
      <c r="CL33" s="686"/>
      <c r="CM33" s="686"/>
      <c r="CN33" s="686"/>
      <c r="CO33" s="686"/>
      <c r="CP33" s="686"/>
      <c r="CQ33" s="687"/>
      <c r="CR33" s="642">
        <v>15705149</v>
      </c>
      <c r="CS33" s="661"/>
      <c r="CT33" s="661"/>
      <c r="CU33" s="661"/>
      <c r="CV33" s="661"/>
      <c r="CW33" s="661"/>
      <c r="CX33" s="661"/>
      <c r="CY33" s="662"/>
      <c r="CZ33" s="645">
        <v>44.5</v>
      </c>
      <c r="DA33" s="663"/>
      <c r="DB33" s="663"/>
      <c r="DC33" s="664"/>
      <c r="DD33" s="648">
        <v>6844753</v>
      </c>
      <c r="DE33" s="661"/>
      <c r="DF33" s="661"/>
      <c r="DG33" s="661"/>
      <c r="DH33" s="661"/>
      <c r="DI33" s="661"/>
      <c r="DJ33" s="661"/>
      <c r="DK33" s="662"/>
      <c r="DL33" s="648">
        <v>4869976</v>
      </c>
      <c r="DM33" s="661"/>
      <c r="DN33" s="661"/>
      <c r="DO33" s="661"/>
      <c r="DP33" s="661"/>
      <c r="DQ33" s="661"/>
      <c r="DR33" s="661"/>
      <c r="DS33" s="661"/>
      <c r="DT33" s="661"/>
      <c r="DU33" s="661"/>
      <c r="DV33" s="662"/>
      <c r="DW33" s="645">
        <v>35.700000000000003</v>
      </c>
      <c r="DX33" s="663"/>
      <c r="DY33" s="663"/>
      <c r="DZ33" s="663"/>
      <c r="EA33" s="663"/>
      <c r="EB33" s="663"/>
      <c r="EC33" s="681"/>
    </row>
    <row r="34" spans="2:133" ht="11.25" customHeight="1" x14ac:dyDescent="0.15">
      <c r="B34" s="639" t="s">
        <v>317</v>
      </c>
      <c r="C34" s="640"/>
      <c r="D34" s="640"/>
      <c r="E34" s="640"/>
      <c r="F34" s="640"/>
      <c r="G34" s="640"/>
      <c r="H34" s="640"/>
      <c r="I34" s="640"/>
      <c r="J34" s="640"/>
      <c r="K34" s="640"/>
      <c r="L34" s="640"/>
      <c r="M34" s="640"/>
      <c r="N34" s="640"/>
      <c r="O34" s="640"/>
      <c r="P34" s="640"/>
      <c r="Q34" s="641"/>
      <c r="R34" s="642">
        <v>38464</v>
      </c>
      <c r="S34" s="643"/>
      <c r="T34" s="643"/>
      <c r="U34" s="643"/>
      <c r="V34" s="643"/>
      <c r="W34" s="643"/>
      <c r="X34" s="643"/>
      <c r="Y34" s="644"/>
      <c r="Z34" s="675">
        <v>0.1</v>
      </c>
      <c r="AA34" s="675"/>
      <c r="AB34" s="675"/>
      <c r="AC34" s="675"/>
      <c r="AD34" s="676" t="s">
        <v>230</v>
      </c>
      <c r="AE34" s="676"/>
      <c r="AF34" s="676"/>
      <c r="AG34" s="676"/>
      <c r="AH34" s="676"/>
      <c r="AI34" s="676"/>
      <c r="AJ34" s="676"/>
      <c r="AK34" s="676"/>
      <c r="AL34" s="645" t="s">
        <v>230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318</v>
      </c>
      <c r="CE34" s="686"/>
      <c r="CF34" s="686"/>
      <c r="CG34" s="686"/>
      <c r="CH34" s="686"/>
      <c r="CI34" s="686"/>
      <c r="CJ34" s="686"/>
      <c r="CK34" s="686"/>
      <c r="CL34" s="686"/>
      <c r="CM34" s="686"/>
      <c r="CN34" s="686"/>
      <c r="CO34" s="686"/>
      <c r="CP34" s="686"/>
      <c r="CQ34" s="687"/>
      <c r="CR34" s="642">
        <v>3372280</v>
      </c>
      <c r="CS34" s="643"/>
      <c r="CT34" s="643"/>
      <c r="CU34" s="643"/>
      <c r="CV34" s="643"/>
      <c r="CW34" s="643"/>
      <c r="CX34" s="643"/>
      <c r="CY34" s="644"/>
      <c r="CZ34" s="645">
        <v>9.6</v>
      </c>
      <c r="DA34" s="663"/>
      <c r="DB34" s="663"/>
      <c r="DC34" s="664"/>
      <c r="DD34" s="648">
        <v>2278188</v>
      </c>
      <c r="DE34" s="643"/>
      <c r="DF34" s="643"/>
      <c r="DG34" s="643"/>
      <c r="DH34" s="643"/>
      <c r="DI34" s="643"/>
      <c r="DJ34" s="643"/>
      <c r="DK34" s="644"/>
      <c r="DL34" s="648">
        <v>2020949</v>
      </c>
      <c r="DM34" s="643"/>
      <c r="DN34" s="643"/>
      <c r="DO34" s="643"/>
      <c r="DP34" s="643"/>
      <c r="DQ34" s="643"/>
      <c r="DR34" s="643"/>
      <c r="DS34" s="643"/>
      <c r="DT34" s="643"/>
      <c r="DU34" s="643"/>
      <c r="DV34" s="644"/>
      <c r="DW34" s="645">
        <v>14.8</v>
      </c>
      <c r="DX34" s="663"/>
      <c r="DY34" s="663"/>
      <c r="DZ34" s="663"/>
      <c r="EA34" s="663"/>
      <c r="EB34" s="663"/>
      <c r="EC34" s="681"/>
    </row>
    <row r="35" spans="2:133" ht="11.25" customHeight="1" x14ac:dyDescent="0.15">
      <c r="B35" s="639" t="s">
        <v>319</v>
      </c>
      <c r="C35" s="640"/>
      <c r="D35" s="640"/>
      <c r="E35" s="640"/>
      <c r="F35" s="640"/>
      <c r="G35" s="640"/>
      <c r="H35" s="640"/>
      <c r="I35" s="640"/>
      <c r="J35" s="640"/>
      <c r="K35" s="640"/>
      <c r="L35" s="640"/>
      <c r="M35" s="640"/>
      <c r="N35" s="640"/>
      <c r="O35" s="640"/>
      <c r="P35" s="640"/>
      <c r="Q35" s="641"/>
      <c r="R35" s="642">
        <v>137560</v>
      </c>
      <c r="S35" s="643"/>
      <c r="T35" s="643"/>
      <c r="U35" s="643"/>
      <c r="V35" s="643"/>
      <c r="W35" s="643"/>
      <c r="X35" s="643"/>
      <c r="Y35" s="644"/>
      <c r="Z35" s="675">
        <v>0.4</v>
      </c>
      <c r="AA35" s="675"/>
      <c r="AB35" s="675"/>
      <c r="AC35" s="675"/>
      <c r="AD35" s="676" t="s">
        <v>128</v>
      </c>
      <c r="AE35" s="676"/>
      <c r="AF35" s="676"/>
      <c r="AG35" s="676"/>
      <c r="AH35" s="676"/>
      <c r="AI35" s="676"/>
      <c r="AJ35" s="676"/>
      <c r="AK35" s="676"/>
      <c r="AL35" s="645" t="s">
        <v>230</v>
      </c>
      <c r="AM35" s="646"/>
      <c r="AN35" s="646"/>
      <c r="AO35" s="677"/>
      <c r="AP35" s="235"/>
      <c r="AQ35" s="703" t="s">
        <v>320</v>
      </c>
      <c r="AR35" s="704"/>
      <c r="AS35" s="704"/>
      <c r="AT35" s="704"/>
      <c r="AU35" s="704"/>
      <c r="AV35" s="704"/>
      <c r="AW35" s="704"/>
      <c r="AX35" s="704"/>
      <c r="AY35" s="704"/>
      <c r="AZ35" s="704"/>
      <c r="BA35" s="704"/>
      <c r="BB35" s="704"/>
      <c r="BC35" s="704"/>
      <c r="BD35" s="704"/>
      <c r="BE35" s="704"/>
      <c r="BF35" s="705"/>
      <c r="BG35" s="703" t="s">
        <v>321</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322</v>
      </c>
      <c r="CE35" s="686"/>
      <c r="CF35" s="686"/>
      <c r="CG35" s="686"/>
      <c r="CH35" s="686"/>
      <c r="CI35" s="686"/>
      <c r="CJ35" s="686"/>
      <c r="CK35" s="686"/>
      <c r="CL35" s="686"/>
      <c r="CM35" s="686"/>
      <c r="CN35" s="686"/>
      <c r="CO35" s="686"/>
      <c r="CP35" s="686"/>
      <c r="CQ35" s="687"/>
      <c r="CR35" s="642">
        <v>88684</v>
      </c>
      <c r="CS35" s="661"/>
      <c r="CT35" s="661"/>
      <c r="CU35" s="661"/>
      <c r="CV35" s="661"/>
      <c r="CW35" s="661"/>
      <c r="CX35" s="661"/>
      <c r="CY35" s="662"/>
      <c r="CZ35" s="645">
        <v>0.3</v>
      </c>
      <c r="DA35" s="663"/>
      <c r="DB35" s="663"/>
      <c r="DC35" s="664"/>
      <c r="DD35" s="648">
        <v>81547</v>
      </c>
      <c r="DE35" s="661"/>
      <c r="DF35" s="661"/>
      <c r="DG35" s="661"/>
      <c r="DH35" s="661"/>
      <c r="DI35" s="661"/>
      <c r="DJ35" s="661"/>
      <c r="DK35" s="662"/>
      <c r="DL35" s="648">
        <v>81547</v>
      </c>
      <c r="DM35" s="661"/>
      <c r="DN35" s="661"/>
      <c r="DO35" s="661"/>
      <c r="DP35" s="661"/>
      <c r="DQ35" s="661"/>
      <c r="DR35" s="661"/>
      <c r="DS35" s="661"/>
      <c r="DT35" s="661"/>
      <c r="DU35" s="661"/>
      <c r="DV35" s="662"/>
      <c r="DW35" s="645">
        <v>0.6</v>
      </c>
      <c r="DX35" s="663"/>
      <c r="DY35" s="663"/>
      <c r="DZ35" s="663"/>
      <c r="EA35" s="663"/>
      <c r="EB35" s="663"/>
      <c r="EC35" s="681"/>
    </row>
    <row r="36" spans="2:133" ht="11.25" customHeight="1" x14ac:dyDescent="0.15">
      <c r="B36" s="639" t="s">
        <v>323</v>
      </c>
      <c r="C36" s="640"/>
      <c r="D36" s="640"/>
      <c r="E36" s="640"/>
      <c r="F36" s="640"/>
      <c r="G36" s="640"/>
      <c r="H36" s="640"/>
      <c r="I36" s="640"/>
      <c r="J36" s="640"/>
      <c r="K36" s="640"/>
      <c r="L36" s="640"/>
      <c r="M36" s="640"/>
      <c r="N36" s="640"/>
      <c r="O36" s="640"/>
      <c r="P36" s="640"/>
      <c r="Q36" s="641"/>
      <c r="R36" s="642">
        <v>1459019</v>
      </c>
      <c r="S36" s="643"/>
      <c r="T36" s="643"/>
      <c r="U36" s="643"/>
      <c r="V36" s="643"/>
      <c r="W36" s="643"/>
      <c r="X36" s="643"/>
      <c r="Y36" s="644"/>
      <c r="Z36" s="675">
        <v>4</v>
      </c>
      <c r="AA36" s="675"/>
      <c r="AB36" s="675"/>
      <c r="AC36" s="675"/>
      <c r="AD36" s="676" t="s">
        <v>230</v>
      </c>
      <c r="AE36" s="676"/>
      <c r="AF36" s="676"/>
      <c r="AG36" s="676"/>
      <c r="AH36" s="676"/>
      <c r="AI36" s="676"/>
      <c r="AJ36" s="676"/>
      <c r="AK36" s="676"/>
      <c r="AL36" s="645" t="s">
        <v>230</v>
      </c>
      <c r="AM36" s="646"/>
      <c r="AN36" s="646"/>
      <c r="AO36" s="677"/>
      <c r="AP36" s="235"/>
      <c r="AQ36" s="694" t="s">
        <v>324</v>
      </c>
      <c r="AR36" s="695"/>
      <c r="AS36" s="695"/>
      <c r="AT36" s="695"/>
      <c r="AU36" s="695"/>
      <c r="AV36" s="695"/>
      <c r="AW36" s="695"/>
      <c r="AX36" s="695"/>
      <c r="AY36" s="696"/>
      <c r="AZ36" s="697">
        <v>2436055</v>
      </c>
      <c r="BA36" s="698"/>
      <c r="BB36" s="698"/>
      <c r="BC36" s="698"/>
      <c r="BD36" s="698"/>
      <c r="BE36" s="698"/>
      <c r="BF36" s="699"/>
      <c r="BG36" s="700" t="s">
        <v>325</v>
      </c>
      <c r="BH36" s="701"/>
      <c r="BI36" s="701"/>
      <c r="BJ36" s="701"/>
      <c r="BK36" s="701"/>
      <c r="BL36" s="701"/>
      <c r="BM36" s="701"/>
      <c r="BN36" s="701"/>
      <c r="BO36" s="701"/>
      <c r="BP36" s="701"/>
      <c r="BQ36" s="701"/>
      <c r="BR36" s="701"/>
      <c r="BS36" s="701"/>
      <c r="BT36" s="701"/>
      <c r="BU36" s="702"/>
      <c r="BV36" s="697">
        <v>62815</v>
      </c>
      <c r="BW36" s="698"/>
      <c r="BX36" s="698"/>
      <c r="BY36" s="698"/>
      <c r="BZ36" s="698"/>
      <c r="CA36" s="698"/>
      <c r="CB36" s="699"/>
      <c r="CD36" s="689" t="s">
        <v>326</v>
      </c>
      <c r="CE36" s="686"/>
      <c r="CF36" s="686"/>
      <c r="CG36" s="686"/>
      <c r="CH36" s="686"/>
      <c r="CI36" s="686"/>
      <c r="CJ36" s="686"/>
      <c r="CK36" s="686"/>
      <c r="CL36" s="686"/>
      <c r="CM36" s="686"/>
      <c r="CN36" s="686"/>
      <c r="CO36" s="686"/>
      <c r="CP36" s="686"/>
      <c r="CQ36" s="687"/>
      <c r="CR36" s="642">
        <v>9669440</v>
      </c>
      <c r="CS36" s="643"/>
      <c r="CT36" s="643"/>
      <c r="CU36" s="643"/>
      <c r="CV36" s="643"/>
      <c r="CW36" s="643"/>
      <c r="CX36" s="643"/>
      <c r="CY36" s="644"/>
      <c r="CZ36" s="645">
        <v>27.4</v>
      </c>
      <c r="DA36" s="663"/>
      <c r="DB36" s="663"/>
      <c r="DC36" s="664"/>
      <c r="DD36" s="648">
        <v>2295608</v>
      </c>
      <c r="DE36" s="643"/>
      <c r="DF36" s="643"/>
      <c r="DG36" s="643"/>
      <c r="DH36" s="643"/>
      <c r="DI36" s="643"/>
      <c r="DJ36" s="643"/>
      <c r="DK36" s="644"/>
      <c r="DL36" s="648">
        <v>1509510</v>
      </c>
      <c r="DM36" s="643"/>
      <c r="DN36" s="643"/>
      <c r="DO36" s="643"/>
      <c r="DP36" s="643"/>
      <c r="DQ36" s="643"/>
      <c r="DR36" s="643"/>
      <c r="DS36" s="643"/>
      <c r="DT36" s="643"/>
      <c r="DU36" s="643"/>
      <c r="DV36" s="644"/>
      <c r="DW36" s="645">
        <v>11.1</v>
      </c>
      <c r="DX36" s="663"/>
      <c r="DY36" s="663"/>
      <c r="DZ36" s="663"/>
      <c r="EA36" s="663"/>
      <c r="EB36" s="663"/>
      <c r="EC36" s="681"/>
    </row>
    <row r="37" spans="2:133" ht="11.25" customHeight="1" x14ac:dyDescent="0.15">
      <c r="B37" s="639" t="s">
        <v>327</v>
      </c>
      <c r="C37" s="640"/>
      <c r="D37" s="640"/>
      <c r="E37" s="640"/>
      <c r="F37" s="640"/>
      <c r="G37" s="640"/>
      <c r="H37" s="640"/>
      <c r="I37" s="640"/>
      <c r="J37" s="640"/>
      <c r="K37" s="640"/>
      <c r="L37" s="640"/>
      <c r="M37" s="640"/>
      <c r="N37" s="640"/>
      <c r="O37" s="640"/>
      <c r="P37" s="640"/>
      <c r="Q37" s="641"/>
      <c r="R37" s="642">
        <v>892420</v>
      </c>
      <c r="S37" s="643"/>
      <c r="T37" s="643"/>
      <c r="U37" s="643"/>
      <c r="V37" s="643"/>
      <c r="W37" s="643"/>
      <c r="X37" s="643"/>
      <c r="Y37" s="644"/>
      <c r="Z37" s="675">
        <v>2.4</v>
      </c>
      <c r="AA37" s="675"/>
      <c r="AB37" s="675"/>
      <c r="AC37" s="675"/>
      <c r="AD37" s="676" t="s">
        <v>230</v>
      </c>
      <c r="AE37" s="676"/>
      <c r="AF37" s="676"/>
      <c r="AG37" s="676"/>
      <c r="AH37" s="676"/>
      <c r="AI37" s="676"/>
      <c r="AJ37" s="676"/>
      <c r="AK37" s="676"/>
      <c r="AL37" s="645" t="s">
        <v>230</v>
      </c>
      <c r="AM37" s="646"/>
      <c r="AN37" s="646"/>
      <c r="AO37" s="677"/>
      <c r="AQ37" s="682" t="s">
        <v>328</v>
      </c>
      <c r="AR37" s="683"/>
      <c r="AS37" s="683"/>
      <c r="AT37" s="683"/>
      <c r="AU37" s="683"/>
      <c r="AV37" s="683"/>
      <c r="AW37" s="683"/>
      <c r="AX37" s="683"/>
      <c r="AY37" s="684"/>
      <c r="AZ37" s="642">
        <v>581000</v>
      </c>
      <c r="BA37" s="643"/>
      <c r="BB37" s="643"/>
      <c r="BC37" s="643"/>
      <c r="BD37" s="661"/>
      <c r="BE37" s="661"/>
      <c r="BF37" s="685"/>
      <c r="BG37" s="689" t="s">
        <v>329</v>
      </c>
      <c r="BH37" s="686"/>
      <c r="BI37" s="686"/>
      <c r="BJ37" s="686"/>
      <c r="BK37" s="686"/>
      <c r="BL37" s="686"/>
      <c r="BM37" s="686"/>
      <c r="BN37" s="686"/>
      <c r="BO37" s="686"/>
      <c r="BP37" s="686"/>
      <c r="BQ37" s="686"/>
      <c r="BR37" s="686"/>
      <c r="BS37" s="686"/>
      <c r="BT37" s="686"/>
      <c r="BU37" s="687"/>
      <c r="BV37" s="642">
        <v>8606</v>
      </c>
      <c r="BW37" s="643"/>
      <c r="BX37" s="643"/>
      <c r="BY37" s="643"/>
      <c r="BZ37" s="643"/>
      <c r="CA37" s="643"/>
      <c r="CB37" s="688"/>
      <c r="CD37" s="689" t="s">
        <v>330</v>
      </c>
      <c r="CE37" s="686"/>
      <c r="CF37" s="686"/>
      <c r="CG37" s="686"/>
      <c r="CH37" s="686"/>
      <c r="CI37" s="686"/>
      <c r="CJ37" s="686"/>
      <c r="CK37" s="686"/>
      <c r="CL37" s="686"/>
      <c r="CM37" s="686"/>
      <c r="CN37" s="686"/>
      <c r="CO37" s="686"/>
      <c r="CP37" s="686"/>
      <c r="CQ37" s="687"/>
      <c r="CR37" s="642">
        <v>1428503</v>
      </c>
      <c r="CS37" s="661"/>
      <c r="CT37" s="661"/>
      <c r="CU37" s="661"/>
      <c r="CV37" s="661"/>
      <c r="CW37" s="661"/>
      <c r="CX37" s="661"/>
      <c r="CY37" s="662"/>
      <c r="CZ37" s="645">
        <v>4</v>
      </c>
      <c r="DA37" s="663"/>
      <c r="DB37" s="663"/>
      <c r="DC37" s="664"/>
      <c r="DD37" s="648">
        <v>1428503</v>
      </c>
      <c r="DE37" s="661"/>
      <c r="DF37" s="661"/>
      <c r="DG37" s="661"/>
      <c r="DH37" s="661"/>
      <c r="DI37" s="661"/>
      <c r="DJ37" s="661"/>
      <c r="DK37" s="662"/>
      <c r="DL37" s="648">
        <v>883558</v>
      </c>
      <c r="DM37" s="661"/>
      <c r="DN37" s="661"/>
      <c r="DO37" s="661"/>
      <c r="DP37" s="661"/>
      <c r="DQ37" s="661"/>
      <c r="DR37" s="661"/>
      <c r="DS37" s="661"/>
      <c r="DT37" s="661"/>
      <c r="DU37" s="661"/>
      <c r="DV37" s="662"/>
      <c r="DW37" s="645">
        <v>6.5</v>
      </c>
      <c r="DX37" s="663"/>
      <c r="DY37" s="663"/>
      <c r="DZ37" s="663"/>
      <c r="EA37" s="663"/>
      <c r="EB37" s="663"/>
      <c r="EC37" s="681"/>
    </row>
    <row r="38" spans="2:133" ht="11.25" customHeight="1" x14ac:dyDescent="0.15">
      <c r="B38" s="639" t="s">
        <v>331</v>
      </c>
      <c r="C38" s="640"/>
      <c r="D38" s="640"/>
      <c r="E38" s="640"/>
      <c r="F38" s="640"/>
      <c r="G38" s="640"/>
      <c r="H38" s="640"/>
      <c r="I38" s="640"/>
      <c r="J38" s="640"/>
      <c r="K38" s="640"/>
      <c r="L38" s="640"/>
      <c r="M38" s="640"/>
      <c r="N38" s="640"/>
      <c r="O38" s="640"/>
      <c r="P38" s="640"/>
      <c r="Q38" s="641"/>
      <c r="R38" s="642">
        <v>229757</v>
      </c>
      <c r="S38" s="643"/>
      <c r="T38" s="643"/>
      <c r="U38" s="643"/>
      <c r="V38" s="643"/>
      <c r="W38" s="643"/>
      <c r="X38" s="643"/>
      <c r="Y38" s="644"/>
      <c r="Z38" s="675">
        <v>0.6</v>
      </c>
      <c r="AA38" s="675"/>
      <c r="AB38" s="675"/>
      <c r="AC38" s="675"/>
      <c r="AD38" s="676">
        <v>4739</v>
      </c>
      <c r="AE38" s="676"/>
      <c r="AF38" s="676"/>
      <c r="AG38" s="676"/>
      <c r="AH38" s="676"/>
      <c r="AI38" s="676"/>
      <c r="AJ38" s="676"/>
      <c r="AK38" s="676"/>
      <c r="AL38" s="645">
        <v>0</v>
      </c>
      <c r="AM38" s="646"/>
      <c r="AN38" s="646"/>
      <c r="AO38" s="677"/>
      <c r="AQ38" s="682" t="s">
        <v>332</v>
      </c>
      <c r="AR38" s="683"/>
      <c r="AS38" s="683"/>
      <c r="AT38" s="683"/>
      <c r="AU38" s="683"/>
      <c r="AV38" s="683"/>
      <c r="AW38" s="683"/>
      <c r="AX38" s="683"/>
      <c r="AY38" s="684"/>
      <c r="AZ38" s="642">
        <v>51366</v>
      </c>
      <c r="BA38" s="643"/>
      <c r="BB38" s="643"/>
      <c r="BC38" s="643"/>
      <c r="BD38" s="661"/>
      <c r="BE38" s="661"/>
      <c r="BF38" s="685"/>
      <c r="BG38" s="689" t="s">
        <v>333</v>
      </c>
      <c r="BH38" s="686"/>
      <c r="BI38" s="686"/>
      <c r="BJ38" s="686"/>
      <c r="BK38" s="686"/>
      <c r="BL38" s="686"/>
      <c r="BM38" s="686"/>
      <c r="BN38" s="686"/>
      <c r="BO38" s="686"/>
      <c r="BP38" s="686"/>
      <c r="BQ38" s="686"/>
      <c r="BR38" s="686"/>
      <c r="BS38" s="686"/>
      <c r="BT38" s="686"/>
      <c r="BU38" s="687"/>
      <c r="BV38" s="642">
        <v>6972</v>
      </c>
      <c r="BW38" s="643"/>
      <c r="BX38" s="643"/>
      <c r="BY38" s="643"/>
      <c r="BZ38" s="643"/>
      <c r="CA38" s="643"/>
      <c r="CB38" s="688"/>
      <c r="CD38" s="689" t="s">
        <v>334</v>
      </c>
      <c r="CE38" s="686"/>
      <c r="CF38" s="686"/>
      <c r="CG38" s="686"/>
      <c r="CH38" s="686"/>
      <c r="CI38" s="686"/>
      <c r="CJ38" s="686"/>
      <c r="CK38" s="686"/>
      <c r="CL38" s="686"/>
      <c r="CM38" s="686"/>
      <c r="CN38" s="686"/>
      <c r="CO38" s="686"/>
      <c r="CP38" s="686"/>
      <c r="CQ38" s="687"/>
      <c r="CR38" s="642">
        <v>1803689</v>
      </c>
      <c r="CS38" s="643"/>
      <c r="CT38" s="643"/>
      <c r="CU38" s="643"/>
      <c r="CV38" s="643"/>
      <c r="CW38" s="643"/>
      <c r="CX38" s="643"/>
      <c r="CY38" s="644"/>
      <c r="CZ38" s="645">
        <v>5.0999999999999996</v>
      </c>
      <c r="DA38" s="663"/>
      <c r="DB38" s="663"/>
      <c r="DC38" s="664"/>
      <c r="DD38" s="648">
        <v>1428294</v>
      </c>
      <c r="DE38" s="643"/>
      <c r="DF38" s="643"/>
      <c r="DG38" s="643"/>
      <c r="DH38" s="643"/>
      <c r="DI38" s="643"/>
      <c r="DJ38" s="643"/>
      <c r="DK38" s="644"/>
      <c r="DL38" s="648">
        <v>1247835</v>
      </c>
      <c r="DM38" s="643"/>
      <c r="DN38" s="643"/>
      <c r="DO38" s="643"/>
      <c r="DP38" s="643"/>
      <c r="DQ38" s="643"/>
      <c r="DR38" s="643"/>
      <c r="DS38" s="643"/>
      <c r="DT38" s="643"/>
      <c r="DU38" s="643"/>
      <c r="DV38" s="644"/>
      <c r="DW38" s="645">
        <v>9.1999999999999993</v>
      </c>
      <c r="DX38" s="663"/>
      <c r="DY38" s="663"/>
      <c r="DZ38" s="663"/>
      <c r="EA38" s="663"/>
      <c r="EB38" s="663"/>
      <c r="EC38" s="681"/>
    </row>
    <row r="39" spans="2:133" ht="11.25" customHeight="1" x14ac:dyDescent="0.15">
      <c r="B39" s="639" t="s">
        <v>335</v>
      </c>
      <c r="C39" s="640"/>
      <c r="D39" s="640"/>
      <c r="E39" s="640"/>
      <c r="F39" s="640"/>
      <c r="G39" s="640"/>
      <c r="H39" s="640"/>
      <c r="I39" s="640"/>
      <c r="J39" s="640"/>
      <c r="K39" s="640"/>
      <c r="L39" s="640"/>
      <c r="M39" s="640"/>
      <c r="N39" s="640"/>
      <c r="O39" s="640"/>
      <c r="P39" s="640"/>
      <c r="Q39" s="641"/>
      <c r="R39" s="642">
        <v>3850765</v>
      </c>
      <c r="S39" s="643"/>
      <c r="T39" s="643"/>
      <c r="U39" s="643"/>
      <c r="V39" s="643"/>
      <c r="W39" s="643"/>
      <c r="X39" s="643"/>
      <c r="Y39" s="644"/>
      <c r="Z39" s="675">
        <v>10.5</v>
      </c>
      <c r="AA39" s="675"/>
      <c r="AB39" s="675"/>
      <c r="AC39" s="675"/>
      <c r="AD39" s="676" t="s">
        <v>230</v>
      </c>
      <c r="AE39" s="676"/>
      <c r="AF39" s="676"/>
      <c r="AG39" s="676"/>
      <c r="AH39" s="676"/>
      <c r="AI39" s="676"/>
      <c r="AJ39" s="676"/>
      <c r="AK39" s="676"/>
      <c r="AL39" s="645" t="s">
        <v>128</v>
      </c>
      <c r="AM39" s="646"/>
      <c r="AN39" s="646"/>
      <c r="AO39" s="677"/>
      <c r="AQ39" s="682" t="s">
        <v>336</v>
      </c>
      <c r="AR39" s="683"/>
      <c r="AS39" s="683"/>
      <c r="AT39" s="683"/>
      <c r="AU39" s="683"/>
      <c r="AV39" s="683"/>
      <c r="AW39" s="683"/>
      <c r="AX39" s="683"/>
      <c r="AY39" s="684"/>
      <c r="AZ39" s="642">
        <v>1598</v>
      </c>
      <c r="BA39" s="643"/>
      <c r="BB39" s="643"/>
      <c r="BC39" s="643"/>
      <c r="BD39" s="661"/>
      <c r="BE39" s="661"/>
      <c r="BF39" s="685"/>
      <c r="BG39" s="689" t="s">
        <v>337</v>
      </c>
      <c r="BH39" s="686"/>
      <c r="BI39" s="686"/>
      <c r="BJ39" s="686"/>
      <c r="BK39" s="686"/>
      <c r="BL39" s="686"/>
      <c r="BM39" s="686"/>
      <c r="BN39" s="686"/>
      <c r="BO39" s="686"/>
      <c r="BP39" s="686"/>
      <c r="BQ39" s="686"/>
      <c r="BR39" s="686"/>
      <c r="BS39" s="686"/>
      <c r="BT39" s="686"/>
      <c r="BU39" s="687"/>
      <c r="BV39" s="642">
        <v>11536</v>
      </c>
      <c r="BW39" s="643"/>
      <c r="BX39" s="643"/>
      <c r="BY39" s="643"/>
      <c r="BZ39" s="643"/>
      <c r="CA39" s="643"/>
      <c r="CB39" s="688"/>
      <c r="CD39" s="689" t="s">
        <v>338</v>
      </c>
      <c r="CE39" s="686"/>
      <c r="CF39" s="686"/>
      <c r="CG39" s="686"/>
      <c r="CH39" s="686"/>
      <c r="CI39" s="686"/>
      <c r="CJ39" s="686"/>
      <c r="CK39" s="686"/>
      <c r="CL39" s="686"/>
      <c r="CM39" s="686"/>
      <c r="CN39" s="686"/>
      <c r="CO39" s="686"/>
      <c r="CP39" s="686"/>
      <c r="CQ39" s="687"/>
      <c r="CR39" s="642">
        <v>394588</v>
      </c>
      <c r="CS39" s="661"/>
      <c r="CT39" s="661"/>
      <c r="CU39" s="661"/>
      <c r="CV39" s="661"/>
      <c r="CW39" s="661"/>
      <c r="CX39" s="661"/>
      <c r="CY39" s="662"/>
      <c r="CZ39" s="645">
        <v>1.1000000000000001</v>
      </c>
      <c r="DA39" s="663"/>
      <c r="DB39" s="663"/>
      <c r="DC39" s="664"/>
      <c r="DD39" s="648">
        <v>386832</v>
      </c>
      <c r="DE39" s="661"/>
      <c r="DF39" s="661"/>
      <c r="DG39" s="661"/>
      <c r="DH39" s="661"/>
      <c r="DI39" s="661"/>
      <c r="DJ39" s="661"/>
      <c r="DK39" s="662"/>
      <c r="DL39" s="648" t="s">
        <v>128</v>
      </c>
      <c r="DM39" s="661"/>
      <c r="DN39" s="661"/>
      <c r="DO39" s="661"/>
      <c r="DP39" s="661"/>
      <c r="DQ39" s="661"/>
      <c r="DR39" s="661"/>
      <c r="DS39" s="661"/>
      <c r="DT39" s="661"/>
      <c r="DU39" s="661"/>
      <c r="DV39" s="662"/>
      <c r="DW39" s="645" t="s">
        <v>128</v>
      </c>
      <c r="DX39" s="663"/>
      <c r="DY39" s="663"/>
      <c r="DZ39" s="663"/>
      <c r="EA39" s="663"/>
      <c r="EB39" s="663"/>
      <c r="EC39" s="681"/>
    </row>
    <row r="40" spans="2:133" ht="11.25" customHeight="1" x14ac:dyDescent="0.15">
      <c r="B40" s="639" t="s">
        <v>339</v>
      </c>
      <c r="C40" s="640"/>
      <c r="D40" s="640"/>
      <c r="E40" s="640"/>
      <c r="F40" s="640"/>
      <c r="G40" s="640"/>
      <c r="H40" s="640"/>
      <c r="I40" s="640"/>
      <c r="J40" s="640"/>
      <c r="K40" s="640"/>
      <c r="L40" s="640"/>
      <c r="M40" s="640"/>
      <c r="N40" s="640"/>
      <c r="O40" s="640"/>
      <c r="P40" s="640"/>
      <c r="Q40" s="641"/>
      <c r="R40" s="642" t="s">
        <v>230</v>
      </c>
      <c r="S40" s="643"/>
      <c r="T40" s="643"/>
      <c r="U40" s="643"/>
      <c r="V40" s="643"/>
      <c r="W40" s="643"/>
      <c r="X40" s="643"/>
      <c r="Y40" s="644"/>
      <c r="Z40" s="675" t="s">
        <v>128</v>
      </c>
      <c r="AA40" s="675"/>
      <c r="AB40" s="675"/>
      <c r="AC40" s="675"/>
      <c r="AD40" s="676" t="s">
        <v>128</v>
      </c>
      <c r="AE40" s="676"/>
      <c r="AF40" s="676"/>
      <c r="AG40" s="676"/>
      <c r="AH40" s="676"/>
      <c r="AI40" s="676"/>
      <c r="AJ40" s="676"/>
      <c r="AK40" s="676"/>
      <c r="AL40" s="645" t="s">
        <v>230</v>
      </c>
      <c r="AM40" s="646"/>
      <c r="AN40" s="646"/>
      <c r="AO40" s="677"/>
      <c r="AQ40" s="682" t="s">
        <v>340</v>
      </c>
      <c r="AR40" s="683"/>
      <c r="AS40" s="683"/>
      <c r="AT40" s="683"/>
      <c r="AU40" s="683"/>
      <c r="AV40" s="683"/>
      <c r="AW40" s="683"/>
      <c r="AX40" s="683"/>
      <c r="AY40" s="684"/>
      <c r="AZ40" s="642" t="s">
        <v>128</v>
      </c>
      <c r="BA40" s="643"/>
      <c r="BB40" s="643"/>
      <c r="BC40" s="643"/>
      <c r="BD40" s="661"/>
      <c r="BE40" s="661"/>
      <c r="BF40" s="685"/>
      <c r="BG40" s="690" t="s">
        <v>341</v>
      </c>
      <c r="BH40" s="691"/>
      <c r="BI40" s="691"/>
      <c r="BJ40" s="691"/>
      <c r="BK40" s="691"/>
      <c r="BL40" s="236"/>
      <c r="BM40" s="686" t="s">
        <v>342</v>
      </c>
      <c r="BN40" s="686"/>
      <c r="BO40" s="686"/>
      <c r="BP40" s="686"/>
      <c r="BQ40" s="686"/>
      <c r="BR40" s="686"/>
      <c r="BS40" s="686"/>
      <c r="BT40" s="686"/>
      <c r="BU40" s="687"/>
      <c r="BV40" s="642">
        <v>97</v>
      </c>
      <c r="BW40" s="643"/>
      <c r="BX40" s="643"/>
      <c r="BY40" s="643"/>
      <c r="BZ40" s="643"/>
      <c r="CA40" s="643"/>
      <c r="CB40" s="688"/>
      <c r="CD40" s="689" t="s">
        <v>343</v>
      </c>
      <c r="CE40" s="686"/>
      <c r="CF40" s="686"/>
      <c r="CG40" s="686"/>
      <c r="CH40" s="686"/>
      <c r="CI40" s="686"/>
      <c r="CJ40" s="686"/>
      <c r="CK40" s="686"/>
      <c r="CL40" s="686"/>
      <c r="CM40" s="686"/>
      <c r="CN40" s="686"/>
      <c r="CO40" s="686"/>
      <c r="CP40" s="686"/>
      <c r="CQ40" s="687"/>
      <c r="CR40" s="642">
        <v>376468</v>
      </c>
      <c r="CS40" s="643"/>
      <c r="CT40" s="643"/>
      <c r="CU40" s="643"/>
      <c r="CV40" s="643"/>
      <c r="CW40" s="643"/>
      <c r="CX40" s="643"/>
      <c r="CY40" s="644"/>
      <c r="CZ40" s="645">
        <v>1.1000000000000001</v>
      </c>
      <c r="DA40" s="663"/>
      <c r="DB40" s="663"/>
      <c r="DC40" s="664"/>
      <c r="DD40" s="648">
        <v>374284</v>
      </c>
      <c r="DE40" s="643"/>
      <c r="DF40" s="643"/>
      <c r="DG40" s="643"/>
      <c r="DH40" s="643"/>
      <c r="DI40" s="643"/>
      <c r="DJ40" s="643"/>
      <c r="DK40" s="644"/>
      <c r="DL40" s="648">
        <v>10135</v>
      </c>
      <c r="DM40" s="643"/>
      <c r="DN40" s="643"/>
      <c r="DO40" s="643"/>
      <c r="DP40" s="643"/>
      <c r="DQ40" s="643"/>
      <c r="DR40" s="643"/>
      <c r="DS40" s="643"/>
      <c r="DT40" s="643"/>
      <c r="DU40" s="643"/>
      <c r="DV40" s="644"/>
      <c r="DW40" s="645">
        <v>0.1</v>
      </c>
      <c r="DX40" s="663"/>
      <c r="DY40" s="663"/>
      <c r="DZ40" s="663"/>
      <c r="EA40" s="663"/>
      <c r="EB40" s="663"/>
      <c r="EC40" s="681"/>
    </row>
    <row r="41" spans="2:133" ht="11.25" customHeight="1" x14ac:dyDescent="0.15">
      <c r="B41" s="639" t="s">
        <v>344</v>
      </c>
      <c r="C41" s="640"/>
      <c r="D41" s="640"/>
      <c r="E41" s="640"/>
      <c r="F41" s="640"/>
      <c r="G41" s="640"/>
      <c r="H41" s="640"/>
      <c r="I41" s="640"/>
      <c r="J41" s="640"/>
      <c r="K41" s="640"/>
      <c r="L41" s="640"/>
      <c r="M41" s="640"/>
      <c r="N41" s="640"/>
      <c r="O41" s="640"/>
      <c r="P41" s="640"/>
      <c r="Q41" s="641"/>
      <c r="R41" s="642" t="s">
        <v>230</v>
      </c>
      <c r="S41" s="643"/>
      <c r="T41" s="643"/>
      <c r="U41" s="643"/>
      <c r="V41" s="643"/>
      <c r="W41" s="643"/>
      <c r="X41" s="643"/>
      <c r="Y41" s="644"/>
      <c r="Z41" s="675" t="s">
        <v>128</v>
      </c>
      <c r="AA41" s="675"/>
      <c r="AB41" s="675"/>
      <c r="AC41" s="675"/>
      <c r="AD41" s="676" t="s">
        <v>230</v>
      </c>
      <c r="AE41" s="676"/>
      <c r="AF41" s="676"/>
      <c r="AG41" s="676"/>
      <c r="AH41" s="676"/>
      <c r="AI41" s="676"/>
      <c r="AJ41" s="676"/>
      <c r="AK41" s="676"/>
      <c r="AL41" s="645" t="s">
        <v>230</v>
      </c>
      <c r="AM41" s="646"/>
      <c r="AN41" s="646"/>
      <c r="AO41" s="677"/>
      <c r="AQ41" s="682" t="s">
        <v>345</v>
      </c>
      <c r="AR41" s="683"/>
      <c r="AS41" s="683"/>
      <c r="AT41" s="683"/>
      <c r="AU41" s="683"/>
      <c r="AV41" s="683"/>
      <c r="AW41" s="683"/>
      <c r="AX41" s="683"/>
      <c r="AY41" s="684"/>
      <c r="AZ41" s="642">
        <v>431894</v>
      </c>
      <c r="BA41" s="643"/>
      <c r="BB41" s="643"/>
      <c r="BC41" s="643"/>
      <c r="BD41" s="661"/>
      <c r="BE41" s="661"/>
      <c r="BF41" s="685"/>
      <c r="BG41" s="690"/>
      <c r="BH41" s="691"/>
      <c r="BI41" s="691"/>
      <c r="BJ41" s="691"/>
      <c r="BK41" s="691"/>
      <c r="BL41" s="236"/>
      <c r="BM41" s="686" t="s">
        <v>346</v>
      </c>
      <c r="BN41" s="686"/>
      <c r="BO41" s="686"/>
      <c r="BP41" s="686"/>
      <c r="BQ41" s="686"/>
      <c r="BR41" s="686"/>
      <c r="BS41" s="686"/>
      <c r="BT41" s="686"/>
      <c r="BU41" s="687"/>
      <c r="BV41" s="642">
        <v>1</v>
      </c>
      <c r="BW41" s="643"/>
      <c r="BX41" s="643"/>
      <c r="BY41" s="643"/>
      <c r="BZ41" s="643"/>
      <c r="CA41" s="643"/>
      <c r="CB41" s="688"/>
      <c r="CD41" s="689" t="s">
        <v>347</v>
      </c>
      <c r="CE41" s="686"/>
      <c r="CF41" s="686"/>
      <c r="CG41" s="686"/>
      <c r="CH41" s="686"/>
      <c r="CI41" s="686"/>
      <c r="CJ41" s="686"/>
      <c r="CK41" s="686"/>
      <c r="CL41" s="686"/>
      <c r="CM41" s="686"/>
      <c r="CN41" s="686"/>
      <c r="CO41" s="686"/>
      <c r="CP41" s="686"/>
      <c r="CQ41" s="687"/>
      <c r="CR41" s="642" t="s">
        <v>128</v>
      </c>
      <c r="CS41" s="661"/>
      <c r="CT41" s="661"/>
      <c r="CU41" s="661"/>
      <c r="CV41" s="661"/>
      <c r="CW41" s="661"/>
      <c r="CX41" s="661"/>
      <c r="CY41" s="662"/>
      <c r="CZ41" s="645" t="s">
        <v>230</v>
      </c>
      <c r="DA41" s="663"/>
      <c r="DB41" s="663"/>
      <c r="DC41" s="664"/>
      <c r="DD41" s="648" t="s">
        <v>128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348</v>
      </c>
      <c r="C42" s="640"/>
      <c r="D42" s="640"/>
      <c r="E42" s="640"/>
      <c r="F42" s="640"/>
      <c r="G42" s="640"/>
      <c r="H42" s="640"/>
      <c r="I42" s="640"/>
      <c r="J42" s="640"/>
      <c r="K42" s="640"/>
      <c r="L42" s="640"/>
      <c r="M42" s="640"/>
      <c r="N42" s="640"/>
      <c r="O42" s="640"/>
      <c r="P42" s="640"/>
      <c r="Q42" s="641"/>
      <c r="R42" s="642">
        <v>689365</v>
      </c>
      <c r="S42" s="643"/>
      <c r="T42" s="643"/>
      <c r="U42" s="643"/>
      <c r="V42" s="643"/>
      <c r="W42" s="643"/>
      <c r="X42" s="643"/>
      <c r="Y42" s="644"/>
      <c r="Z42" s="675">
        <v>1.9</v>
      </c>
      <c r="AA42" s="675"/>
      <c r="AB42" s="675"/>
      <c r="AC42" s="675"/>
      <c r="AD42" s="676" t="s">
        <v>128</v>
      </c>
      <c r="AE42" s="676"/>
      <c r="AF42" s="676"/>
      <c r="AG42" s="676"/>
      <c r="AH42" s="676"/>
      <c r="AI42" s="676"/>
      <c r="AJ42" s="676"/>
      <c r="AK42" s="676"/>
      <c r="AL42" s="645" t="s">
        <v>230</v>
      </c>
      <c r="AM42" s="646"/>
      <c r="AN42" s="646"/>
      <c r="AO42" s="677"/>
      <c r="AQ42" s="678" t="s">
        <v>349</v>
      </c>
      <c r="AR42" s="679"/>
      <c r="AS42" s="679"/>
      <c r="AT42" s="679"/>
      <c r="AU42" s="679"/>
      <c r="AV42" s="679"/>
      <c r="AW42" s="679"/>
      <c r="AX42" s="679"/>
      <c r="AY42" s="680"/>
      <c r="AZ42" s="626">
        <v>1370197</v>
      </c>
      <c r="BA42" s="665"/>
      <c r="BB42" s="665"/>
      <c r="BC42" s="665"/>
      <c r="BD42" s="627"/>
      <c r="BE42" s="627"/>
      <c r="BF42" s="671"/>
      <c r="BG42" s="692"/>
      <c r="BH42" s="693"/>
      <c r="BI42" s="693"/>
      <c r="BJ42" s="693"/>
      <c r="BK42" s="693"/>
      <c r="BL42" s="237"/>
      <c r="BM42" s="672" t="s">
        <v>350</v>
      </c>
      <c r="BN42" s="672"/>
      <c r="BO42" s="672"/>
      <c r="BP42" s="672"/>
      <c r="BQ42" s="672"/>
      <c r="BR42" s="672"/>
      <c r="BS42" s="672"/>
      <c r="BT42" s="672"/>
      <c r="BU42" s="673"/>
      <c r="BV42" s="626">
        <v>395</v>
      </c>
      <c r="BW42" s="665"/>
      <c r="BX42" s="665"/>
      <c r="BY42" s="665"/>
      <c r="BZ42" s="665"/>
      <c r="CA42" s="665"/>
      <c r="CB42" s="674"/>
      <c r="CD42" s="639" t="s">
        <v>351</v>
      </c>
      <c r="CE42" s="640"/>
      <c r="CF42" s="640"/>
      <c r="CG42" s="640"/>
      <c r="CH42" s="640"/>
      <c r="CI42" s="640"/>
      <c r="CJ42" s="640"/>
      <c r="CK42" s="640"/>
      <c r="CL42" s="640"/>
      <c r="CM42" s="640"/>
      <c r="CN42" s="640"/>
      <c r="CO42" s="640"/>
      <c r="CP42" s="640"/>
      <c r="CQ42" s="641"/>
      <c r="CR42" s="642">
        <v>6184793</v>
      </c>
      <c r="CS42" s="643"/>
      <c r="CT42" s="643"/>
      <c r="CU42" s="643"/>
      <c r="CV42" s="643"/>
      <c r="CW42" s="643"/>
      <c r="CX42" s="643"/>
      <c r="CY42" s="644"/>
      <c r="CZ42" s="645">
        <v>17.5</v>
      </c>
      <c r="DA42" s="646"/>
      <c r="DB42" s="646"/>
      <c r="DC42" s="647"/>
      <c r="DD42" s="648">
        <v>605062</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352</v>
      </c>
      <c r="C43" s="624"/>
      <c r="D43" s="624"/>
      <c r="E43" s="624"/>
      <c r="F43" s="624"/>
      <c r="G43" s="624"/>
      <c r="H43" s="624"/>
      <c r="I43" s="624"/>
      <c r="J43" s="624"/>
      <c r="K43" s="624"/>
      <c r="L43" s="624"/>
      <c r="M43" s="624"/>
      <c r="N43" s="624"/>
      <c r="O43" s="624"/>
      <c r="P43" s="624"/>
      <c r="Q43" s="625"/>
      <c r="R43" s="626">
        <v>36769674</v>
      </c>
      <c r="S43" s="665"/>
      <c r="T43" s="665"/>
      <c r="U43" s="665"/>
      <c r="V43" s="665"/>
      <c r="W43" s="665"/>
      <c r="X43" s="665"/>
      <c r="Y43" s="666"/>
      <c r="Z43" s="667">
        <v>100</v>
      </c>
      <c r="AA43" s="667"/>
      <c r="AB43" s="667"/>
      <c r="AC43" s="667"/>
      <c r="AD43" s="668">
        <v>12939440</v>
      </c>
      <c r="AE43" s="668"/>
      <c r="AF43" s="668"/>
      <c r="AG43" s="668"/>
      <c r="AH43" s="668"/>
      <c r="AI43" s="668"/>
      <c r="AJ43" s="668"/>
      <c r="AK43" s="668"/>
      <c r="AL43" s="629">
        <v>100</v>
      </c>
      <c r="AM43" s="669"/>
      <c r="AN43" s="669"/>
      <c r="AO43" s="670"/>
      <c r="BV43" s="238"/>
      <c r="BW43" s="238"/>
      <c r="BX43" s="238"/>
      <c r="BY43" s="238"/>
      <c r="BZ43" s="238"/>
      <c r="CA43" s="238"/>
      <c r="CB43" s="238"/>
      <c r="CD43" s="639" t="s">
        <v>353</v>
      </c>
      <c r="CE43" s="640"/>
      <c r="CF43" s="640"/>
      <c r="CG43" s="640"/>
      <c r="CH43" s="640"/>
      <c r="CI43" s="640"/>
      <c r="CJ43" s="640"/>
      <c r="CK43" s="640"/>
      <c r="CL43" s="640"/>
      <c r="CM43" s="640"/>
      <c r="CN43" s="640"/>
      <c r="CO43" s="640"/>
      <c r="CP43" s="640"/>
      <c r="CQ43" s="641"/>
      <c r="CR43" s="642">
        <v>78613</v>
      </c>
      <c r="CS43" s="661"/>
      <c r="CT43" s="661"/>
      <c r="CU43" s="661"/>
      <c r="CV43" s="661"/>
      <c r="CW43" s="661"/>
      <c r="CX43" s="661"/>
      <c r="CY43" s="662"/>
      <c r="CZ43" s="645">
        <v>0.2</v>
      </c>
      <c r="DA43" s="663"/>
      <c r="DB43" s="663"/>
      <c r="DC43" s="664"/>
      <c r="DD43" s="648">
        <v>78613</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300</v>
      </c>
      <c r="CE44" s="656"/>
      <c r="CF44" s="639" t="s">
        <v>354</v>
      </c>
      <c r="CG44" s="640"/>
      <c r="CH44" s="640"/>
      <c r="CI44" s="640"/>
      <c r="CJ44" s="640"/>
      <c r="CK44" s="640"/>
      <c r="CL44" s="640"/>
      <c r="CM44" s="640"/>
      <c r="CN44" s="640"/>
      <c r="CO44" s="640"/>
      <c r="CP44" s="640"/>
      <c r="CQ44" s="641"/>
      <c r="CR44" s="642">
        <v>6184793</v>
      </c>
      <c r="CS44" s="643"/>
      <c r="CT44" s="643"/>
      <c r="CU44" s="643"/>
      <c r="CV44" s="643"/>
      <c r="CW44" s="643"/>
      <c r="CX44" s="643"/>
      <c r="CY44" s="644"/>
      <c r="CZ44" s="645">
        <v>17.5</v>
      </c>
      <c r="DA44" s="646"/>
      <c r="DB44" s="646"/>
      <c r="DC44" s="647"/>
      <c r="DD44" s="648">
        <v>605062</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356</v>
      </c>
      <c r="CG45" s="640"/>
      <c r="CH45" s="640"/>
      <c r="CI45" s="640"/>
      <c r="CJ45" s="640"/>
      <c r="CK45" s="640"/>
      <c r="CL45" s="640"/>
      <c r="CM45" s="640"/>
      <c r="CN45" s="640"/>
      <c r="CO45" s="640"/>
      <c r="CP45" s="640"/>
      <c r="CQ45" s="641"/>
      <c r="CR45" s="642">
        <v>5583967</v>
      </c>
      <c r="CS45" s="661"/>
      <c r="CT45" s="661"/>
      <c r="CU45" s="661"/>
      <c r="CV45" s="661"/>
      <c r="CW45" s="661"/>
      <c r="CX45" s="661"/>
      <c r="CY45" s="662"/>
      <c r="CZ45" s="645">
        <v>15.8</v>
      </c>
      <c r="DA45" s="663"/>
      <c r="DB45" s="663"/>
      <c r="DC45" s="664"/>
      <c r="DD45" s="648">
        <v>456823</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358</v>
      </c>
      <c r="CG46" s="640"/>
      <c r="CH46" s="640"/>
      <c r="CI46" s="640"/>
      <c r="CJ46" s="640"/>
      <c r="CK46" s="640"/>
      <c r="CL46" s="640"/>
      <c r="CM46" s="640"/>
      <c r="CN46" s="640"/>
      <c r="CO46" s="640"/>
      <c r="CP46" s="640"/>
      <c r="CQ46" s="641"/>
      <c r="CR46" s="642">
        <v>599246</v>
      </c>
      <c r="CS46" s="643"/>
      <c r="CT46" s="643"/>
      <c r="CU46" s="643"/>
      <c r="CV46" s="643"/>
      <c r="CW46" s="643"/>
      <c r="CX46" s="643"/>
      <c r="CY46" s="644"/>
      <c r="CZ46" s="645">
        <v>1.7</v>
      </c>
      <c r="DA46" s="646"/>
      <c r="DB46" s="646"/>
      <c r="DC46" s="647"/>
      <c r="DD46" s="648">
        <v>146659</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360</v>
      </c>
      <c r="CG47" s="640"/>
      <c r="CH47" s="640"/>
      <c r="CI47" s="640"/>
      <c r="CJ47" s="640"/>
      <c r="CK47" s="640"/>
      <c r="CL47" s="640"/>
      <c r="CM47" s="640"/>
      <c r="CN47" s="640"/>
      <c r="CO47" s="640"/>
      <c r="CP47" s="640"/>
      <c r="CQ47" s="641"/>
      <c r="CR47" s="642" t="s">
        <v>230</v>
      </c>
      <c r="CS47" s="661"/>
      <c r="CT47" s="661"/>
      <c r="CU47" s="661"/>
      <c r="CV47" s="661"/>
      <c r="CW47" s="661"/>
      <c r="CX47" s="661"/>
      <c r="CY47" s="662"/>
      <c r="CZ47" s="645" t="s">
        <v>128</v>
      </c>
      <c r="DA47" s="663"/>
      <c r="DB47" s="663"/>
      <c r="DC47" s="664"/>
      <c r="DD47" s="648" t="s">
        <v>128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361</v>
      </c>
      <c r="CG48" s="640"/>
      <c r="CH48" s="640"/>
      <c r="CI48" s="640"/>
      <c r="CJ48" s="640"/>
      <c r="CK48" s="640"/>
      <c r="CL48" s="640"/>
      <c r="CM48" s="640"/>
      <c r="CN48" s="640"/>
      <c r="CO48" s="640"/>
      <c r="CP48" s="640"/>
      <c r="CQ48" s="641"/>
      <c r="CR48" s="642" t="s">
        <v>230</v>
      </c>
      <c r="CS48" s="643"/>
      <c r="CT48" s="643"/>
      <c r="CU48" s="643"/>
      <c r="CV48" s="643"/>
      <c r="CW48" s="643"/>
      <c r="CX48" s="643"/>
      <c r="CY48" s="644"/>
      <c r="CZ48" s="645" t="s">
        <v>128</v>
      </c>
      <c r="DA48" s="646"/>
      <c r="DB48" s="646"/>
      <c r="DC48" s="647"/>
      <c r="DD48" s="648" t="s">
        <v>128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362</v>
      </c>
      <c r="CE49" s="624"/>
      <c r="CF49" s="624"/>
      <c r="CG49" s="624"/>
      <c r="CH49" s="624"/>
      <c r="CI49" s="624"/>
      <c r="CJ49" s="624"/>
      <c r="CK49" s="624"/>
      <c r="CL49" s="624"/>
      <c r="CM49" s="624"/>
      <c r="CN49" s="624"/>
      <c r="CO49" s="624"/>
      <c r="CP49" s="624"/>
      <c r="CQ49" s="625"/>
      <c r="CR49" s="626">
        <v>35299407</v>
      </c>
      <c r="CS49" s="627"/>
      <c r="CT49" s="627"/>
      <c r="CU49" s="627"/>
      <c r="CV49" s="627"/>
      <c r="CW49" s="627"/>
      <c r="CX49" s="627"/>
      <c r="CY49" s="628"/>
      <c r="CZ49" s="629">
        <v>100</v>
      </c>
      <c r="DA49" s="630"/>
      <c r="DB49" s="630"/>
      <c r="DC49" s="631"/>
      <c r="DD49" s="632">
        <v>14577636</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Xb0aUPnNrZ2cqB9IGVEgc3i+jghAoWKWZGReZY/rxO6bdyfWBT3v8ZumELWSLnXlFukUZgcohNBsGnva4RRB4g==" saltValue="dR1UbZM/iXlRoYPTDStcB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1" zoomScale="70" zoomScaleNormal="25" zoomScaleSheetLayoutView="70" workbookViewId="0">
      <selection activeCell="AA74" sqref="AA74:AE74"/>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9" t="s">
        <v>364</v>
      </c>
      <c r="DK2" s="1170"/>
      <c r="DL2" s="1170"/>
      <c r="DM2" s="1170"/>
      <c r="DN2" s="1170"/>
      <c r="DO2" s="1171"/>
      <c r="DP2" s="251"/>
      <c r="DQ2" s="1169" t="s">
        <v>365</v>
      </c>
      <c r="DR2" s="1170"/>
      <c r="DS2" s="1170"/>
      <c r="DT2" s="1170"/>
      <c r="DU2" s="1170"/>
      <c r="DV2" s="1170"/>
      <c r="DW2" s="1170"/>
      <c r="DX2" s="1170"/>
      <c r="DY2" s="1170"/>
      <c r="DZ2" s="1171"/>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2" t="s">
        <v>366</v>
      </c>
      <c r="B4" s="1122"/>
      <c r="C4" s="1122"/>
      <c r="D4" s="1122"/>
      <c r="E4" s="1122"/>
      <c r="F4" s="1122"/>
      <c r="G4" s="1122"/>
      <c r="H4" s="1122"/>
      <c r="I4" s="1122"/>
      <c r="J4" s="1122"/>
      <c r="K4" s="1122"/>
      <c r="L4" s="1122"/>
      <c r="M4" s="1122"/>
      <c r="N4" s="1122"/>
      <c r="O4" s="1122"/>
      <c r="P4" s="1122"/>
      <c r="Q4" s="1122"/>
      <c r="R4" s="1122"/>
      <c r="S4" s="1122"/>
      <c r="T4" s="1122"/>
      <c r="U4" s="1122"/>
      <c r="V4" s="1122"/>
      <c r="W4" s="1122"/>
      <c r="X4" s="1122"/>
      <c r="Y4" s="1122"/>
      <c r="Z4" s="1122"/>
      <c r="AA4" s="1122"/>
      <c r="AB4" s="1122"/>
      <c r="AC4" s="1122"/>
      <c r="AD4" s="1122"/>
      <c r="AE4" s="1122"/>
      <c r="AF4" s="1122"/>
      <c r="AG4" s="1122"/>
      <c r="AH4" s="1122"/>
      <c r="AI4" s="1122"/>
      <c r="AJ4" s="1122"/>
      <c r="AK4" s="1122"/>
      <c r="AL4" s="1122"/>
      <c r="AM4" s="1122"/>
      <c r="AN4" s="1122"/>
      <c r="AO4" s="1122"/>
      <c r="AP4" s="1122"/>
      <c r="AQ4" s="1122"/>
      <c r="AR4" s="1122"/>
      <c r="AS4" s="1122"/>
      <c r="AT4" s="1122"/>
      <c r="AU4" s="1122"/>
      <c r="AV4" s="1122"/>
      <c r="AW4" s="1122"/>
      <c r="AX4" s="1122"/>
      <c r="AY4" s="1122"/>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3" t="s">
        <v>368</v>
      </c>
      <c r="B5" s="1054"/>
      <c r="C5" s="1054"/>
      <c r="D5" s="1054"/>
      <c r="E5" s="1054"/>
      <c r="F5" s="1054"/>
      <c r="G5" s="1054"/>
      <c r="H5" s="1054"/>
      <c r="I5" s="1054"/>
      <c r="J5" s="1054"/>
      <c r="K5" s="1054"/>
      <c r="L5" s="1054"/>
      <c r="M5" s="1054"/>
      <c r="N5" s="1054"/>
      <c r="O5" s="1054"/>
      <c r="P5" s="1055"/>
      <c r="Q5" s="1059" t="s">
        <v>369</v>
      </c>
      <c r="R5" s="1060"/>
      <c r="S5" s="1060"/>
      <c r="T5" s="1060"/>
      <c r="U5" s="1061"/>
      <c r="V5" s="1059" t="s">
        <v>370</v>
      </c>
      <c r="W5" s="1060"/>
      <c r="X5" s="1060"/>
      <c r="Y5" s="1060"/>
      <c r="Z5" s="1061"/>
      <c r="AA5" s="1059" t="s">
        <v>371</v>
      </c>
      <c r="AB5" s="1060"/>
      <c r="AC5" s="1060"/>
      <c r="AD5" s="1060"/>
      <c r="AE5" s="1060"/>
      <c r="AF5" s="1172" t="s">
        <v>372</v>
      </c>
      <c r="AG5" s="1060"/>
      <c r="AH5" s="1060"/>
      <c r="AI5" s="1060"/>
      <c r="AJ5" s="1075"/>
      <c r="AK5" s="1060" t="s">
        <v>373</v>
      </c>
      <c r="AL5" s="1060"/>
      <c r="AM5" s="1060"/>
      <c r="AN5" s="1060"/>
      <c r="AO5" s="1061"/>
      <c r="AP5" s="1059" t="s">
        <v>374</v>
      </c>
      <c r="AQ5" s="1060"/>
      <c r="AR5" s="1060"/>
      <c r="AS5" s="1060"/>
      <c r="AT5" s="1061"/>
      <c r="AU5" s="1059" t="s">
        <v>375</v>
      </c>
      <c r="AV5" s="1060"/>
      <c r="AW5" s="1060"/>
      <c r="AX5" s="1060"/>
      <c r="AY5" s="1075"/>
      <c r="AZ5" s="258"/>
      <c r="BA5" s="258"/>
      <c r="BB5" s="258"/>
      <c r="BC5" s="258"/>
      <c r="BD5" s="258"/>
      <c r="BE5" s="259"/>
      <c r="BF5" s="259"/>
      <c r="BG5" s="259"/>
      <c r="BH5" s="259"/>
      <c r="BI5" s="259"/>
      <c r="BJ5" s="259"/>
      <c r="BK5" s="259"/>
      <c r="BL5" s="259"/>
      <c r="BM5" s="259"/>
      <c r="BN5" s="259"/>
      <c r="BO5" s="259"/>
      <c r="BP5" s="259"/>
      <c r="BQ5" s="1053" t="s">
        <v>376</v>
      </c>
      <c r="BR5" s="1054"/>
      <c r="BS5" s="1054"/>
      <c r="BT5" s="1054"/>
      <c r="BU5" s="1054"/>
      <c r="BV5" s="1054"/>
      <c r="BW5" s="1054"/>
      <c r="BX5" s="1054"/>
      <c r="BY5" s="1054"/>
      <c r="BZ5" s="1054"/>
      <c r="CA5" s="1054"/>
      <c r="CB5" s="1054"/>
      <c r="CC5" s="1054"/>
      <c r="CD5" s="1054"/>
      <c r="CE5" s="1054"/>
      <c r="CF5" s="1054"/>
      <c r="CG5" s="1055"/>
      <c r="CH5" s="1059" t="s">
        <v>377</v>
      </c>
      <c r="CI5" s="1060"/>
      <c r="CJ5" s="1060"/>
      <c r="CK5" s="1060"/>
      <c r="CL5" s="1061"/>
      <c r="CM5" s="1059" t="s">
        <v>378</v>
      </c>
      <c r="CN5" s="1060"/>
      <c r="CO5" s="1060"/>
      <c r="CP5" s="1060"/>
      <c r="CQ5" s="1061"/>
      <c r="CR5" s="1059" t="s">
        <v>379</v>
      </c>
      <c r="CS5" s="1060"/>
      <c r="CT5" s="1060"/>
      <c r="CU5" s="1060"/>
      <c r="CV5" s="1061"/>
      <c r="CW5" s="1059" t="s">
        <v>380</v>
      </c>
      <c r="CX5" s="1060"/>
      <c r="CY5" s="1060"/>
      <c r="CZ5" s="1060"/>
      <c r="DA5" s="1061"/>
      <c r="DB5" s="1059" t="s">
        <v>381</v>
      </c>
      <c r="DC5" s="1060"/>
      <c r="DD5" s="1060"/>
      <c r="DE5" s="1060"/>
      <c r="DF5" s="1061"/>
      <c r="DG5" s="1157" t="s">
        <v>382</v>
      </c>
      <c r="DH5" s="1158"/>
      <c r="DI5" s="1158"/>
      <c r="DJ5" s="1158"/>
      <c r="DK5" s="1159"/>
      <c r="DL5" s="1157" t="s">
        <v>383</v>
      </c>
      <c r="DM5" s="1158"/>
      <c r="DN5" s="1158"/>
      <c r="DO5" s="1158"/>
      <c r="DP5" s="1159"/>
      <c r="DQ5" s="1059" t="s">
        <v>384</v>
      </c>
      <c r="DR5" s="1060"/>
      <c r="DS5" s="1060"/>
      <c r="DT5" s="1060"/>
      <c r="DU5" s="1061"/>
      <c r="DV5" s="1059" t="s">
        <v>375</v>
      </c>
      <c r="DW5" s="1060"/>
      <c r="DX5" s="1060"/>
      <c r="DY5" s="1060"/>
      <c r="DZ5" s="1075"/>
      <c r="EA5" s="256"/>
    </row>
    <row r="6" spans="1:131" s="257" customFormat="1" ht="26.25" customHeight="1" thickBot="1" x14ac:dyDescent="0.2">
      <c r="A6" s="1056"/>
      <c r="B6" s="1057"/>
      <c r="C6" s="1057"/>
      <c r="D6" s="1057"/>
      <c r="E6" s="1057"/>
      <c r="F6" s="1057"/>
      <c r="G6" s="1057"/>
      <c r="H6" s="1057"/>
      <c r="I6" s="1057"/>
      <c r="J6" s="1057"/>
      <c r="K6" s="1057"/>
      <c r="L6" s="1057"/>
      <c r="M6" s="1057"/>
      <c r="N6" s="1057"/>
      <c r="O6" s="1057"/>
      <c r="P6" s="1058"/>
      <c r="Q6" s="1062"/>
      <c r="R6" s="1063"/>
      <c r="S6" s="1063"/>
      <c r="T6" s="1063"/>
      <c r="U6" s="1064"/>
      <c r="V6" s="1062"/>
      <c r="W6" s="1063"/>
      <c r="X6" s="1063"/>
      <c r="Y6" s="1063"/>
      <c r="Z6" s="1064"/>
      <c r="AA6" s="1062"/>
      <c r="AB6" s="1063"/>
      <c r="AC6" s="1063"/>
      <c r="AD6" s="1063"/>
      <c r="AE6" s="1063"/>
      <c r="AF6" s="1173"/>
      <c r="AG6" s="1063"/>
      <c r="AH6" s="1063"/>
      <c r="AI6" s="1063"/>
      <c r="AJ6" s="1076"/>
      <c r="AK6" s="1063"/>
      <c r="AL6" s="1063"/>
      <c r="AM6" s="1063"/>
      <c r="AN6" s="1063"/>
      <c r="AO6" s="1064"/>
      <c r="AP6" s="1062"/>
      <c r="AQ6" s="1063"/>
      <c r="AR6" s="1063"/>
      <c r="AS6" s="1063"/>
      <c r="AT6" s="1064"/>
      <c r="AU6" s="1062"/>
      <c r="AV6" s="1063"/>
      <c r="AW6" s="1063"/>
      <c r="AX6" s="1063"/>
      <c r="AY6" s="1076"/>
      <c r="AZ6" s="254"/>
      <c r="BA6" s="254"/>
      <c r="BB6" s="254"/>
      <c r="BC6" s="254"/>
      <c r="BD6" s="254"/>
      <c r="BE6" s="255"/>
      <c r="BF6" s="255"/>
      <c r="BG6" s="255"/>
      <c r="BH6" s="255"/>
      <c r="BI6" s="255"/>
      <c r="BJ6" s="255"/>
      <c r="BK6" s="255"/>
      <c r="BL6" s="255"/>
      <c r="BM6" s="255"/>
      <c r="BN6" s="255"/>
      <c r="BO6" s="255"/>
      <c r="BP6" s="255"/>
      <c r="BQ6" s="1056"/>
      <c r="BR6" s="1057"/>
      <c r="BS6" s="1057"/>
      <c r="BT6" s="1057"/>
      <c r="BU6" s="1057"/>
      <c r="BV6" s="1057"/>
      <c r="BW6" s="1057"/>
      <c r="BX6" s="1057"/>
      <c r="BY6" s="1057"/>
      <c r="BZ6" s="1057"/>
      <c r="CA6" s="1057"/>
      <c r="CB6" s="1057"/>
      <c r="CC6" s="1057"/>
      <c r="CD6" s="1057"/>
      <c r="CE6" s="1057"/>
      <c r="CF6" s="1057"/>
      <c r="CG6" s="1058"/>
      <c r="CH6" s="1062"/>
      <c r="CI6" s="1063"/>
      <c r="CJ6" s="1063"/>
      <c r="CK6" s="1063"/>
      <c r="CL6" s="1064"/>
      <c r="CM6" s="1062"/>
      <c r="CN6" s="1063"/>
      <c r="CO6" s="1063"/>
      <c r="CP6" s="1063"/>
      <c r="CQ6" s="1064"/>
      <c r="CR6" s="1062"/>
      <c r="CS6" s="1063"/>
      <c r="CT6" s="1063"/>
      <c r="CU6" s="1063"/>
      <c r="CV6" s="1064"/>
      <c r="CW6" s="1062"/>
      <c r="CX6" s="1063"/>
      <c r="CY6" s="1063"/>
      <c r="CZ6" s="1063"/>
      <c r="DA6" s="1064"/>
      <c r="DB6" s="1062"/>
      <c r="DC6" s="1063"/>
      <c r="DD6" s="1063"/>
      <c r="DE6" s="1063"/>
      <c r="DF6" s="1064"/>
      <c r="DG6" s="1160"/>
      <c r="DH6" s="1161"/>
      <c r="DI6" s="1161"/>
      <c r="DJ6" s="1161"/>
      <c r="DK6" s="1162"/>
      <c r="DL6" s="1160"/>
      <c r="DM6" s="1161"/>
      <c r="DN6" s="1161"/>
      <c r="DO6" s="1161"/>
      <c r="DP6" s="1162"/>
      <c r="DQ6" s="1062"/>
      <c r="DR6" s="1063"/>
      <c r="DS6" s="1063"/>
      <c r="DT6" s="1063"/>
      <c r="DU6" s="1064"/>
      <c r="DV6" s="1062"/>
      <c r="DW6" s="1063"/>
      <c r="DX6" s="1063"/>
      <c r="DY6" s="1063"/>
      <c r="DZ6" s="1076"/>
      <c r="EA6" s="256"/>
    </row>
    <row r="7" spans="1:131" s="257" customFormat="1" ht="26.25" customHeight="1" thickTop="1" x14ac:dyDescent="0.15">
      <c r="A7" s="260">
        <v>1</v>
      </c>
      <c r="B7" s="1109" t="s">
        <v>385</v>
      </c>
      <c r="C7" s="1110"/>
      <c r="D7" s="1110"/>
      <c r="E7" s="1110"/>
      <c r="F7" s="1110"/>
      <c r="G7" s="1110"/>
      <c r="H7" s="1110"/>
      <c r="I7" s="1110"/>
      <c r="J7" s="1110"/>
      <c r="K7" s="1110"/>
      <c r="L7" s="1110"/>
      <c r="M7" s="1110"/>
      <c r="N7" s="1110"/>
      <c r="O7" s="1110"/>
      <c r="P7" s="1111"/>
      <c r="Q7" s="1163">
        <v>36775</v>
      </c>
      <c r="R7" s="1164"/>
      <c r="S7" s="1164"/>
      <c r="T7" s="1164"/>
      <c r="U7" s="1164"/>
      <c r="V7" s="1164">
        <v>35305</v>
      </c>
      <c r="W7" s="1164"/>
      <c r="X7" s="1164"/>
      <c r="Y7" s="1164"/>
      <c r="Z7" s="1164"/>
      <c r="AA7" s="1164">
        <v>1470</v>
      </c>
      <c r="AB7" s="1164"/>
      <c r="AC7" s="1164"/>
      <c r="AD7" s="1164"/>
      <c r="AE7" s="1165"/>
      <c r="AF7" s="1166">
        <v>1357</v>
      </c>
      <c r="AG7" s="1167"/>
      <c r="AH7" s="1167"/>
      <c r="AI7" s="1167"/>
      <c r="AJ7" s="1168"/>
      <c r="AK7" s="1150">
        <v>0</v>
      </c>
      <c r="AL7" s="1151"/>
      <c r="AM7" s="1151"/>
      <c r="AN7" s="1151"/>
      <c r="AO7" s="1151"/>
      <c r="AP7" s="1151">
        <v>23105</v>
      </c>
      <c r="AQ7" s="1151"/>
      <c r="AR7" s="1151"/>
      <c r="AS7" s="1151"/>
      <c r="AT7" s="1151"/>
      <c r="AU7" s="1152"/>
      <c r="AV7" s="1152"/>
      <c r="AW7" s="1152"/>
      <c r="AX7" s="1152"/>
      <c r="AY7" s="1153"/>
      <c r="AZ7" s="254"/>
      <c r="BA7" s="254"/>
      <c r="BB7" s="254"/>
      <c r="BC7" s="254"/>
      <c r="BD7" s="254"/>
      <c r="BE7" s="255"/>
      <c r="BF7" s="255"/>
      <c r="BG7" s="255"/>
      <c r="BH7" s="255"/>
      <c r="BI7" s="255"/>
      <c r="BJ7" s="255"/>
      <c r="BK7" s="255"/>
      <c r="BL7" s="255"/>
      <c r="BM7" s="255"/>
      <c r="BN7" s="255"/>
      <c r="BO7" s="255"/>
      <c r="BP7" s="255"/>
      <c r="BQ7" s="261">
        <v>1</v>
      </c>
      <c r="BR7" s="262"/>
      <c r="BS7" s="1154"/>
      <c r="BT7" s="1155"/>
      <c r="BU7" s="1155"/>
      <c r="BV7" s="1155"/>
      <c r="BW7" s="1155"/>
      <c r="BX7" s="1155"/>
      <c r="BY7" s="1155"/>
      <c r="BZ7" s="1155"/>
      <c r="CA7" s="1155"/>
      <c r="CB7" s="1155"/>
      <c r="CC7" s="1155"/>
      <c r="CD7" s="1155"/>
      <c r="CE7" s="1155"/>
      <c r="CF7" s="1155"/>
      <c r="CG7" s="1156"/>
      <c r="CH7" s="1147"/>
      <c r="CI7" s="1148"/>
      <c r="CJ7" s="1148"/>
      <c r="CK7" s="1148"/>
      <c r="CL7" s="1149"/>
      <c r="CM7" s="1147"/>
      <c r="CN7" s="1148"/>
      <c r="CO7" s="1148"/>
      <c r="CP7" s="1148"/>
      <c r="CQ7" s="1149"/>
      <c r="CR7" s="1147"/>
      <c r="CS7" s="1148"/>
      <c r="CT7" s="1148"/>
      <c r="CU7" s="1148"/>
      <c r="CV7" s="1149"/>
      <c r="CW7" s="1147"/>
      <c r="CX7" s="1148"/>
      <c r="CY7" s="1148"/>
      <c r="CZ7" s="1148"/>
      <c r="DA7" s="1149"/>
      <c r="DB7" s="1147"/>
      <c r="DC7" s="1148"/>
      <c r="DD7" s="1148"/>
      <c r="DE7" s="1148"/>
      <c r="DF7" s="1149"/>
      <c r="DG7" s="1147"/>
      <c r="DH7" s="1148"/>
      <c r="DI7" s="1148"/>
      <c r="DJ7" s="1148"/>
      <c r="DK7" s="1149"/>
      <c r="DL7" s="1147"/>
      <c r="DM7" s="1148"/>
      <c r="DN7" s="1148"/>
      <c r="DO7" s="1148"/>
      <c r="DP7" s="1149"/>
      <c r="DQ7" s="1147"/>
      <c r="DR7" s="1148"/>
      <c r="DS7" s="1148"/>
      <c r="DT7" s="1148"/>
      <c r="DU7" s="1149"/>
      <c r="DV7" s="1174"/>
      <c r="DW7" s="1175"/>
      <c r="DX7" s="1175"/>
      <c r="DY7" s="1175"/>
      <c r="DZ7" s="1176"/>
      <c r="EA7" s="256"/>
    </row>
    <row r="8" spans="1:131" s="257" customFormat="1" ht="26.25" customHeight="1" x14ac:dyDescent="0.15">
      <c r="A8" s="263">
        <v>2</v>
      </c>
      <c r="B8" s="1089"/>
      <c r="C8" s="1090"/>
      <c r="D8" s="1090"/>
      <c r="E8" s="1090"/>
      <c r="F8" s="1090"/>
      <c r="G8" s="1090"/>
      <c r="H8" s="1090"/>
      <c r="I8" s="1090"/>
      <c r="J8" s="1090"/>
      <c r="K8" s="1090"/>
      <c r="L8" s="1090"/>
      <c r="M8" s="1090"/>
      <c r="N8" s="1090"/>
      <c r="O8" s="1090"/>
      <c r="P8" s="1091"/>
      <c r="Q8" s="1101"/>
      <c r="R8" s="1102"/>
      <c r="S8" s="1102"/>
      <c r="T8" s="1102"/>
      <c r="U8" s="1102"/>
      <c r="V8" s="1102"/>
      <c r="W8" s="1102"/>
      <c r="X8" s="1102"/>
      <c r="Y8" s="1102"/>
      <c r="Z8" s="1102"/>
      <c r="AA8" s="1102"/>
      <c r="AB8" s="1102"/>
      <c r="AC8" s="1102"/>
      <c r="AD8" s="1102"/>
      <c r="AE8" s="1103"/>
      <c r="AF8" s="1095"/>
      <c r="AG8" s="1096"/>
      <c r="AH8" s="1096"/>
      <c r="AI8" s="1096"/>
      <c r="AJ8" s="1097"/>
      <c r="AK8" s="1145"/>
      <c r="AL8" s="1146"/>
      <c r="AM8" s="1146"/>
      <c r="AN8" s="1146"/>
      <c r="AO8" s="1146"/>
      <c r="AP8" s="1146"/>
      <c r="AQ8" s="1146"/>
      <c r="AR8" s="1146"/>
      <c r="AS8" s="1146"/>
      <c r="AT8" s="1146"/>
      <c r="AU8" s="1143"/>
      <c r="AV8" s="1143"/>
      <c r="AW8" s="1143"/>
      <c r="AX8" s="1143"/>
      <c r="AY8" s="1144"/>
      <c r="AZ8" s="254"/>
      <c r="BA8" s="254"/>
      <c r="BB8" s="254"/>
      <c r="BC8" s="254"/>
      <c r="BD8" s="254"/>
      <c r="BE8" s="255"/>
      <c r="BF8" s="255"/>
      <c r="BG8" s="255"/>
      <c r="BH8" s="255"/>
      <c r="BI8" s="255"/>
      <c r="BJ8" s="255"/>
      <c r="BK8" s="255"/>
      <c r="BL8" s="255"/>
      <c r="BM8" s="255"/>
      <c r="BN8" s="255"/>
      <c r="BO8" s="255"/>
      <c r="BP8" s="255"/>
      <c r="BQ8" s="264">
        <v>2</v>
      </c>
      <c r="BR8" s="265"/>
      <c r="BS8" s="1072"/>
      <c r="BT8" s="1073"/>
      <c r="BU8" s="1073"/>
      <c r="BV8" s="1073"/>
      <c r="BW8" s="1073"/>
      <c r="BX8" s="1073"/>
      <c r="BY8" s="1073"/>
      <c r="BZ8" s="1073"/>
      <c r="CA8" s="1073"/>
      <c r="CB8" s="1073"/>
      <c r="CC8" s="1073"/>
      <c r="CD8" s="1073"/>
      <c r="CE8" s="1073"/>
      <c r="CF8" s="1073"/>
      <c r="CG8" s="1074"/>
      <c r="CH8" s="1047"/>
      <c r="CI8" s="1048"/>
      <c r="CJ8" s="1048"/>
      <c r="CK8" s="1048"/>
      <c r="CL8" s="1049"/>
      <c r="CM8" s="1047"/>
      <c r="CN8" s="1048"/>
      <c r="CO8" s="1048"/>
      <c r="CP8" s="1048"/>
      <c r="CQ8" s="1049"/>
      <c r="CR8" s="1047"/>
      <c r="CS8" s="1048"/>
      <c r="CT8" s="1048"/>
      <c r="CU8" s="1048"/>
      <c r="CV8" s="1049"/>
      <c r="CW8" s="1047"/>
      <c r="CX8" s="1048"/>
      <c r="CY8" s="1048"/>
      <c r="CZ8" s="1048"/>
      <c r="DA8" s="1049"/>
      <c r="DB8" s="1047"/>
      <c r="DC8" s="1048"/>
      <c r="DD8" s="1048"/>
      <c r="DE8" s="1048"/>
      <c r="DF8" s="1049"/>
      <c r="DG8" s="1047"/>
      <c r="DH8" s="1048"/>
      <c r="DI8" s="1048"/>
      <c r="DJ8" s="1048"/>
      <c r="DK8" s="1049"/>
      <c r="DL8" s="1047"/>
      <c r="DM8" s="1048"/>
      <c r="DN8" s="1048"/>
      <c r="DO8" s="1048"/>
      <c r="DP8" s="1049"/>
      <c r="DQ8" s="1047"/>
      <c r="DR8" s="1048"/>
      <c r="DS8" s="1048"/>
      <c r="DT8" s="1048"/>
      <c r="DU8" s="1049"/>
      <c r="DV8" s="1050"/>
      <c r="DW8" s="1051"/>
      <c r="DX8" s="1051"/>
      <c r="DY8" s="1051"/>
      <c r="DZ8" s="1052"/>
      <c r="EA8" s="256"/>
    </row>
    <row r="9" spans="1:131" s="257" customFormat="1" ht="26.25" customHeight="1" x14ac:dyDescent="0.15">
      <c r="A9" s="263">
        <v>3</v>
      </c>
      <c r="B9" s="1089"/>
      <c r="C9" s="1090"/>
      <c r="D9" s="1090"/>
      <c r="E9" s="1090"/>
      <c r="F9" s="1090"/>
      <c r="G9" s="1090"/>
      <c r="H9" s="1090"/>
      <c r="I9" s="1090"/>
      <c r="J9" s="1090"/>
      <c r="K9" s="1090"/>
      <c r="L9" s="1090"/>
      <c r="M9" s="1090"/>
      <c r="N9" s="1090"/>
      <c r="O9" s="1090"/>
      <c r="P9" s="1091"/>
      <c r="Q9" s="1101"/>
      <c r="R9" s="1102"/>
      <c r="S9" s="1102"/>
      <c r="T9" s="1102"/>
      <c r="U9" s="1102"/>
      <c r="V9" s="1102"/>
      <c r="W9" s="1102"/>
      <c r="X9" s="1102"/>
      <c r="Y9" s="1102"/>
      <c r="Z9" s="1102"/>
      <c r="AA9" s="1102"/>
      <c r="AB9" s="1102"/>
      <c r="AC9" s="1102"/>
      <c r="AD9" s="1102"/>
      <c r="AE9" s="1103"/>
      <c r="AF9" s="1095"/>
      <c r="AG9" s="1096"/>
      <c r="AH9" s="1096"/>
      <c r="AI9" s="1096"/>
      <c r="AJ9" s="1097"/>
      <c r="AK9" s="1145"/>
      <c r="AL9" s="1146"/>
      <c r="AM9" s="1146"/>
      <c r="AN9" s="1146"/>
      <c r="AO9" s="1146"/>
      <c r="AP9" s="1146"/>
      <c r="AQ9" s="1146"/>
      <c r="AR9" s="1146"/>
      <c r="AS9" s="1146"/>
      <c r="AT9" s="1146"/>
      <c r="AU9" s="1143"/>
      <c r="AV9" s="1143"/>
      <c r="AW9" s="1143"/>
      <c r="AX9" s="1143"/>
      <c r="AY9" s="1144"/>
      <c r="AZ9" s="254"/>
      <c r="BA9" s="254"/>
      <c r="BB9" s="254"/>
      <c r="BC9" s="254"/>
      <c r="BD9" s="254"/>
      <c r="BE9" s="255"/>
      <c r="BF9" s="255"/>
      <c r="BG9" s="255"/>
      <c r="BH9" s="255"/>
      <c r="BI9" s="255"/>
      <c r="BJ9" s="255"/>
      <c r="BK9" s="255"/>
      <c r="BL9" s="255"/>
      <c r="BM9" s="255"/>
      <c r="BN9" s="255"/>
      <c r="BO9" s="255"/>
      <c r="BP9" s="255"/>
      <c r="BQ9" s="264">
        <v>3</v>
      </c>
      <c r="BR9" s="265"/>
      <c r="BS9" s="1072"/>
      <c r="BT9" s="1073"/>
      <c r="BU9" s="1073"/>
      <c r="BV9" s="1073"/>
      <c r="BW9" s="1073"/>
      <c r="BX9" s="1073"/>
      <c r="BY9" s="1073"/>
      <c r="BZ9" s="1073"/>
      <c r="CA9" s="1073"/>
      <c r="CB9" s="1073"/>
      <c r="CC9" s="1073"/>
      <c r="CD9" s="1073"/>
      <c r="CE9" s="1073"/>
      <c r="CF9" s="1073"/>
      <c r="CG9" s="1074"/>
      <c r="CH9" s="1047"/>
      <c r="CI9" s="1048"/>
      <c r="CJ9" s="1048"/>
      <c r="CK9" s="1048"/>
      <c r="CL9" s="1049"/>
      <c r="CM9" s="1047"/>
      <c r="CN9" s="1048"/>
      <c r="CO9" s="1048"/>
      <c r="CP9" s="1048"/>
      <c r="CQ9" s="1049"/>
      <c r="CR9" s="1047"/>
      <c r="CS9" s="1048"/>
      <c r="CT9" s="1048"/>
      <c r="CU9" s="1048"/>
      <c r="CV9" s="1049"/>
      <c r="CW9" s="1047"/>
      <c r="CX9" s="1048"/>
      <c r="CY9" s="1048"/>
      <c r="CZ9" s="1048"/>
      <c r="DA9" s="1049"/>
      <c r="DB9" s="1047"/>
      <c r="DC9" s="1048"/>
      <c r="DD9" s="1048"/>
      <c r="DE9" s="1048"/>
      <c r="DF9" s="1049"/>
      <c r="DG9" s="1047"/>
      <c r="DH9" s="1048"/>
      <c r="DI9" s="1048"/>
      <c r="DJ9" s="1048"/>
      <c r="DK9" s="1049"/>
      <c r="DL9" s="1047"/>
      <c r="DM9" s="1048"/>
      <c r="DN9" s="1048"/>
      <c r="DO9" s="1048"/>
      <c r="DP9" s="1049"/>
      <c r="DQ9" s="1047"/>
      <c r="DR9" s="1048"/>
      <c r="DS9" s="1048"/>
      <c r="DT9" s="1048"/>
      <c r="DU9" s="1049"/>
      <c r="DV9" s="1050"/>
      <c r="DW9" s="1051"/>
      <c r="DX9" s="1051"/>
      <c r="DY9" s="1051"/>
      <c r="DZ9" s="1052"/>
      <c r="EA9" s="256"/>
    </row>
    <row r="10" spans="1:131" s="257" customFormat="1" ht="26.25" customHeight="1" x14ac:dyDescent="0.15">
      <c r="A10" s="263">
        <v>4</v>
      </c>
      <c r="B10" s="1089"/>
      <c r="C10" s="1090"/>
      <c r="D10" s="1090"/>
      <c r="E10" s="1090"/>
      <c r="F10" s="1090"/>
      <c r="G10" s="1090"/>
      <c r="H10" s="1090"/>
      <c r="I10" s="1090"/>
      <c r="J10" s="1090"/>
      <c r="K10" s="1090"/>
      <c r="L10" s="1090"/>
      <c r="M10" s="1090"/>
      <c r="N10" s="1090"/>
      <c r="O10" s="1090"/>
      <c r="P10" s="1091"/>
      <c r="Q10" s="1101"/>
      <c r="R10" s="1102"/>
      <c r="S10" s="1102"/>
      <c r="T10" s="1102"/>
      <c r="U10" s="1102"/>
      <c r="V10" s="1102"/>
      <c r="W10" s="1102"/>
      <c r="X10" s="1102"/>
      <c r="Y10" s="1102"/>
      <c r="Z10" s="1102"/>
      <c r="AA10" s="1102"/>
      <c r="AB10" s="1102"/>
      <c r="AC10" s="1102"/>
      <c r="AD10" s="1102"/>
      <c r="AE10" s="1103"/>
      <c r="AF10" s="1095"/>
      <c r="AG10" s="1096"/>
      <c r="AH10" s="1096"/>
      <c r="AI10" s="1096"/>
      <c r="AJ10" s="1097"/>
      <c r="AK10" s="1145"/>
      <c r="AL10" s="1146"/>
      <c r="AM10" s="1146"/>
      <c r="AN10" s="1146"/>
      <c r="AO10" s="1146"/>
      <c r="AP10" s="1146"/>
      <c r="AQ10" s="1146"/>
      <c r="AR10" s="1146"/>
      <c r="AS10" s="1146"/>
      <c r="AT10" s="1146"/>
      <c r="AU10" s="1143"/>
      <c r="AV10" s="1143"/>
      <c r="AW10" s="1143"/>
      <c r="AX10" s="1143"/>
      <c r="AY10" s="1144"/>
      <c r="AZ10" s="254"/>
      <c r="BA10" s="254"/>
      <c r="BB10" s="254"/>
      <c r="BC10" s="254"/>
      <c r="BD10" s="254"/>
      <c r="BE10" s="255"/>
      <c r="BF10" s="255"/>
      <c r="BG10" s="255"/>
      <c r="BH10" s="255"/>
      <c r="BI10" s="255"/>
      <c r="BJ10" s="255"/>
      <c r="BK10" s="255"/>
      <c r="BL10" s="255"/>
      <c r="BM10" s="255"/>
      <c r="BN10" s="255"/>
      <c r="BO10" s="255"/>
      <c r="BP10" s="255"/>
      <c r="BQ10" s="264">
        <v>4</v>
      </c>
      <c r="BR10" s="265"/>
      <c r="BS10" s="1072"/>
      <c r="BT10" s="1073"/>
      <c r="BU10" s="1073"/>
      <c r="BV10" s="1073"/>
      <c r="BW10" s="1073"/>
      <c r="BX10" s="1073"/>
      <c r="BY10" s="1073"/>
      <c r="BZ10" s="1073"/>
      <c r="CA10" s="1073"/>
      <c r="CB10" s="1073"/>
      <c r="CC10" s="1073"/>
      <c r="CD10" s="1073"/>
      <c r="CE10" s="1073"/>
      <c r="CF10" s="1073"/>
      <c r="CG10" s="1074"/>
      <c r="CH10" s="1047"/>
      <c r="CI10" s="1048"/>
      <c r="CJ10" s="1048"/>
      <c r="CK10" s="1048"/>
      <c r="CL10" s="1049"/>
      <c r="CM10" s="1047"/>
      <c r="CN10" s="1048"/>
      <c r="CO10" s="1048"/>
      <c r="CP10" s="1048"/>
      <c r="CQ10" s="1049"/>
      <c r="CR10" s="1047"/>
      <c r="CS10" s="1048"/>
      <c r="CT10" s="1048"/>
      <c r="CU10" s="1048"/>
      <c r="CV10" s="1049"/>
      <c r="CW10" s="1047"/>
      <c r="CX10" s="1048"/>
      <c r="CY10" s="1048"/>
      <c r="CZ10" s="1048"/>
      <c r="DA10" s="1049"/>
      <c r="DB10" s="1047"/>
      <c r="DC10" s="1048"/>
      <c r="DD10" s="1048"/>
      <c r="DE10" s="1048"/>
      <c r="DF10" s="1049"/>
      <c r="DG10" s="1047"/>
      <c r="DH10" s="1048"/>
      <c r="DI10" s="1048"/>
      <c r="DJ10" s="1048"/>
      <c r="DK10" s="1049"/>
      <c r="DL10" s="1047"/>
      <c r="DM10" s="1048"/>
      <c r="DN10" s="1048"/>
      <c r="DO10" s="1048"/>
      <c r="DP10" s="1049"/>
      <c r="DQ10" s="1047"/>
      <c r="DR10" s="1048"/>
      <c r="DS10" s="1048"/>
      <c r="DT10" s="1048"/>
      <c r="DU10" s="1049"/>
      <c r="DV10" s="1050"/>
      <c r="DW10" s="1051"/>
      <c r="DX10" s="1051"/>
      <c r="DY10" s="1051"/>
      <c r="DZ10" s="1052"/>
      <c r="EA10" s="256"/>
    </row>
    <row r="11" spans="1:131" s="257" customFormat="1" ht="26.25" customHeight="1" x14ac:dyDescent="0.15">
      <c r="A11" s="263">
        <v>5</v>
      </c>
      <c r="B11" s="1089"/>
      <c r="C11" s="1090"/>
      <c r="D11" s="1090"/>
      <c r="E11" s="1090"/>
      <c r="F11" s="1090"/>
      <c r="G11" s="1090"/>
      <c r="H11" s="1090"/>
      <c r="I11" s="1090"/>
      <c r="J11" s="1090"/>
      <c r="K11" s="1090"/>
      <c r="L11" s="1090"/>
      <c r="M11" s="1090"/>
      <c r="N11" s="1090"/>
      <c r="O11" s="1090"/>
      <c r="P11" s="1091"/>
      <c r="Q11" s="1101"/>
      <c r="R11" s="1102"/>
      <c r="S11" s="1102"/>
      <c r="T11" s="1102"/>
      <c r="U11" s="1102"/>
      <c r="V11" s="1102"/>
      <c r="W11" s="1102"/>
      <c r="X11" s="1102"/>
      <c r="Y11" s="1102"/>
      <c r="Z11" s="1102"/>
      <c r="AA11" s="1102"/>
      <c r="AB11" s="1102"/>
      <c r="AC11" s="1102"/>
      <c r="AD11" s="1102"/>
      <c r="AE11" s="1103"/>
      <c r="AF11" s="1095"/>
      <c r="AG11" s="1096"/>
      <c r="AH11" s="1096"/>
      <c r="AI11" s="1096"/>
      <c r="AJ11" s="1097"/>
      <c r="AK11" s="1145"/>
      <c r="AL11" s="1146"/>
      <c r="AM11" s="1146"/>
      <c r="AN11" s="1146"/>
      <c r="AO11" s="1146"/>
      <c r="AP11" s="1146"/>
      <c r="AQ11" s="1146"/>
      <c r="AR11" s="1146"/>
      <c r="AS11" s="1146"/>
      <c r="AT11" s="1146"/>
      <c r="AU11" s="1143"/>
      <c r="AV11" s="1143"/>
      <c r="AW11" s="1143"/>
      <c r="AX11" s="1143"/>
      <c r="AY11" s="1144"/>
      <c r="AZ11" s="254"/>
      <c r="BA11" s="254"/>
      <c r="BB11" s="254"/>
      <c r="BC11" s="254"/>
      <c r="BD11" s="254"/>
      <c r="BE11" s="255"/>
      <c r="BF11" s="255"/>
      <c r="BG11" s="255"/>
      <c r="BH11" s="255"/>
      <c r="BI11" s="255"/>
      <c r="BJ11" s="255"/>
      <c r="BK11" s="255"/>
      <c r="BL11" s="255"/>
      <c r="BM11" s="255"/>
      <c r="BN11" s="255"/>
      <c r="BO11" s="255"/>
      <c r="BP11" s="255"/>
      <c r="BQ11" s="264">
        <v>5</v>
      </c>
      <c r="BR11" s="265"/>
      <c r="BS11" s="1072"/>
      <c r="BT11" s="1073"/>
      <c r="BU11" s="1073"/>
      <c r="BV11" s="1073"/>
      <c r="BW11" s="1073"/>
      <c r="BX11" s="1073"/>
      <c r="BY11" s="1073"/>
      <c r="BZ11" s="1073"/>
      <c r="CA11" s="1073"/>
      <c r="CB11" s="1073"/>
      <c r="CC11" s="1073"/>
      <c r="CD11" s="1073"/>
      <c r="CE11" s="1073"/>
      <c r="CF11" s="1073"/>
      <c r="CG11" s="1074"/>
      <c r="CH11" s="1047"/>
      <c r="CI11" s="1048"/>
      <c r="CJ11" s="1048"/>
      <c r="CK11" s="1048"/>
      <c r="CL11" s="1049"/>
      <c r="CM11" s="1047"/>
      <c r="CN11" s="1048"/>
      <c r="CO11" s="1048"/>
      <c r="CP11" s="1048"/>
      <c r="CQ11" s="1049"/>
      <c r="CR11" s="1047"/>
      <c r="CS11" s="1048"/>
      <c r="CT11" s="1048"/>
      <c r="CU11" s="1048"/>
      <c r="CV11" s="1049"/>
      <c r="CW11" s="1047"/>
      <c r="CX11" s="1048"/>
      <c r="CY11" s="1048"/>
      <c r="CZ11" s="1048"/>
      <c r="DA11" s="1049"/>
      <c r="DB11" s="1047"/>
      <c r="DC11" s="1048"/>
      <c r="DD11" s="1048"/>
      <c r="DE11" s="1048"/>
      <c r="DF11" s="1049"/>
      <c r="DG11" s="1047"/>
      <c r="DH11" s="1048"/>
      <c r="DI11" s="1048"/>
      <c r="DJ11" s="1048"/>
      <c r="DK11" s="1049"/>
      <c r="DL11" s="1047"/>
      <c r="DM11" s="1048"/>
      <c r="DN11" s="1048"/>
      <c r="DO11" s="1048"/>
      <c r="DP11" s="1049"/>
      <c r="DQ11" s="1047"/>
      <c r="DR11" s="1048"/>
      <c r="DS11" s="1048"/>
      <c r="DT11" s="1048"/>
      <c r="DU11" s="1049"/>
      <c r="DV11" s="1050"/>
      <c r="DW11" s="1051"/>
      <c r="DX11" s="1051"/>
      <c r="DY11" s="1051"/>
      <c r="DZ11" s="1052"/>
      <c r="EA11" s="256"/>
    </row>
    <row r="12" spans="1:131" s="257" customFormat="1" ht="26.25" customHeight="1" x14ac:dyDescent="0.15">
      <c r="A12" s="263">
        <v>6</v>
      </c>
      <c r="B12" s="1089"/>
      <c r="C12" s="1090"/>
      <c r="D12" s="1090"/>
      <c r="E12" s="1090"/>
      <c r="F12" s="1090"/>
      <c r="G12" s="1090"/>
      <c r="H12" s="1090"/>
      <c r="I12" s="1090"/>
      <c r="J12" s="1090"/>
      <c r="K12" s="1090"/>
      <c r="L12" s="1090"/>
      <c r="M12" s="1090"/>
      <c r="N12" s="1090"/>
      <c r="O12" s="1090"/>
      <c r="P12" s="1091"/>
      <c r="Q12" s="1101"/>
      <c r="R12" s="1102"/>
      <c r="S12" s="1102"/>
      <c r="T12" s="1102"/>
      <c r="U12" s="1102"/>
      <c r="V12" s="1102"/>
      <c r="W12" s="1102"/>
      <c r="X12" s="1102"/>
      <c r="Y12" s="1102"/>
      <c r="Z12" s="1102"/>
      <c r="AA12" s="1102"/>
      <c r="AB12" s="1102"/>
      <c r="AC12" s="1102"/>
      <c r="AD12" s="1102"/>
      <c r="AE12" s="1103"/>
      <c r="AF12" s="1095"/>
      <c r="AG12" s="1096"/>
      <c r="AH12" s="1096"/>
      <c r="AI12" s="1096"/>
      <c r="AJ12" s="1097"/>
      <c r="AK12" s="1145"/>
      <c r="AL12" s="1146"/>
      <c r="AM12" s="1146"/>
      <c r="AN12" s="1146"/>
      <c r="AO12" s="1146"/>
      <c r="AP12" s="1146"/>
      <c r="AQ12" s="1146"/>
      <c r="AR12" s="1146"/>
      <c r="AS12" s="1146"/>
      <c r="AT12" s="1146"/>
      <c r="AU12" s="1143"/>
      <c r="AV12" s="1143"/>
      <c r="AW12" s="1143"/>
      <c r="AX12" s="1143"/>
      <c r="AY12" s="1144"/>
      <c r="AZ12" s="254"/>
      <c r="BA12" s="254"/>
      <c r="BB12" s="254"/>
      <c r="BC12" s="254"/>
      <c r="BD12" s="254"/>
      <c r="BE12" s="255"/>
      <c r="BF12" s="255"/>
      <c r="BG12" s="255"/>
      <c r="BH12" s="255"/>
      <c r="BI12" s="255"/>
      <c r="BJ12" s="255"/>
      <c r="BK12" s="255"/>
      <c r="BL12" s="255"/>
      <c r="BM12" s="255"/>
      <c r="BN12" s="255"/>
      <c r="BO12" s="255"/>
      <c r="BP12" s="255"/>
      <c r="BQ12" s="264">
        <v>6</v>
      </c>
      <c r="BR12" s="265"/>
      <c r="BS12" s="1072"/>
      <c r="BT12" s="1073"/>
      <c r="BU12" s="1073"/>
      <c r="BV12" s="1073"/>
      <c r="BW12" s="1073"/>
      <c r="BX12" s="1073"/>
      <c r="BY12" s="1073"/>
      <c r="BZ12" s="1073"/>
      <c r="CA12" s="1073"/>
      <c r="CB12" s="1073"/>
      <c r="CC12" s="1073"/>
      <c r="CD12" s="1073"/>
      <c r="CE12" s="1073"/>
      <c r="CF12" s="1073"/>
      <c r="CG12" s="1074"/>
      <c r="CH12" s="1047"/>
      <c r="CI12" s="1048"/>
      <c r="CJ12" s="1048"/>
      <c r="CK12" s="1048"/>
      <c r="CL12" s="1049"/>
      <c r="CM12" s="1047"/>
      <c r="CN12" s="1048"/>
      <c r="CO12" s="1048"/>
      <c r="CP12" s="1048"/>
      <c r="CQ12" s="1049"/>
      <c r="CR12" s="1047"/>
      <c r="CS12" s="1048"/>
      <c r="CT12" s="1048"/>
      <c r="CU12" s="1048"/>
      <c r="CV12" s="1049"/>
      <c r="CW12" s="1047"/>
      <c r="CX12" s="1048"/>
      <c r="CY12" s="1048"/>
      <c r="CZ12" s="1048"/>
      <c r="DA12" s="1049"/>
      <c r="DB12" s="1047"/>
      <c r="DC12" s="1048"/>
      <c r="DD12" s="1048"/>
      <c r="DE12" s="1048"/>
      <c r="DF12" s="1049"/>
      <c r="DG12" s="1047"/>
      <c r="DH12" s="1048"/>
      <c r="DI12" s="1048"/>
      <c r="DJ12" s="1048"/>
      <c r="DK12" s="1049"/>
      <c r="DL12" s="1047"/>
      <c r="DM12" s="1048"/>
      <c r="DN12" s="1048"/>
      <c r="DO12" s="1048"/>
      <c r="DP12" s="1049"/>
      <c r="DQ12" s="1047"/>
      <c r="DR12" s="1048"/>
      <c r="DS12" s="1048"/>
      <c r="DT12" s="1048"/>
      <c r="DU12" s="1049"/>
      <c r="DV12" s="1050"/>
      <c r="DW12" s="1051"/>
      <c r="DX12" s="1051"/>
      <c r="DY12" s="1051"/>
      <c r="DZ12" s="1052"/>
      <c r="EA12" s="256"/>
    </row>
    <row r="13" spans="1:131" s="257" customFormat="1" ht="26.25" customHeight="1" x14ac:dyDescent="0.15">
      <c r="A13" s="263">
        <v>7</v>
      </c>
      <c r="B13" s="1089"/>
      <c r="C13" s="1090"/>
      <c r="D13" s="1090"/>
      <c r="E13" s="1090"/>
      <c r="F13" s="1090"/>
      <c r="G13" s="1090"/>
      <c r="H13" s="1090"/>
      <c r="I13" s="1090"/>
      <c r="J13" s="1090"/>
      <c r="K13" s="1090"/>
      <c r="L13" s="1090"/>
      <c r="M13" s="1090"/>
      <c r="N13" s="1090"/>
      <c r="O13" s="1090"/>
      <c r="P13" s="1091"/>
      <c r="Q13" s="1101"/>
      <c r="R13" s="1102"/>
      <c r="S13" s="1102"/>
      <c r="T13" s="1102"/>
      <c r="U13" s="1102"/>
      <c r="V13" s="1102"/>
      <c r="W13" s="1102"/>
      <c r="X13" s="1102"/>
      <c r="Y13" s="1102"/>
      <c r="Z13" s="1102"/>
      <c r="AA13" s="1102"/>
      <c r="AB13" s="1102"/>
      <c r="AC13" s="1102"/>
      <c r="AD13" s="1102"/>
      <c r="AE13" s="1103"/>
      <c r="AF13" s="1095"/>
      <c r="AG13" s="1096"/>
      <c r="AH13" s="1096"/>
      <c r="AI13" s="1096"/>
      <c r="AJ13" s="1097"/>
      <c r="AK13" s="1145"/>
      <c r="AL13" s="1146"/>
      <c r="AM13" s="1146"/>
      <c r="AN13" s="1146"/>
      <c r="AO13" s="1146"/>
      <c r="AP13" s="1146"/>
      <c r="AQ13" s="1146"/>
      <c r="AR13" s="1146"/>
      <c r="AS13" s="1146"/>
      <c r="AT13" s="1146"/>
      <c r="AU13" s="1143"/>
      <c r="AV13" s="1143"/>
      <c r="AW13" s="1143"/>
      <c r="AX13" s="1143"/>
      <c r="AY13" s="1144"/>
      <c r="AZ13" s="254"/>
      <c r="BA13" s="254"/>
      <c r="BB13" s="254"/>
      <c r="BC13" s="254"/>
      <c r="BD13" s="254"/>
      <c r="BE13" s="255"/>
      <c r="BF13" s="255"/>
      <c r="BG13" s="255"/>
      <c r="BH13" s="255"/>
      <c r="BI13" s="255"/>
      <c r="BJ13" s="255"/>
      <c r="BK13" s="255"/>
      <c r="BL13" s="255"/>
      <c r="BM13" s="255"/>
      <c r="BN13" s="255"/>
      <c r="BO13" s="255"/>
      <c r="BP13" s="255"/>
      <c r="BQ13" s="264">
        <v>7</v>
      </c>
      <c r="BR13" s="265"/>
      <c r="BS13" s="1072"/>
      <c r="BT13" s="1073"/>
      <c r="BU13" s="1073"/>
      <c r="BV13" s="1073"/>
      <c r="BW13" s="1073"/>
      <c r="BX13" s="1073"/>
      <c r="BY13" s="1073"/>
      <c r="BZ13" s="1073"/>
      <c r="CA13" s="1073"/>
      <c r="CB13" s="1073"/>
      <c r="CC13" s="1073"/>
      <c r="CD13" s="1073"/>
      <c r="CE13" s="1073"/>
      <c r="CF13" s="1073"/>
      <c r="CG13" s="1074"/>
      <c r="CH13" s="1047"/>
      <c r="CI13" s="1048"/>
      <c r="CJ13" s="1048"/>
      <c r="CK13" s="1048"/>
      <c r="CL13" s="1049"/>
      <c r="CM13" s="1047"/>
      <c r="CN13" s="1048"/>
      <c r="CO13" s="1048"/>
      <c r="CP13" s="1048"/>
      <c r="CQ13" s="1049"/>
      <c r="CR13" s="1047"/>
      <c r="CS13" s="1048"/>
      <c r="CT13" s="1048"/>
      <c r="CU13" s="1048"/>
      <c r="CV13" s="1049"/>
      <c r="CW13" s="1047"/>
      <c r="CX13" s="1048"/>
      <c r="CY13" s="1048"/>
      <c r="CZ13" s="1048"/>
      <c r="DA13" s="1049"/>
      <c r="DB13" s="1047"/>
      <c r="DC13" s="1048"/>
      <c r="DD13" s="1048"/>
      <c r="DE13" s="1048"/>
      <c r="DF13" s="1049"/>
      <c r="DG13" s="1047"/>
      <c r="DH13" s="1048"/>
      <c r="DI13" s="1048"/>
      <c r="DJ13" s="1048"/>
      <c r="DK13" s="1049"/>
      <c r="DL13" s="1047"/>
      <c r="DM13" s="1048"/>
      <c r="DN13" s="1048"/>
      <c r="DO13" s="1048"/>
      <c r="DP13" s="1049"/>
      <c r="DQ13" s="1047"/>
      <c r="DR13" s="1048"/>
      <c r="DS13" s="1048"/>
      <c r="DT13" s="1048"/>
      <c r="DU13" s="1049"/>
      <c r="DV13" s="1050"/>
      <c r="DW13" s="1051"/>
      <c r="DX13" s="1051"/>
      <c r="DY13" s="1051"/>
      <c r="DZ13" s="1052"/>
      <c r="EA13" s="256"/>
    </row>
    <row r="14" spans="1:131" s="257" customFormat="1" ht="26.25" customHeight="1" x14ac:dyDescent="0.15">
      <c r="A14" s="263">
        <v>8</v>
      </c>
      <c r="B14" s="1089"/>
      <c r="C14" s="1090"/>
      <c r="D14" s="1090"/>
      <c r="E14" s="1090"/>
      <c r="F14" s="1090"/>
      <c r="G14" s="1090"/>
      <c r="H14" s="1090"/>
      <c r="I14" s="1090"/>
      <c r="J14" s="1090"/>
      <c r="K14" s="1090"/>
      <c r="L14" s="1090"/>
      <c r="M14" s="1090"/>
      <c r="N14" s="1090"/>
      <c r="O14" s="1090"/>
      <c r="P14" s="1091"/>
      <c r="Q14" s="1101"/>
      <c r="R14" s="1102"/>
      <c r="S14" s="1102"/>
      <c r="T14" s="1102"/>
      <c r="U14" s="1102"/>
      <c r="V14" s="1102"/>
      <c r="W14" s="1102"/>
      <c r="X14" s="1102"/>
      <c r="Y14" s="1102"/>
      <c r="Z14" s="1102"/>
      <c r="AA14" s="1102"/>
      <c r="AB14" s="1102"/>
      <c r="AC14" s="1102"/>
      <c r="AD14" s="1102"/>
      <c r="AE14" s="1103"/>
      <c r="AF14" s="1095"/>
      <c r="AG14" s="1096"/>
      <c r="AH14" s="1096"/>
      <c r="AI14" s="1096"/>
      <c r="AJ14" s="1097"/>
      <c r="AK14" s="1145"/>
      <c r="AL14" s="1146"/>
      <c r="AM14" s="1146"/>
      <c r="AN14" s="1146"/>
      <c r="AO14" s="1146"/>
      <c r="AP14" s="1146"/>
      <c r="AQ14" s="1146"/>
      <c r="AR14" s="1146"/>
      <c r="AS14" s="1146"/>
      <c r="AT14" s="1146"/>
      <c r="AU14" s="1143"/>
      <c r="AV14" s="1143"/>
      <c r="AW14" s="1143"/>
      <c r="AX14" s="1143"/>
      <c r="AY14" s="1144"/>
      <c r="AZ14" s="254"/>
      <c r="BA14" s="254"/>
      <c r="BB14" s="254"/>
      <c r="BC14" s="254"/>
      <c r="BD14" s="254"/>
      <c r="BE14" s="255"/>
      <c r="BF14" s="255"/>
      <c r="BG14" s="255"/>
      <c r="BH14" s="255"/>
      <c r="BI14" s="255"/>
      <c r="BJ14" s="255"/>
      <c r="BK14" s="255"/>
      <c r="BL14" s="255"/>
      <c r="BM14" s="255"/>
      <c r="BN14" s="255"/>
      <c r="BO14" s="255"/>
      <c r="BP14" s="255"/>
      <c r="BQ14" s="264">
        <v>8</v>
      </c>
      <c r="BR14" s="265"/>
      <c r="BS14" s="1072"/>
      <c r="BT14" s="1073"/>
      <c r="BU14" s="1073"/>
      <c r="BV14" s="1073"/>
      <c r="BW14" s="1073"/>
      <c r="BX14" s="1073"/>
      <c r="BY14" s="1073"/>
      <c r="BZ14" s="1073"/>
      <c r="CA14" s="1073"/>
      <c r="CB14" s="1073"/>
      <c r="CC14" s="1073"/>
      <c r="CD14" s="1073"/>
      <c r="CE14" s="1073"/>
      <c r="CF14" s="1073"/>
      <c r="CG14" s="1074"/>
      <c r="CH14" s="1047"/>
      <c r="CI14" s="1048"/>
      <c r="CJ14" s="1048"/>
      <c r="CK14" s="1048"/>
      <c r="CL14" s="1049"/>
      <c r="CM14" s="1047"/>
      <c r="CN14" s="1048"/>
      <c r="CO14" s="1048"/>
      <c r="CP14" s="1048"/>
      <c r="CQ14" s="1049"/>
      <c r="CR14" s="1047"/>
      <c r="CS14" s="1048"/>
      <c r="CT14" s="1048"/>
      <c r="CU14" s="1048"/>
      <c r="CV14" s="1049"/>
      <c r="CW14" s="1047"/>
      <c r="CX14" s="1048"/>
      <c r="CY14" s="1048"/>
      <c r="CZ14" s="1048"/>
      <c r="DA14" s="1049"/>
      <c r="DB14" s="1047"/>
      <c r="DC14" s="1048"/>
      <c r="DD14" s="1048"/>
      <c r="DE14" s="1048"/>
      <c r="DF14" s="1049"/>
      <c r="DG14" s="1047"/>
      <c r="DH14" s="1048"/>
      <c r="DI14" s="1048"/>
      <c r="DJ14" s="1048"/>
      <c r="DK14" s="1049"/>
      <c r="DL14" s="1047"/>
      <c r="DM14" s="1048"/>
      <c r="DN14" s="1048"/>
      <c r="DO14" s="1048"/>
      <c r="DP14" s="1049"/>
      <c r="DQ14" s="1047"/>
      <c r="DR14" s="1048"/>
      <c r="DS14" s="1048"/>
      <c r="DT14" s="1048"/>
      <c r="DU14" s="1049"/>
      <c r="DV14" s="1050"/>
      <c r="DW14" s="1051"/>
      <c r="DX14" s="1051"/>
      <c r="DY14" s="1051"/>
      <c r="DZ14" s="1052"/>
      <c r="EA14" s="256"/>
    </row>
    <row r="15" spans="1:131" s="257" customFormat="1" ht="26.25" customHeight="1" x14ac:dyDescent="0.15">
      <c r="A15" s="263">
        <v>9</v>
      </c>
      <c r="B15" s="1089"/>
      <c r="C15" s="1090"/>
      <c r="D15" s="1090"/>
      <c r="E15" s="1090"/>
      <c r="F15" s="1090"/>
      <c r="G15" s="1090"/>
      <c r="H15" s="1090"/>
      <c r="I15" s="1090"/>
      <c r="J15" s="1090"/>
      <c r="K15" s="1090"/>
      <c r="L15" s="1090"/>
      <c r="M15" s="1090"/>
      <c r="N15" s="1090"/>
      <c r="O15" s="1090"/>
      <c r="P15" s="1091"/>
      <c r="Q15" s="1101"/>
      <c r="R15" s="1102"/>
      <c r="S15" s="1102"/>
      <c r="T15" s="1102"/>
      <c r="U15" s="1102"/>
      <c r="V15" s="1102"/>
      <c r="W15" s="1102"/>
      <c r="X15" s="1102"/>
      <c r="Y15" s="1102"/>
      <c r="Z15" s="1102"/>
      <c r="AA15" s="1102"/>
      <c r="AB15" s="1102"/>
      <c r="AC15" s="1102"/>
      <c r="AD15" s="1102"/>
      <c r="AE15" s="1103"/>
      <c r="AF15" s="1095"/>
      <c r="AG15" s="1096"/>
      <c r="AH15" s="1096"/>
      <c r="AI15" s="1096"/>
      <c r="AJ15" s="1097"/>
      <c r="AK15" s="1145"/>
      <c r="AL15" s="1146"/>
      <c r="AM15" s="1146"/>
      <c r="AN15" s="1146"/>
      <c r="AO15" s="1146"/>
      <c r="AP15" s="1146"/>
      <c r="AQ15" s="1146"/>
      <c r="AR15" s="1146"/>
      <c r="AS15" s="1146"/>
      <c r="AT15" s="1146"/>
      <c r="AU15" s="1143"/>
      <c r="AV15" s="1143"/>
      <c r="AW15" s="1143"/>
      <c r="AX15" s="1143"/>
      <c r="AY15" s="1144"/>
      <c r="AZ15" s="254"/>
      <c r="BA15" s="254"/>
      <c r="BB15" s="254"/>
      <c r="BC15" s="254"/>
      <c r="BD15" s="254"/>
      <c r="BE15" s="255"/>
      <c r="BF15" s="255"/>
      <c r="BG15" s="255"/>
      <c r="BH15" s="255"/>
      <c r="BI15" s="255"/>
      <c r="BJ15" s="255"/>
      <c r="BK15" s="255"/>
      <c r="BL15" s="255"/>
      <c r="BM15" s="255"/>
      <c r="BN15" s="255"/>
      <c r="BO15" s="255"/>
      <c r="BP15" s="255"/>
      <c r="BQ15" s="264">
        <v>9</v>
      </c>
      <c r="BR15" s="265"/>
      <c r="BS15" s="1072"/>
      <c r="BT15" s="1073"/>
      <c r="BU15" s="1073"/>
      <c r="BV15" s="1073"/>
      <c r="BW15" s="1073"/>
      <c r="BX15" s="1073"/>
      <c r="BY15" s="1073"/>
      <c r="BZ15" s="1073"/>
      <c r="CA15" s="1073"/>
      <c r="CB15" s="1073"/>
      <c r="CC15" s="1073"/>
      <c r="CD15" s="1073"/>
      <c r="CE15" s="1073"/>
      <c r="CF15" s="1073"/>
      <c r="CG15" s="1074"/>
      <c r="CH15" s="1047"/>
      <c r="CI15" s="1048"/>
      <c r="CJ15" s="1048"/>
      <c r="CK15" s="1048"/>
      <c r="CL15" s="1049"/>
      <c r="CM15" s="1047"/>
      <c r="CN15" s="1048"/>
      <c r="CO15" s="1048"/>
      <c r="CP15" s="1048"/>
      <c r="CQ15" s="1049"/>
      <c r="CR15" s="1047"/>
      <c r="CS15" s="1048"/>
      <c r="CT15" s="1048"/>
      <c r="CU15" s="1048"/>
      <c r="CV15" s="1049"/>
      <c r="CW15" s="1047"/>
      <c r="CX15" s="1048"/>
      <c r="CY15" s="1048"/>
      <c r="CZ15" s="1048"/>
      <c r="DA15" s="1049"/>
      <c r="DB15" s="1047"/>
      <c r="DC15" s="1048"/>
      <c r="DD15" s="1048"/>
      <c r="DE15" s="1048"/>
      <c r="DF15" s="1049"/>
      <c r="DG15" s="1047"/>
      <c r="DH15" s="1048"/>
      <c r="DI15" s="1048"/>
      <c r="DJ15" s="1048"/>
      <c r="DK15" s="1049"/>
      <c r="DL15" s="1047"/>
      <c r="DM15" s="1048"/>
      <c r="DN15" s="1048"/>
      <c r="DO15" s="1048"/>
      <c r="DP15" s="1049"/>
      <c r="DQ15" s="1047"/>
      <c r="DR15" s="1048"/>
      <c r="DS15" s="1048"/>
      <c r="DT15" s="1048"/>
      <c r="DU15" s="1049"/>
      <c r="DV15" s="1050"/>
      <c r="DW15" s="1051"/>
      <c r="DX15" s="1051"/>
      <c r="DY15" s="1051"/>
      <c r="DZ15" s="1052"/>
      <c r="EA15" s="256"/>
    </row>
    <row r="16" spans="1:131" s="257" customFormat="1" ht="26.25" customHeight="1" x14ac:dyDescent="0.15">
      <c r="A16" s="263">
        <v>10</v>
      </c>
      <c r="B16" s="1089"/>
      <c r="C16" s="1090"/>
      <c r="D16" s="1090"/>
      <c r="E16" s="1090"/>
      <c r="F16" s="1090"/>
      <c r="G16" s="1090"/>
      <c r="H16" s="1090"/>
      <c r="I16" s="1090"/>
      <c r="J16" s="1090"/>
      <c r="K16" s="1090"/>
      <c r="L16" s="1090"/>
      <c r="M16" s="1090"/>
      <c r="N16" s="1090"/>
      <c r="O16" s="1090"/>
      <c r="P16" s="1091"/>
      <c r="Q16" s="1101"/>
      <c r="R16" s="1102"/>
      <c r="S16" s="1102"/>
      <c r="T16" s="1102"/>
      <c r="U16" s="1102"/>
      <c r="V16" s="1102"/>
      <c r="W16" s="1102"/>
      <c r="X16" s="1102"/>
      <c r="Y16" s="1102"/>
      <c r="Z16" s="1102"/>
      <c r="AA16" s="1102"/>
      <c r="AB16" s="1102"/>
      <c r="AC16" s="1102"/>
      <c r="AD16" s="1102"/>
      <c r="AE16" s="1103"/>
      <c r="AF16" s="1095"/>
      <c r="AG16" s="1096"/>
      <c r="AH16" s="1096"/>
      <c r="AI16" s="1096"/>
      <c r="AJ16" s="1097"/>
      <c r="AK16" s="1145"/>
      <c r="AL16" s="1146"/>
      <c r="AM16" s="1146"/>
      <c r="AN16" s="1146"/>
      <c r="AO16" s="1146"/>
      <c r="AP16" s="1146"/>
      <c r="AQ16" s="1146"/>
      <c r="AR16" s="1146"/>
      <c r="AS16" s="1146"/>
      <c r="AT16" s="1146"/>
      <c r="AU16" s="1143"/>
      <c r="AV16" s="1143"/>
      <c r="AW16" s="1143"/>
      <c r="AX16" s="1143"/>
      <c r="AY16" s="1144"/>
      <c r="AZ16" s="254"/>
      <c r="BA16" s="254"/>
      <c r="BB16" s="254"/>
      <c r="BC16" s="254"/>
      <c r="BD16" s="254"/>
      <c r="BE16" s="255"/>
      <c r="BF16" s="255"/>
      <c r="BG16" s="255"/>
      <c r="BH16" s="255"/>
      <c r="BI16" s="255"/>
      <c r="BJ16" s="255"/>
      <c r="BK16" s="255"/>
      <c r="BL16" s="255"/>
      <c r="BM16" s="255"/>
      <c r="BN16" s="255"/>
      <c r="BO16" s="255"/>
      <c r="BP16" s="255"/>
      <c r="BQ16" s="264">
        <v>10</v>
      </c>
      <c r="BR16" s="265"/>
      <c r="BS16" s="1072"/>
      <c r="BT16" s="1073"/>
      <c r="BU16" s="1073"/>
      <c r="BV16" s="1073"/>
      <c r="BW16" s="1073"/>
      <c r="BX16" s="1073"/>
      <c r="BY16" s="1073"/>
      <c r="BZ16" s="1073"/>
      <c r="CA16" s="1073"/>
      <c r="CB16" s="1073"/>
      <c r="CC16" s="1073"/>
      <c r="CD16" s="1073"/>
      <c r="CE16" s="1073"/>
      <c r="CF16" s="1073"/>
      <c r="CG16" s="1074"/>
      <c r="CH16" s="1047"/>
      <c r="CI16" s="1048"/>
      <c r="CJ16" s="1048"/>
      <c r="CK16" s="1048"/>
      <c r="CL16" s="1049"/>
      <c r="CM16" s="1047"/>
      <c r="CN16" s="1048"/>
      <c r="CO16" s="1048"/>
      <c r="CP16" s="1048"/>
      <c r="CQ16" s="1049"/>
      <c r="CR16" s="1047"/>
      <c r="CS16" s="1048"/>
      <c r="CT16" s="1048"/>
      <c r="CU16" s="1048"/>
      <c r="CV16" s="1049"/>
      <c r="CW16" s="1047"/>
      <c r="CX16" s="1048"/>
      <c r="CY16" s="1048"/>
      <c r="CZ16" s="1048"/>
      <c r="DA16" s="1049"/>
      <c r="DB16" s="1047"/>
      <c r="DC16" s="1048"/>
      <c r="DD16" s="1048"/>
      <c r="DE16" s="1048"/>
      <c r="DF16" s="1049"/>
      <c r="DG16" s="1047"/>
      <c r="DH16" s="1048"/>
      <c r="DI16" s="1048"/>
      <c r="DJ16" s="1048"/>
      <c r="DK16" s="1049"/>
      <c r="DL16" s="1047"/>
      <c r="DM16" s="1048"/>
      <c r="DN16" s="1048"/>
      <c r="DO16" s="1048"/>
      <c r="DP16" s="1049"/>
      <c r="DQ16" s="1047"/>
      <c r="DR16" s="1048"/>
      <c r="DS16" s="1048"/>
      <c r="DT16" s="1048"/>
      <c r="DU16" s="1049"/>
      <c r="DV16" s="1050"/>
      <c r="DW16" s="1051"/>
      <c r="DX16" s="1051"/>
      <c r="DY16" s="1051"/>
      <c r="DZ16" s="1052"/>
      <c r="EA16" s="256"/>
    </row>
    <row r="17" spans="1:131" s="257" customFormat="1" ht="26.25" customHeight="1" x14ac:dyDescent="0.15">
      <c r="A17" s="263">
        <v>11</v>
      </c>
      <c r="B17" s="1089"/>
      <c r="C17" s="1090"/>
      <c r="D17" s="1090"/>
      <c r="E17" s="1090"/>
      <c r="F17" s="1090"/>
      <c r="G17" s="1090"/>
      <c r="H17" s="1090"/>
      <c r="I17" s="1090"/>
      <c r="J17" s="1090"/>
      <c r="K17" s="1090"/>
      <c r="L17" s="1090"/>
      <c r="M17" s="1090"/>
      <c r="N17" s="1090"/>
      <c r="O17" s="1090"/>
      <c r="P17" s="1091"/>
      <c r="Q17" s="1101"/>
      <c r="R17" s="1102"/>
      <c r="S17" s="1102"/>
      <c r="T17" s="1102"/>
      <c r="U17" s="1102"/>
      <c r="V17" s="1102"/>
      <c r="W17" s="1102"/>
      <c r="X17" s="1102"/>
      <c r="Y17" s="1102"/>
      <c r="Z17" s="1102"/>
      <c r="AA17" s="1102"/>
      <c r="AB17" s="1102"/>
      <c r="AC17" s="1102"/>
      <c r="AD17" s="1102"/>
      <c r="AE17" s="1103"/>
      <c r="AF17" s="1095"/>
      <c r="AG17" s="1096"/>
      <c r="AH17" s="1096"/>
      <c r="AI17" s="1096"/>
      <c r="AJ17" s="1097"/>
      <c r="AK17" s="1145"/>
      <c r="AL17" s="1146"/>
      <c r="AM17" s="1146"/>
      <c r="AN17" s="1146"/>
      <c r="AO17" s="1146"/>
      <c r="AP17" s="1146"/>
      <c r="AQ17" s="1146"/>
      <c r="AR17" s="1146"/>
      <c r="AS17" s="1146"/>
      <c r="AT17" s="1146"/>
      <c r="AU17" s="1143"/>
      <c r="AV17" s="1143"/>
      <c r="AW17" s="1143"/>
      <c r="AX17" s="1143"/>
      <c r="AY17" s="1144"/>
      <c r="AZ17" s="254"/>
      <c r="BA17" s="254"/>
      <c r="BB17" s="254"/>
      <c r="BC17" s="254"/>
      <c r="BD17" s="254"/>
      <c r="BE17" s="255"/>
      <c r="BF17" s="255"/>
      <c r="BG17" s="255"/>
      <c r="BH17" s="255"/>
      <c r="BI17" s="255"/>
      <c r="BJ17" s="255"/>
      <c r="BK17" s="255"/>
      <c r="BL17" s="255"/>
      <c r="BM17" s="255"/>
      <c r="BN17" s="255"/>
      <c r="BO17" s="255"/>
      <c r="BP17" s="255"/>
      <c r="BQ17" s="264">
        <v>11</v>
      </c>
      <c r="BR17" s="265"/>
      <c r="BS17" s="1072"/>
      <c r="BT17" s="1073"/>
      <c r="BU17" s="1073"/>
      <c r="BV17" s="1073"/>
      <c r="BW17" s="1073"/>
      <c r="BX17" s="1073"/>
      <c r="BY17" s="1073"/>
      <c r="BZ17" s="1073"/>
      <c r="CA17" s="1073"/>
      <c r="CB17" s="1073"/>
      <c r="CC17" s="1073"/>
      <c r="CD17" s="1073"/>
      <c r="CE17" s="1073"/>
      <c r="CF17" s="1073"/>
      <c r="CG17" s="1074"/>
      <c r="CH17" s="1047"/>
      <c r="CI17" s="1048"/>
      <c r="CJ17" s="1048"/>
      <c r="CK17" s="1048"/>
      <c r="CL17" s="1049"/>
      <c r="CM17" s="1047"/>
      <c r="CN17" s="1048"/>
      <c r="CO17" s="1048"/>
      <c r="CP17" s="1048"/>
      <c r="CQ17" s="1049"/>
      <c r="CR17" s="1047"/>
      <c r="CS17" s="1048"/>
      <c r="CT17" s="1048"/>
      <c r="CU17" s="1048"/>
      <c r="CV17" s="1049"/>
      <c r="CW17" s="1047"/>
      <c r="CX17" s="1048"/>
      <c r="CY17" s="1048"/>
      <c r="CZ17" s="1048"/>
      <c r="DA17" s="1049"/>
      <c r="DB17" s="1047"/>
      <c r="DC17" s="1048"/>
      <c r="DD17" s="1048"/>
      <c r="DE17" s="1048"/>
      <c r="DF17" s="1049"/>
      <c r="DG17" s="1047"/>
      <c r="DH17" s="1048"/>
      <c r="DI17" s="1048"/>
      <c r="DJ17" s="1048"/>
      <c r="DK17" s="1049"/>
      <c r="DL17" s="1047"/>
      <c r="DM17" s="1048"/>
      <c r="DN17" s="1048"/>
      <c r="DO17" s="1048"/>
      <c r="DP17" s="1049"/>
      <c r="DQ17" s="1047"/>
      <c r="DR17" s="1048"/>
      <c r="DS17" s="1048"/>
      <c r="DT17" s="1048"/>
      <c r="DU17" s="1049"/>
      <c r="DV17" s="1050"/>
      <c r="DW17" s="1051"/>
      <c r="DX17" s="1051"/>
      <c r="DY17" s="1051"/>
      <c r="DZ17" s="1052"/>
      <c r="EA17" s="256"/>
    </row>
    <row r="18" spans="1:131" s="257" customFormat="1" ht="26.25" customHeight="1" x14ac:dyDescent="0.15">
      <c r="A18" s="263">
        <v>12</v>
      </c>
      <c r="B18" s="1089"/>
      <c r="C18" s="1090"/>
      <c r="D18" s="1090"/>
      <c r="E18" s="1090"/>
      <c r="F18" s="1090"/>
      <c r="G18" s="1090"/>
      <c r="H18" s="1090"/>
      <c r="I18" s="1090"/>
      <c r="J18" s="1090"/>
      <c r="K18" s="1090"/>
      <c r="L18" s="1090"/>
      <c r="M18" s="1090"/>
      <c r="N18" s="1090"/>
      <c r="O18" s="1090"/>
      <c r="P18" s="1091"/>
      <c r="Q18" s="1101"/>
      <c r="R18" s="1102"/>
      <c r="S18" s="1102"/>
      <c r="T18" s="1102"/>
      <c r="U18" s="1102"/>
      <c r="V18" s="1102"/>
      <c r="W18" s="1102"/>
      <c r="X18" s="1102"/>
      <c r="Y18" s="1102"/>
      <c r="Z18" s="1102"/>
      <c r="AA18" s="1102"/>
      <c r="AB18" s="1102"/>
      <c r="AC18" s="1102"/>
      <c r="AD18" s="1102"/>
      <c r="AE18" s="1103"/>
      <c r="AF18" s="1095"/>
      <c r="AG18" s="1096"/>
      <c r="AH18" s="1096"/>
      <c r="AI18" s="1096"/>
      <c r="AJ18" s="1097"/>
      <c r="AK18" s="1145"/>
      <c r="AL18" s="1146"/>
      <c r="AM18" s="1146"/>
      <c r="AN18" s="1146"/>
      <c r="AO18" s="1146"/>
      <c r="AP18" s="1146"/>
      <c r="AQ18" s="1146"/>
      <c r="AR18" s="1146"/>
      <c r="AS18" s="1146"/>
      <c r="AT18" s="1146"/>
      <c r="AU18" s="1143"/>
      <c r="AV18" s="1143"/>
      <c r="AW18" s="1143"/>
      <c r="AX18" s="1143"/>
      <c r="AY18" s="1144"/>
      <c r="AZ18" s="254"/>
      <c r="BA18" s="254"/>
      <c r="BB18" s="254"/>
      <c r="BC18" s="254"/>
      <c r="BD18" s="254"/>
      <c r="BE18" s="255"/>
      <c r="BF18" s="255"/>
      <c r="BG18" s="255"/>
      <c r="BH18" s="255"/>
      <c r="BI18" s="255"/>
      <c r="BJ18" s="255"/>
      <c r="BK18" s="255"/>
      <c r="BL18" s="255"/>
      <c r="BM18" s="255"/>
      <c r="BN18" s="255"/>
      <c r="BO18" s="255"/>
      <c r="BP18" s="255"/>
      <c r="BQ18" s="264">
        <v>12</v>
      </c>
      <c r="BR18" s="265"/>
      <c r="BS18" s="1072"/>
      <c r="BT18" s="1073"/>
      <c r="BU18" s="1073"/>
      <c r="BV18" s="1073"/>
      <c r="BW18" s="1073"/>
      <c r="BX18" s="1073"/>
      <c r="BY18" s="1073"/>
      <c r="BZ18" s="1073"/>
      <c r="CA18" s="1073"/>
      <c r="CB18" s="1073"/>
      <c r="CC18" s="1073"/>
      <c r="CD18" s="1073"/>
      <c r="CE18" s="1073"/>
      <c r="CF18" s="1073"/>
      <c r="CG18" s="1074"/>
      <c r="CH18" s="1047"/>
      <c r="CI18" s="1048"/>
      <c r="CJ18" s="1048"/>
      <c r="CK18" s="1048"/>
      <c r="CL18" s="1049"/>
      <c r="CM18" s="1047"/>
      <c r="CN18" s="1048"/>
      <c r="CO18" s="1048"/>
      <c r="CP18" s="1048"/>
      <c r="CQ18" s="1049"/>
      <c r="CR18" s="1047"/>
      <c r="CS18" s="1048"/>
      <c r="CT18" s="1048"/>
      <c r="CU18" s="1048"/>
      <c r="CV18" s="1049"/>
      <c r="CW18" s="1047"/>
      <c r="CX18" s="1048"/>
      <c r="CY18" s="1048"/>
      <c r="CZ18" s="1048"/>
      <c r="DA18" s="1049"/>
      <c r="DB18" s="1047"/>
      <c r="DC18" s="1048"/>
      <c r="DD18" s="1048"/>
      <c r="DE18" s="1048"/>
      <c r="DF18" s="1049"/>
      <c r="DG18" s="1047"/>
      <c r="DH18" s="1048"/>
      <c r="DI18" s="1048"/>
      <c r="DJ18" s="1048"/>
      <c r="DK18" s="1049"/>
      <c r="DL18" s="1047"/>
      <c r="DM18" s="1048"/>
      <c r="DN18" s="1048"/>
      <c r="DO18" s="1048"/>
      <c r="DP18" s="1049"/>
      <c r="DQ18" s="1047"/>
      <c r="DR18" s="1048"/>
      <c r="DS18" s="1048"/>
      <c r="DT18" s="1048"/>
      <c r="DU18" s="1049"/>
      <c r="DV18" s="1050"/>
      <c r="DW18" s="1051"/>
      <c r="DX18" s="1051"/>
      <c r="DY18" s="1051"/>
      <c r="DZ18" s="1052"/>
      <c r="EA18" s="256"/>
    </row>
    <row r="19" spans="1:131" s="257" customFormat="1" ht="26.25" customHeight="1" x14ac:dyDescent="0.15">
      <c r="A19" s="263">
        <v>13</v>
      </c>
      <c r="B19" s="1089"/>
      <c r="C19" s="1090"/>
      <c r="D19" s="1090"/>
      <c r="E19" s="1090"/>
      <c r="F19" s="1090"/>
      <c r="G19" s="1090"/>
      <c r="H19" s="1090"/>
      <c r="I19" s="1090"/>
      <c r="J19" s="1090"/>
      <c r="K19" s="1090"/>
      <c r="L19" s="1090"/>
      <c r="M19" s="1090"/>
      <c r="N19" s="1090"/>
      <c r="O19" s="1090"/>
      <c r="P19" s="1091"/>
      <c r="Q19" s="1101"/>
      <c r="R19" s="1102"/>
      <c r="S19" s="1102"/>
      <c r="T19" s="1102"/>
      <c r="U19" s="1102"/>
      <c r="V19" s="1102"/>
      <c r="W19" s="1102"/>
      <c r="X19" s="1102"/>
      <c r="Y19" s="1102"/>
      <c r="Z19" s="1102"/>
      <c r="AA19" s="1102"/>
      <c r="AB19" s="1102"/>
      <c r="AC19" s="1102"/>
      <c r="AD19" s="1102"/>
      <c r="AE19" s="1103"/>
      <c r="AF19" s="1095"/>
      <c r="AG19" s="1096"/>
      <c r="AH19" s="1096"/>
      <c r="AI19" s="1096"/>
      <c r="AJ19" s="1097"/>
      <c r="AK19" s="1145"/>
      <c r="AL19" s="1146"/>
      <c r="AM19" s="1146"/>
      <c r="AN19" s="1146"/>
      <c r="AO19" s="1146"/>
      <c r="AP19" s="1146"/>
      <c r="AQ19" s="1146"/>
      <c r="AR19" s="1146"/>
      <c r="AS19" s="1146"/>
      <c r="AT19" s="1146"/>
      <c r="AU19" s="1143"/>
      <c r="AV19" s="1143"/>
      <c r="AW19" s="1143"/>
      <c r="AX19" s="1143"/>
      <c r="AY19" s="1144"/>
      <c r="AZ19" s="254"/>
      <c r="BA19" s="254"/>
      <c r="BB19" s="254"/>
      <c r="BC19" s="254"/>
      <c r="BD19" s="254"/>
      <c r="BE19" s="255"/>
      <c r="BF19" s="255"/>
      <c r="BG19" s="255"/>
      <c r="BH19" s="255"/>
      <c r="BI19" s="255"/>
      <c r="BJ19" s="255"/>
      <c r="BK19" s="255"/>
      <c r="BL19" s="255"/>
      <c r="BM19" s="255"/>
      <c r="BN19" s="255"/>
      <c r="BO19" s="255"/>
      <c r="BP19" s="255"/>
      <c r="BQ19" s="264">
        <v>13</v>
      </c>
      <c r="BR19" s="265"/>
      <c r="BS19" s="1072"/>
      <c r="BT19" s="1073"/>
      <c r="BU19" s="1073"/>
      <c r="BV19" s="1073"/>
      <c r="BW19" s="1073"/>
      <c r="BX19" s="1073"/>
      <c r="BY19" s="1073"/>
      <c r="BZ19" s="1073"/>
      <c r="CA19" s="1073"/>
      <c r="CB19" s="1073"/>
      <c r="CC19" s="1073"/>
      <c r="CD19" s="1073"/>
      <c r="CE19" s="1073"/>
      <c r="CF19" s="1073"/>
      <c r="CG19" s="1074"/>
      <c r="CH19" s="1047"/>
      <c r="CI19" s="1048"/>
      <c r="CJ19" s="1048"/>
      <c r="CK19" s="1048"/>
      <c r="CL19" s="1049"/>
      <c r="CM19" s="1047"/>
      <c r="CN19" s="1048"/>
      <c r="CO19" s="1048"/>
      <c r="CP19" s="1048"/>
      <c r="CQ19" s="1049"/>
      <c r="CR19" s="1047"/>
      <c r="CS19" s="1048"/>
      <c r="CT19" s="1048"/>
      <c r="CU19" s="1048"/>
      <c r="CV19" s="1049"/>
      <c r="CW19" s="1047"/>
      <c r="CX19" s="1048"/>
      <c r="CY19" s="1048"/>
      <c r="CZ19" s="1048"/>
      <c r="DA19" s="1049"/>
      <c r="DB19" s="1047"/>
      <c r="DC19" s="1048"/>
      <c r="DD19" s="1048"/>
      <c r="DE19" s="1048"/>
      <c r="DF19" s="1049"/>
      <c r="DG19" s="1047"/>
      <c r="DH19" s="1048"/>
      <c r="DI19" s="1048"/>
      <c r="DJ19" s="1048"/>
      <c r="DK19" s="1049"/>
      <c r="DL19" s="1047"/>
      <c r="DM19" s="1048"/>
      <c r="DN19" s="1048"/>
      <c r="DO19" s="1048"/>
      <c r="DP19" s="1049"/>
      <c r="DQ19" s="1047"/>
      <c r="DR19" s="1048"/>
      <c r="DS19" s="1048"/>
      <c r="DT19" s="1048"/>
      <c r="DU19" s="1049"/>
      <c r="DV19" s="1050"/>
      <c r="DW19" s="1051"/>
      <c r="DX19" s="1051"/>
      <c r="DY19" s="1051"/>
      <c r="DZ19" s="1052"/>
      <c r="EA19" s="256"/>
    </row>
    <row r="20" spans="1:131" s="257" customFormat="1" ht="26.25" customHeight="1" x14ac:dyDescent="0.15">
      <c r="A20" s="263">
        <v>14</v>
      </c>
      <c r="B20" s="1089"/>
      <c r="C20" s="1090"/>
      <c r="D20" s="1090"/>
      <c r="E20" s="1090"/>
      <c r="F20" s="1090"/>
      <c r="G20" s="1090"/>
      <c r="H20" s="1090"/>
      <c r="I20" s="1090"/>
      <c r="J20" s="1090"/>
      <c r="K20" s="1090"/>
      <c r="L20" s="1090"/>
      <c r="M20" s="1090"/>
      <c r="N20" s="1090"/>
      <c r="O20" s="1090"/>
      <c r="P20" s="1091"/>
      <c r="Q20" s="1101"/>
      <c r="R20" s="1102"/>
      <c r="S20" s="1102"/>
      <c r="T20" s="1102"/>
      <c r="U20" s="1102"/>
      <c r="V20" s="1102"/>
      <c r="W20" s="1102"/>
      <c r="X20" s="1102"/>
      <c r="Y20" s="1102"/>
      <c r="Z20" s="1102"/>
      <c r="AA20" s="1102"/>
      <c r="AB20" s="1102"/>
      <c r="AC20" s="1102"/>
      <c r="AD20" s="1102"/>
      <c r="AE20" s="1103"/>
      <c r="AF20" s="1095"/>
      <c r="AG20" s="1096"/>
      <c r="AH20" s="1096"/>
      <c r="AI20" s="1096"/>
      <c r="AJ20" s="1097"/>
      <c r="AK20" s="1145"/>
      <c r="AL20" s="1146"/>
      <c r="AM20" s="1146"/>
      <c r="AN20" s="1146"/>
      <c r="AO20" s="1146"/>
      <c r="AP20" s="1146"/>
      <c r="AQ20" s="1146"/>
      <c r="AR20" s="1146"/>
      <c r="AS20" s="1146"/>
      <c r="AT20" s="1146"/>
      <c r="AU20" s="1143"/>
      <c r="AV20" s="1143"/>
      <c r="AW20" s="1143"/>
      <c r="AX20" s="1143"/>
      <c r="AY20" s="1144"/>
      <c r="AZ20" s="254"/>
      <c r="BA20" s="254"/>
      <c r="BB20" s="254"/>
      <c r="BC20" s="254"/>
      <c r="BD20" s="254"/>
      <c r="BE20" s="255"/>
      <c r="BF20" s="255"/>
      <c r="BG20" s="255"/>
      <c r="BH20" s="255"/>
      <c r="BI20" s="255"/>
      <c r="BJ20" s="255"/>
      <c r="BK20" s="255"/>
      <c r="BL20" s="255"/>
      <c r="BM20" s="255"/>
      <c r="BN20" s="255"/>
      <c r="BO20" s="255"/>
      <c r="BP20" s="255"/>
      <c r="BQ20" s="264">
        <v>14</v>
      </c>
      <c r="BR20" s="265"/>
      <c r="BS20" s="1072"/>
      <c r="BT20" s="1073"/>
      <c r="BU20" s="1073"/>
      <c r="BV20" s="1073"/>
      <c r="BW20" s="1073"/>
      <c r="BX20" s="1073"/>
      <c r="BY20" s="1073"/>
      <c r="BZ20" s="1073"/>
      <c r="CA20" s="1073"/>
      <c r="CB20" s="1073"/>
      <c r="CC20" s="1073"/>
      <c r="CD20" s="1073"/>
      <c r="CE20" s="1073"/>
      <c r="CF20" s="1073"/>
      <c r="CG20" s="1074"/>
      <c r="CH20" s="1047"/>
      <c r="CI20" s="1048"/>
      <c r="CJ20" s="1048"/>
      <c r="CK20" s="1048"/>
      <c r="CL20" s="1049"/>
      <c r="CM20" s="1047"/>
      <c r="CN20" s="1048"/>
      <c r="CO20" s="1048"/>
      <c r="CP20" s="1048"/>
      <c r="CQ20" s="1049"/>
      <c r="CR20" s="1047"/>
      <c r="CS20" s="1048"/>
      <c r="CT20" s="1048"/>
      <c r="CU20" s="1048"/>
      <c r="CV20" s="1049"/>
      <c r="CW20" s="1047"/>
      <c r="CX20" s="1048"/>
      <c r="CY20" s="1048"/>
      <c r="CZ20" s="1048"/>
      <c r="DA20" s="1049"/>
      <c r="DB20" s="1047"/>
      <c r="DC20" s="1048"/>
      <c r="DD20" s="1048"/>
      <c r="DE20" s="1048"/>
      <c r="DF20" s="1049"/>
      <c r="DG20" s="1047"/>
      <c r="DH20" s="1048"/>
      <c r="DI20" s="1048"/>
      <c r="DJ20" s="1048"/>
      <c r="DK20" s="1049"/>
      <c r="DL20" s="1047"/>
      <c r="DM20" s="1048"/>
      <c r="DN20" s="1048"/>
      <c r="DO20" s="1048"/>
      <c r="DP20" s="1049"/>
      <c r="DQ20" s="1047"/>
      <c r="DR20" s="1048"/>
      <c r="DS20" s="1048"/>
      <c r="DT20" s="1048"/>
      <c r="DU20" s="1049"/>
      <c r="DV20" s="1050"/>
      <c r="DW20" s="1051"/>
      <c r="DX20" s="1051"/>
      <c r="DY20" s="1051"/>
      <c r="DZ20" s="1052"/>
      <c r="EA20" s="256"/>
    </row>
    <row r="21" spans="1:131" s="257" customFormat="1" ht="26.25" customHeight="1" thickBot="1" x14ac:dyDescent="0.2">
      <c r="A21" s="263">
        <v>15</v>
      </c>
      <c r="B21" s="1089"/>
      <c r="C21" s="1090"/>
      <c r="D21" s="1090"/>
      <c r="E21" s="1090"/>
      <c r="F21" s="1090"/>
      <c r="G21" s="1090"/>
      <c r="H21" s="1090"/>
      <c r="I21" s="1090"/>
      <c r="J21" s="1090"/>
      <c r="K21" s="1090"/>
      <c r="L21" s="1090"/>
      <c r="M21" s="1090"/>
      <c r="N21" s="1090"/>
      <c r="O21" s="1090"/>
      <c r="P21" s="1091"/>
      <c r="Q21" s="1101"/>
      <c r="R21" s="1102"/>
      <c r="S21" s="1102"/>
      <c r="T21" s="1102"/>
      <c r="U21" s="1102"/>
      <c r="V21" s="1102"/>
      <c r="W21" s="1102"/>
      <c r="X21" s="1102"/>
      <c r="Y21" s="1102"/>
      <c r="Z21" s="1102"/>
      <c r="AA21" s="1102"/>
      <c r="AB21" s="1102"/>
      <c r="AC21" s="1102"/>
      <c r="AD21" s="1102"/>
      <c r="AE21" s="1103"/>
      <c r="AF21" s="1095"/>
      <c r="AG21" s="1096"/>
      <c r="AH21" s="1096"/>
      <c r="AI21" s="1096"/>
      <c r="AJ21" s="1097"/>
      <c r="AK21" s="1145"/>
      <c r="AL21" s="1146"/>
      <c r="AM21" s="1146"/>
      <c r="AN21" s="1146"/>
      <c r="AO21" s="1146"/>
      <c r="AP21" s="1146"/>
      <c r="AQ21" s="1146"/>
      <c r="AR21" s="1146"/>
      <c r="AS21" s="1146"/>
      <c r="AT21" s="1146"/>
      <c r="AU21" s="1143"/>
      <c r="AV21" s="1143"/>
      <c r="AW21" s="1143"/>
      <c r="AX21" s="1143"/>
      <c r="AY21" s="1144"/>
      <c r="AZ21" s="254"/>
      <c r="BA21" s="254"/>
      <c r="BB21" s="254"/>
      <c r="BC21" s="254"/>
      <c r="BD21" s="254"/>
      <c r="BE21" s="255"/>
      <c r="BF21" s="255"/>
      <c r="BG21" s="255"/>
      <c r="BH21" s="255"/>
      <c r="BI21" s="255"/>
      <c r="BJ21" s="255"/>
      <c r="BK21" s="255"/>
      <c r="BL21" s="255"/>
      <c r="BM21" s="255"/>
      <c r="BN21" s="255"/>
      <c r="BO21" s="255"/>
      <c r="BP21" s="255"/>
      <c r="BQ21" s="264">
        <v>15</v>
      </c>
      <c r="BR21" s="265"/>
      <c r="BS21" s="1072"/>
      <c r="BT21" s="1073"/>
      <c r="BU21" s="1073"/>
      <c r="BV21" s="1073"/>
      <c r="BW21" s="1073"/>
      <c r="BX21" s="1073"/>
      <c r="BY21" s="1073"/>
      <c r="BZ21" s="1073"/>
      <c r="CA21" s="1073"/>
      <c r="CB21" s="1073"/>
      <c r="CC21" s="1073"/>
      <c r="CD21" s="1073"/>
      <c r="CE21" s="1073"/>
      <c r="CF21" s="1073"/>
      <c r="CG21" s="1074"/>
      <c r="CH21" s="1047"/>
      <c r="CI21" s="1048"/>
      <c r="CJ21" s="1048"/>
      <c r="CK21" s="1048"/>
      <c r="CL21" s="1049"/>
      <c r="CM21" s="1047"/>
      <c r="CN21" s="1048"/>
      <c r="CO21" s="1048"/>
      <c r="CP21" s="1048"/>
      <c r="CQ21" s="1049"/>
      <c r="CR21" s="1047"/>
      <c r="CS21" s="1048"/>
      <c r="CT21" s="1048"/>
      <c r="CU21" s="1048"/>
      <c r="CV21" s="1049"/>
      <c r="CW21" s="1047"/>
      <c r="CX21" s="1048"/>
      <c r="CY21" s="1048"/>
      <c r="CZ21" s="1048"/>
      <c r="DA21" s="1049"/>
      <c r="DB21" s="1047"/>
      <c r="DC21" s="1048"/>
      <c r="DD21" s="1048"/>
      <c r="DE21" s="1048"/>
      <c r="DF21" s="1049"/>
      <c r="DG21" s="1047"/>
      <c r="DH21" s="1048"/>
      <c r="DI21" s="1048"/>
      <c r="DJ21" s="1048"/>
      <c r="DK21" s="1049"/>
      <c r="DL21" s="1047"/>
      <c r="DM21" s="1048"/>
      <c r="DN21" s="1048"/>
      <c r="DO21" s="1048"/>
      <c r="DP21" s="1049"/>
      <c r="DQ21" s="1047"/>
      <c r="DR21" s="1048"/>
      <c r="DS21" s="1048"/>
      <c r="DT21" s="1048"/>
      <c r="DU21" s="1049"/>
      <c r="DV21" s="1050"/>
      <c r="DW21" s="1051"/>
      <c r="DX21" s="1051"/>
      <c r="DY21" s="1051"/>
      <c r="DZ21" s="1052"/>
      <c r="EA21" s="256"/>
    </row>
    <row r="22" spans="1:131" s="257" customFormat="1" ht="26.25" customHeight="1" x14ac:dyDescent="0.15">
      <c r="A22" s="263">
        <v>16</v>
      </c>
      <c r="B22" s="1089"/>
      <c r="C22" s="1090"/>
      <c r="D22" s="1090"/>
      <c r="E22" s="1090"/>
      <c r="F22" s="1090"/>
      <c r="G22" s="1090"/>
      <c r="H22" s="1090"/>
      <c r="I22" s="1090"/>
      <c r="J22" s="1090"/>
      <c r="K22" s="1090"/>
      <c r="L22" s="1090"/>
      <c r="M22" s="1090"/>
      <c r="N22" s="1090"/>
      <c r="O22" s="1090"/>
      <c r="P22" s="1091"/>
      <c r="Q22" s="1140"/>
      <c r="R22" s="1141"/>
      <c r="S22" s="1141"/>
      <c r="T22" s="1141"/>
      <c r="U22" s="1141"/>
      <c r="V22" s="1141"/>
      <c r="W22" s="1141"/>
      <c r="X22" s="1141"/>
      <c r="Y22" s="1141"/>
      <c r="Z22" s="1141"/>
      <c r="AA22" s="1141"/>
      <c r="AB22" s="1141"/>
      <c r="AC22" s="1141"/>
      <c r="AD22" s="1141"/>
      <c r="AE22" s="1142"/>
      <c r="AF22" s="1095"/>
      <c r="AG22" s="1096"/>
      <c r="AH22" s="1096"/>
      <c r="AI22" s="1096"/>
      <c r="AJ22" s="1097"/>
      <c r="AK22" s="1136"/>
      <c r="AL22" s="1137"/>
      <c r="AM22" s="1137"/>
      <c r="AN22" s="1137"/>
      <c r="AO22" s="1137"/>
      <c r="AP22" s="1137"/>
      <c r="AQ22" s="1137"/>
      <c r="AR22" s="1137"/>
      <c r="AS22" s="1137"/>
      <c r="AT22" s="1137"/>
      <c r="AU22" s="1138"/>
      <c r="AV22" s="1138"/>
      <c r="AW22" s="1138"/>
      <c r="AX22" s="1138"/>
      <c r="AY22" s="1139"/>
      <c r="AZ22" s="1087" t="s">
        <v>386</v>
      </c>
      <c r="BA22" s="1087"/>
      <c r="BB22" s="1087"/>
      <c r="BC22" s="1087"/>
      <c r="BD22" s="1088"/>
      <c r="BE22" s="255"/>
      <c r="BF22" s="255"/>
      <c r="BG22" s="255"/>
      <c r="BH22" s="255"/>
      <c r="BI22" s="255"/>
      <c r="BJ22" s="255"/>
      <c r="BK22" s="255"/>
      <c r="BL22" s="255"/>
      <c r="BM22" s="255"/>
      <c r="BN22" s="255"/>
      <c r="BO22" s="255"/>
      <c r="BP22" s="255"/>
      <c r="BQ22" s="264">
        <v>16</v>
      </c>
      <c r="BR22" s="265"/>
      <c r="BS22" s="1072"/>
      <c r="BT22" s="1073"/>
      <c r="BU22" s="1073"/>
      <c r="BV22" s="1073"/>
      <c r="BW22" s="1073"/>
      <c r="BX22" s="1073"/>
      <c r="BY22" s="1073"/>
      <c r="BZ22" s="1073"/>
      <c r="CA22" s="1073"/>
      <c r="CB22" s="1073"/>
      <c r="CC22" s="1073"/>
      <c r="CD22" s="1073"/>
      <c r="CE22" s="1073"/>
      <c r="CF22" s="1073"/>
      <c r="CG22" s="1074"/>
      <c r="CH22" s="1047"/>
      <c r="CI22" s="1048"/>
      <c r="CJ22" s="1048"/>
      <c r="CK22" s="1048"/>
      <c r="CL22" s="1049"/>
      <c r="CM22" s="1047"/>
      <c r="CN22" s="1048"/>
      <c r="CO22" s="1048"/>
      <c r="CP22" s="1048"/>
      <c r="CQ22" s="1049"/>
      <c r="CR22" s="1047"/>
      <c r="CS22" s="1048"/>
      <c r="CT22" s="1048"/>
      <c r="CU22" s="1048"/>
      <c r="CV22" s="1049"/>
      <c r="CW22" s="1047"/>
      <c r="CX22" s="1048"/>
      <c r="CY22" s="1048"/>
      <c r="CZ22" s="1048"/>
      <c r="DA22" s="1049"/>
      <c r="DB22" s="1047"/>
      <c r="DC22" s="1048"/>
      <c r="DD22" s="1048"/>
      <c r="DE22" s="1048"/>
      <c r="DF22" s="1049"/>
      <c r="DG22" s="1047"/>
      <c r="DH22" s="1048"/>
      <c r="DI22" s="1048"/>
      <c r="DJ22" s="1048"/>
      <c r="DK22" s="1049"/>
      <c r="DL22" s="1047"/>
      <c r="DM22" s="1048"/>
      <c r="DN22" s="1048"/>
      <c r="DO22" s="1048"/>
      <c r="DP22" s="1049"/>
      <c r="DQ22" s="1047"/>
      <c r="DR22" s="1048"/>
      <c r="DS22" s="1048"/>
      <c r="DT22" s="1048"/>
      <c r="DU22" s="1049"/>
      <c r="DV22" s="1050"/>
      <c r="DW22" s="1051"/>
      <c r="DX22" s="1051"/>
      <c r="DY22" s="1051"/>
      <c r="DZ22" s="1052"/>
      <c r="EA22" s="256"/>
    </row>
    <row r="23" spans="1:131" s="257" customFormat="1" ht="26.25" customHeight="1" thickBot="1" x14ac:dyDescent="0.2">
      <c r="A23" s="266" t="s">
        <v>387</v>
      </c>
      <c r="B23" s="1001" t="s">
        <v>388</v>
      </c>
      <c r="C23" s="1002"/>
      <c r="D23" s="1002"/>
      <c r="E23" s="1002"/>
      <c r="F23" s="1002"/>
      <c r="G23" s="1002"/>
      <c r="H23" s="1002"/>
      <c r="I23" s="1002"/>
      <c r="J23" s="1002"/>
      <c r="K23" s="1002"/>
      <c r="L23" s="1002"/>
      <c r="M23" s="1002"/>
      <c r="N23" s="1002"/>
      <c r="O23" s="1002"/>
      <c r="P23" s="1003"/>
      <c r="Q23" s="1127">
        <v>36775</v>
      </c>
      <c r="R23" s="1128"/>
      <c r="S23" s="1128"/>
      <c r="T23" s="1128"/>
      <c r="U23" s="1128"/>
      <c r="V23" s="1128">
        <v>35305</v>
      </c>
      <c r="W23" s="1128"/>
      <c r="X23" s="1128"/>
      <c r="Y23" s="1128"/>
      <c r="Z23" s="1128"/>
      <c r="AA23" s="1128">
        <v>1470</v>
      </c>
      <c r="AB23" s="1128"/>
      <c r="AC23" s="1128"/>
      <c r="AD23" s="1128"/>
      <c r="AE23" s="1129"/>
      <c r="AF23" s="1130">
        <v>1357</v>
      </c>
      <c r="AG23" s="1128"/>
      <c r="AH23" s="1128"/>
      <c r="AI23" s="1128"/>
      <c r="AJ23" s="1131"/>
      <c r="AK23" s="1132"/>
      <c r="AL23" s="1133"/>
      <c r="AM23" s="1133"/>
      <c r="AN23" s="1133"/>
      <c r="AO23" s="1133"/>
      <c r="AP23" s="1128">
        <v>23105</v>
      </c>
      <c r="AQ23" s="1128"/>
      <c r="AR23" s="1128"/>
      <c r="AS23" s="1128"/>
      <c r="AT23" s="1128"/>
      <c r="AU23" s="1134"/>
      <c r="AV23" s="1134"/>
      <c r="AW23" s="1134"/>
      <c r="AX23" s="1134"/>
      <c r="AY23" s="1135"/>
      <c r="AZ23" s="1124" t="s">
        <v>128</v>
      </c>
      <c r="BA23" s="1125"/>
      <c r="BB23" s="1125"/>
      <c r="BC23" s="1125"/>
      <c r="BD23" s="1126"/>
      <c r="BE23" s="255"/>
      <c r="BF23" s="255"/>
      <c r="BG23" s="255"/>
      <c r="BH23" s="255"/>
      <c r="BI23" s="255"/>
      <c r="BJ23" s="255"/>
      <c r="BK23" s="255"/>
      <c r="BL23" s="255"/>
      <c r="BM23" s="255"/>
      <c r="BN23" s="255"/>
      <c r="BO23" s="255"/>
      <c r="BP23" s="255"/>
      <c r="BQ23" s="264">
        <v>17</v>
      </c>
      <c r="BR23" s="265"/>
      <c r="BS23" s="1072"/>
      <c r="BT23" s="1073"/>
      <c r="BU23" s="1073"/>
      <c r="BV23" s="1073"/>
      <c r="BW23" s="1073"/>
      <c r="BX23" s="1073"/>
      <c r="BY23" s="1073"/>
      <c r="BZ23" s="1073"/>
      <c r="CA23" s="1073"/>
      <c r="CB23" s="1073"/>
      <c r="CC23" s="1073"/>
      <c r="CD23" s="1073"/>
      <c r="CE23" s="1073"/>
      <c r="CF23" s="1073"/>
      <c r="CG23" s="1074"/>
      <c r="CH23" s="1047"/>
      <c r="CI23" s="1048"/>
      <c r="CJ23" s="1048"/>
      <c r="CK23" s="1048"/>
      <c r="CL23" s="1049"/>
      <c r="CM23" s="1047"/>
      <c r="CN23" s="1048"/>
      <c r="CO23" s="1048"/>
      <c r="CP23" s="1048"/>
      <c r="CQ23" s="1049"/>
      <c r="CR23" s="1047"/>
      <c r="CS23" s="1048"/>
      <c r="CT23" s="1048"/>
      <c r="CU23" s="1048"/>
      <c r="CV23" s="1049"/>
      <c r="CW23" s="1047"/>
      <c r="CX23" s="1048"/>
      <c r="CY23" s="1048"/>
      <c r="CZ23" s="1048"/>
      <c r="DA23" s="1049"/>
      <c r="DB23" s="1047"/>
      <c r="DC23" s="1048"/>
      <c r="DD23" s="1048"/>
      <c r="DE23" s="1048"/>
      <c r="DF23" s="1049"/>
      <c r="DG23" s="1047"/>
      <c r="DH23" s="1048"/>
      <c r="DI23" s="1048"/>
      <c r="DJ23" s="1048"/>
      <c r="DK23" s="1049"/>
      <c r="DL23" s="1047"/>
      <c r="DM23" s="1048"/>
      <c r="DN23" s="1048"/>
      <c r="DO23" s="1048"/>
      <c r="DP23" s="1049"/>
      <c r="DQ23" s="1047"/>
      <c r="DR23" s="1048"/>
      <c r="DS23" s="1048"/>
      <c r="DT23" s="1048"/>
      <c r="DU23" s="1049"/>
      <c r="DV23" s="1050"/>
      <c r="DW23" s="1051"/>
      <c r="DX23" s="1051"/>
      <c r="DY23" s="1051"/>
      <c r="DZ23" s="1052"/>
      <c r="EA23" s="256"/>
    </row>
    <row r="24" spans="1:131" s="257" customFormat="1" ht="26.25" customHeight="1" x14ac:dyDescent="0.15">
      <c r="A24" s="1123" t="s">
        <v>389</v>
      </c>
      <c r="B24" s="1123"/>
      <c r="C24" s="1123"/>
      <c r="D24" s="1123"/>
      <c r="E24" s="1123"/>
      <c r="F24" s="1123"/>
      <c r="G24" s="1123"/>
      <c r="H24" s="1123"/>
      <c r="I24" s="1123"/>
      <c r="J24" s="1123"/>
      <c r="K24" s="1123"/>
      <c r="L24" s="1123"/>
      <c r="M24" s="1123"/>
      <c r="N24" s="1123"/>
      <c r="O24" s="1123"/>
      <c r="P24" s="1123"/>
      <c r="Q24" s="1123"/>
      <c r="R24" s="1123"/>
      <c r="S24" s="1123"/>
      <c r="T24" s="1123"/>
      <c r="U24" s="1123"/>
      <c r="V24" s="1123"/>
      <c r="W24" s="1123"/>
      <c r="X24" s="1123"/>
      <c r="Y24" s="1123"/>
      <c r="Z24" s="1123"/>
      <c r="AA24" s="1123"/>
      <c r="AB24" s="1123"/>
      <c r="AC24" s="1123"/>
      <c r="AD24" s="1123"/>
      <c r="AE24" s="1123"/>
      <c r="AF24" s="1123"/>
      <c r="AG24" s="1123"/>
      <c r="AH24" s="1123"/>
      <c r="AI24" s="1123"/>
      <c r="AJ24" s="1123"/>
      <c r="AK24" s="1123"/>
      <c r="AL24" s="1123"/>
      <c r="AM24" s="1123"/>
      <c r="AN24" s="1123"/>
      <c r="AO24" s="1123"/>
      <c r="AP24" s="1123"/>
      <c r="AQ24" s="1123"/>
      <c r="AR24" s="1123"/>
      <c r="AS24" s="1123"/>
      <c r="AT24" s="1123"/>
      <c r="AU24" s="1123"/>
      <c r="AV24" s="1123"/>
      <c r="AW24" s="1123"/>
      <c r="AX24" s="1123"/>
      <c r="AY24" s="1123"/>
      <c r="AZ24" s="254"/>
      <c r="BA24" s="254"/>
      <c r="BB24" s="254"/>
      <c r="BC24" s="254"/>
      <c r="BD24" s="254"/>
      <c r="BE24" s="255"/>
      <c r="BF24" s="255"/>
      <c r="BG24" s="255"/>
      <c r="BH24" s="255"/>
      <c r="BI24" s="255"/>
      <c r="BJ24" s="255"/>
      <c r="BK24" s="255"/>
      <c r="BL24" s="255"/>
      <c r="BM24" s="255"/>
      <c r="BN24" s="255"/>
      <c r="BO24" s="255"/>
      <c r="BP24" s="255"/>
      <c r="BQ24" s="264">
        <v>18</v>
      </c>
      <c r="BR24" s="265"/>
      <c r="BS24" s="1072"/>
      <c r="BT24" s="1073"/>
      <c r="BU24" s="1073"/>
      <c r="BV24" s="1073"/>
      <c r="BW24" s="1073"/>
      <c r="BX24" s="1073"/>
      <c r="BY24" s="1073"/>
      <c r="BZ24" s="1073"/>
      <c r="CA24" s="1073"/>
      <c r="CB24" s="1073"/>
      <c r="CC24" s="1073"/>
      <c r="CD24" s="1073"/>
      <c r="CE24" s="1073"/>
      <c r="CF24" s="1073"/>
      <c r="CG24" s="1074"/>
      <c r="CH24" s="1047"/>
      <c r="CI24" s="1048"/>
      <c r="CJ24" s="1048"/>
      <c r="CK24" s="1048"/>
      <c r="CL24" s="1049"/>
      <c r="CM24" s="1047"/>
      <c r="CN24" s="1048"/>
      <c r="CO24" s="1048"/>
      <c r="CP24" s="1048"/>
      <c r="CQ24" s="1049"/>
      <c r="CR24" s="1047"/>
      <c r="CS24" s="1048"/>
      <c r="CT24" s="1048"/>
      <c r="CU24" s="1048"/>
      <c r="CV24" s="1049"/>
      <c r="CW24" s="1047"/>
      <c r="CX24" s="1048"/>
      <c r="CY24" s="1048"/>
      <c r="CZ24" s="1048"/>
      <c r="DA24" s="1049"/>
      <c r="DB24" s="1047"/>
      <c r="DC24" s="1048"/>
      <c r="DD24" s="1048"/>
      <c r="DE24" s="1048"/>
      <c r="DF24" s="1049"/>
      <c r="DG24" s="1047"/>
      <c r="DH24" s="1048"/>
      <c r="DI24" s="1048"/>
      <c r="DJ24" s="1048"/>
      <c r="DK24" s="1049"/>
      <c r="DL24" s="1047"/>
      <c r="DM24" s="1048"/>
      <c r="DN24" s="1048"/>
      <c r="DO24" s="1048"/>
      <c r="DP24" s="1049"/>
      <c r="DQ24" s="1047"/>
      <c r="DR24" s="1048"/>
      <c r="DS24" s="1048"/>
      <c r="DT24" s="1048"/>
      <c r="DU24" s="1049"/>
      <c r="DV24" s="1050"/>
      <c r="DW24" s="1051"/>
      <c r="DX24" s="1051"/>
      <c r="DY24" s="1051"/>
      <c r="DZ24" s="1052"/>
      <c r="EA24" s="256"/>
    </row>
    <row r="25" spans="1:131" s="249" customFormat="1" ht="26.25" customHeight="1" thickBot="1" x14ac:dyDescent="0.2">
      <c r="A25" s="1122" t="s">
        <v>390</v>
      </c>
      <c r="B25" s="1122"/>
      <c r="C25" s="1122"/>
      <c r="D25" s="1122"/>
      <c r="E25" s="1122"/>
      <c r="F25" s="1122"/>
      <c r="G25" s="1122"/>
      <c r="H25" s="1122"/>
      <c r="I25" s="1122"/>
      <c r="J25" s="1122"/>
      <c r="K25" s="1122"/>
      <c r="L25" s="1122"/>
      <c r="M25" s="1122"/>
      <c r="N25" s="1122"/>
      <c r="O25" s="1122"/>
      <c r="P25" s="1122"/>
      <c r="Q25" s="1122"/>
      <c r="R25" s="1122"/>
      <c r="S25" s="1122"/>
      <c r="T25" s="1122"/>
      <c r="U25" s="1122"/>
      <c r="V25" s="1122"/>
      <c r="W25" s="1122"/>
      <c r="X25" s="1122"/>
      <c r="Y25" s="1122"/>
      <c r="Z25" s="1122"/>
      <c r="AA25" s="1122"/>
      <c r="AB25" s="1122"/>
      <c r="AC25" s="1122"/>
      <c r="AD25" s="1122"/>
      <c r="AE25" s="1122"/>
      <c r="AF25" s="1122"/>
      <c r="AG25" s="1122"/>
      <c r="AH25" s="1122"/>
      <c r="AI25" s="1122"/>
      <c r="AJ25" s="1122"/>
      <c r="AK25" s="1122"/>
      <c r="AL25" s="1122"/>
      <c r="AM25" s="1122"/>
      <c r="AN25" s="1122"/>
      <c r="AO25" s="1122"/>
      <c r="AP25" s="1122"/>
      <c r="AQ25" s="1122"/>
      <c r="AR25" s="1122"/>
      <c r="AS25" s="1122"/>
      <c r="AT25" s="1122"/>
      <c r="AU25" s="1122"/>
      <c r="AV25" s="1122"/>
      <c r="AW25" s="1122"/>
      <c r="AX25" s="1122"/>
      <c r="AY25" s="1122"/>
      <c r="AZ25" s="1122"/>
      <c r="BA25" s="1122"/>
      <c r="BB25" s="1122"/>
      <c r="BC25" s="1122"/>
      <c r="BD25" s="1122"/>
      <c r="BE25" s="1122"/>
      <c r="BF25" s="1122"/>
      <c r="BG25" s="1122"/>
      <c r="BH25" s="1122"/>
      <c r="BI25" s="1122"/>
      <c r="BJ25" s="254"/>
      <c r="BK25" s="254"/>
      <c r="BL25" s="254"/>
      <c r="BM25" s="254"/>
      <c r="BN25" s="254"/>
      <c r="BO25" s="267"/>
      <c r="BP25" s="267"/>
      <c r="BQ25" s="264">
        <v>19</v>
      </c>
      <c r="BR25" s="265"/>
      <c r="BS25" s="1072"/>
      <c r="BT25" s="1073"/>
      <c r="BU25" s="1073"/>
      <c r="BV25" s="1073"/>
      <c r="BW25" s="1073"/>
      <c r="BX25" s="1073"/>
      <c r="BY25" s="1073"/>
      <c r="BZ25" s="1073"/>
      <c r="CA25" s="1073"/>
      <c r="CB25" s="1073"/>
      <c r="CC25" s="1073"/>
      <c r="CD25" s="1073"/>
      <c r="CE25" s="1073"/>
      <c r="CF25" s="1073"/>
      <c r="CG25" s="1074"/>
      <c r="CH25" s="1047"/>
      <c r="CI25" s="1048"/>
      <c r="CJ25" s="1048"/>
      <c r="CK25" s="1048"/>
      <c r="CL25" s="1049"/>
      <c r="CM25" s="1047"/>
      <c r="CN25" s="1048"/>
      <c r="CO25" s="1048"/>
      <c r="CP25" s="1048"/>
      <c r="CQ25" s="1049"/>
      <c r="CR25" s="1047"/>
      <c r="CS25" s="1048"/>
      <c r="CT25" s="1048"/>
      <c r="CU25" s="1048"/>
      <c r="CV25" s="1049"/>
      <c r="CW25" s="1047"/>
      <c r="CX25" s="1048"/>
      <c r="CY25" s="1048"/>
      <c r="CZ25" s="1048"/>
      <c r="DA25" s="1049"/>
      <c r="DB25" s="1047"/>
      <c r="DC25" s="1048"/>
      <c r="DD25" s="1048"/>
      <c r="DE25" s="1048"/>
      <c r="DF25" s="1049"/>
      <c r="DG25" s="1047"/>
      <c r="DH25" s="1048"/>
      <c r="DI25" s="1048"/>
      <c r="DJ25" s="1048"/>
      <c r="DK25" s="1049"/>
      <c r="DL25" s="1047"/>
      <c r="DM25" s="1048"/>
      <c r="DN25" s="1048"/>
      <c r="DO25" s="1048"/>
      <c r="DP25" s="1049"/>
      <c r="DQ25" s="1047"/>
      <c r="DR25" s="1048"/>
      <c r="DS25" s="1048"/>
      <c r="DT25" s="1048"/>
      <c r="DU25" s="1049"/>
      <c r="DV25" s="1050"/>
      <c r="DW25" s="1051"/>
      <c r="DX25" s="1051"/>
      <c r="DY25" s="1051"/>
      <c r="DZ25" s="1052"/>
      <c r="EA25" s="248"/>
    </row>
    <row r="26" spans="1:131" s="249" customFormat="1" ht="26.25" customHeight="1" x14ac:dyDescent="0.15">
      <c r="A26" s="1053" t="s">
        <v>368</v>
      </c>
      <c r="B26" s="1054"/>
      <c r="C26" s="1054"/>
      <c r="D26" s="1054"/>
      <c r="E26" s="1054"/>
      <c r="F26" s="1054"/>
      <c r="G26" s="1054"/>
      <c r="H26" s="1054"/>
      <c r="I26" s="1054"/>
      <c r="J26" s="1054"/>
      <c r="K26" s="1054"/>
      <c r="L26" s="1054"/>
      <c r="M26" s="1054"/>
      <c r="N26" s="1054"/>
      <c r="O26" s="1054"/>
      <c r="P26" s="1055"/>
      <c r="Q26" s="1059" t="s">
        <v>391</v>
      </c>
      <c r="R26" s="1060"/>
      <c r="S26" s="1060"/>
      <c r="T26" s="1060"/>
      <c r="U26" s="1061"/>
      <c r="V26" s="1059" t="s">
        <v>392</v>
      </c>
      <c r="W26" s="1060"/>
      <c r="X26" s="1060"/>
      <c r="Y26" s="1060"/>
      <c r="Z26" s="1061"/>
      <c r="AA26" s="1059" t="s">
        <v>393</v>
      </c>
      <c r="AB26" s="1060"/>
      <c r="AC26" s="1060"/>
      <c r="AD26" s="1060"/>
      <c r="AE26" s="1060"/>
      <c r="AF26" s="1118" t="s">
        <v>394</v>
      </c>
      <c r="AG26" s="1066"/>
      <c r="AH26" s="1066"/>
      <c r="AI26" s="1066"/>
      <c r="AJ26" s="1119"/>
      <c r="AK26" s="1060" t="s">
        <v>395</v>
      </c>
      <c r="AL26" s="1060"/>
      <c r="AM26" s="1060"/>
      <c r="AN26" s="1060"/>
      <c r="AO26" s="1061"/>
      <c r="AP26" s="1059" t="s">
        <v>396</v>
      </c>
      <c r="AQ26" s="1060"/>
      <c r="AR26" s="1060"/>
      <c r="AS26" s="1060"/>
      <c r="AT26" s="1061"/>
      <c r="AU26" s="1059" t="s">
        <v>397</v>
      </c>
      <c r="AV26" s="1060"/>
      <c r="AW26" s="1060"/>
      <c r="AX26" s="1060"/>
      <c r="AY26" s="1061"/>
      <c r="AZ26" s="1059" t="s">
        <v>398</v>
      </c>
      <c r="BA26" s="1060"/>
      <c r="BB26" s="1060"/>
      <c r="BC26" s="1060"/>
      <c r="BD26" s="1061"/>
      <c r="BE26" s="1059" t="s">
        <v>375</v>
      </c>
      <c r="BF26" s="1060"/>
      <c r="BG26" s="1060"/>
      <c r="BH26" s="1060"/>
      <c r="BI26" s="1075"/>
      <c r="BJ26" s="254"/>
      <c r="BK26" s="254"/>
      <c r="BL26" s="254"/>
      <c r="BM26" s="254"/>
      <c r="BN26" s="254"/>
      <c r="BO26" s="267"/>
      <c r="BP26" s="267"/>
      <c r="BQ26" s="264">
        <v>20</v>
      </c>
      <c r="BR26" s="265"/>
      <c r="BS26" s="1072"/>
      <c r="BT26" s="1073"/>
      <c r="BU26" s="1073"/>
      <c r="BV26" s="1073"/>
      <c r="BW26" s="1073"/>
      <c r="BX26" s="1073"/>
      <c r="BY26" s="1073"/>
      <c r="BZ26" s="1073"/>
      <c r="CA26" s="1073"/>
      <c r="CB26" s="1073"/>
      <c r="CC26" s="1073"/>
      <c r="CD26" s="1073"/>
      <c r="CE26" s="1073"/>
      <c r="CF26" s="1073"/>
      <c r="CG26" s="1074"/>
      <c r="CH26" s="1047"/>
      <c r="CI26" s="1048"/>
      <c r="CJ26" s="1048"/>
      <c r="CK26" s="1048"/>
      <c r="CL26" s="1049"/>
      <c r="CM26" s="1047"/>
      <c r="CN26" s="1048"/>
      <c r="CO26" s="1048"/>
      <c r="CP26" s="1048"/>
      <c r="CQ26" s="1049"/>
      <c r="CR26" s="1047"/>
      <c r="CS26" s="1048"/>
      <c r="CT26" s="1048"/>
      <c r="CU26" s="1048"/>
      <c r="CV26" s="1049"/>
      <c r="CW26" s="1047"/>
      <c r="CX26" s="1048"/>
      <c r="CY26" s="1048"/>
      <c r="CZ26" s="1048"/>
      <c r="DA26" s="1049"/>
      <c r="DB26" s="1047"/>
      <c r="DC26" s="1048"/>
      <c r="DD26" s="1048"/>
      <c r="DE26" s="1048"/>
      <c r="DF26" s="1049"/>
      <c r="DG26" s="1047"/>
      <c r="DH26" s="1048"/>
      <c r="DI26" s="1048"/>
      <c r="DJ26" s="1048"/>
      <c r="DK26" s="1049"/>
      <c r="DL26" s="1047"/>
      <c r="DM26" s="1048"/>
      <c r="DN26" s="1048"/>
      <c r="DO26" s="1048"/>
      <c r="DP26" s="1049"/>
      <c r="DQ26" s="1047"/>
      <c r="DR26" s="1048"/>
      <c r="DS26" s="1048"/>
      <c r="DT26" s="1048"/>
      <c r="DU26" s="1049"/>
      <c r="DV26" s="1050"/>
      <c r="DW26" s="1051"/>
      <c r="DX26" s="1051"/>
      <c r="DY26" s="1051"/>
      <c r="DZ26" s="1052"/>
      <c r="EA26" s="248"/>
    </row>
    <row r="27" spans="1:131" s="249" customFormat="1" ht="26.25" customHeight="1" thickBot="1" x14ac:dyDescent="0.2">
      <c r="A27" s="1056"/>
      <c r="B27" s="1057"/>
      <c r="C27" s="1057"/>
      <c r="D27" s="1057"/>
      <c r="E27" s="1057"/>
      <c r="F27" s="1057"/>
      <c r="G27" s="1057"/>
      <c r="H27" s="1057"/>
      <c r="I27" s="1057"/>
      <c r="J27" s="1057"/>
      <c r="K27" s="1057"/>
      <c r="L27" s="1057"/>
      <c r="M27" s="1057"/>
      <c r="N27" s="1057"/>
      <c r="O27" s="1057"/>
      <c r="P27" s="1058"/>
      <c r="Q27" s="1062"/>
      <c r="R27" s="1063"/>
      <c r="S27" s="1063"/>
      <c r="T27" s="1063"/>
      <c r="U27" s="1064"/>
      <c r="V27" s="1062"/>
      <c r="W27" s="1063"/>
      <c r="X27" s="1063"/>
      <c r="Y27" s="1063"/>
      <c r="Z27" s="1064"/>
      <c r="AA27" s="1062"/>
      <c r="AB27" s="1063"/>
      <c r="AC27" s="1063"/>
      <c r="AD27" s="1063"/>
      <c r="AE27" s="1063"/>
      <c r="AF27" s="1120"/>
      <c r="AG27" s="1069"/>
      <c r="AH27" s="1069"/>
      <c r="AI27" s="1069"/>
      <c r="AJ27" s="1121"/>
      <c r="AK27" s="1063"/>
      <c r="AL27" s="1063"/>
      <c r="AM27" s="1063"/>
      <c r="AN27" s="1063"/>
      <c r="AO27" s="1064"/>
      <c r="AP27" s="1062"/>
      <c r="AQ27" s="1063"/>
      <c r="AR27" s="1063"/>
      <c r="AS27" s="1063"/>
      <c r="AT27" s="1064"/>
      <c r="AU27" s="1062"/>
      <c r="AV27" s="1063"/>
      <c r="AW27" s="1063"/>
      <c r="AX27" s="1063"/>
      <c r="AY27" s="1064"/>
      <c r="AZ27" s="1062"/>
      <c r="BA27" s="1063"/>
      <c r="BB27" s="1063"/>
      <c r="BC27" s="1063"/>
      <c r="BD27" s="1064"/>
      <c r="BE27" s="1062"/>
      <c r="BF27" s="1063"/>
      <c r="BG27" s="1063"/>
      <c r="BH27" s="1063"/>
      <c r="BI27" s="1076"/>
      <c r="BJ27" s="254"/>
      <c r="BK27" s="254"/>
      <c r="BL27" s="254"/>
      <c r="BM27" s="254"/>
      <c r="BN27" s="254"/>
      <c r="BO27" s="267"/>
      <c r="BP27" s="267"/>
      <c r="BQ27" s="264">
        <v>21</v>
      </c>
      <c r="BR27" s="265"/>
      <c r="BS27" s="1072"/>
      <c r="BT27" s="1073"/>
      <c r="BU27" s="1073"/>
      <c r="BV27" s="1073"/>
      <c r="BW27" s="1073"/>
      <c r="BX27" s="1073"/>
      <c r="BY27" s="1073"/>
      <c r="BZ27" s="1073"/>
      <c r="CA27" s="1073"/>
      <c r="CB27" s="1073"/>
      <c r="CC27" s="1073"/>
      <c r="CD27" s="1073"/>
      <c r="CE27" s="1073"/>
      <c r="CF27" s="1073"/>
      <c r="CG27" s="1074"/>
      <c r="CH27" s="1047"/>
      <c r="CI27" s="1048"/>
      <c r="CJ27" s="1048"/>
      <c r="CK27" s="1048"/>
      <c r="CL27" s="1049"/>
      <c r="CM27" s="1047"/>
      <c r="CN27" s="1048"/>
      <c r="CO27" s="1048"/>
      <c r="CP27" s="1048"/>
      <c r="CQ27" s="1049"/>
      <c r="CR27" s="1047"/>
      <c r="CS27" s="1048"/>
      <c r="CT27" s="1048"/>
      <c r="CU27" s="1048"/>
      <c r="CV27" s="1049"/>
      <c r="CW27" s="1047"/>
      <c r="CX27" s="1048"/>
      <c r="CY27" s="1048"/>
      <c r="CZ27" s="1048"/>
      <c r="DA27" s="1049"/>
      <c r="DB27" s="1047"/>
      <c r="DC27" s="1048"/>
      <c r="DD27" s="1048"/>
      <c r="DE27" s="1048"/>
      <c r="DF27" s="1049"/>
      <c r="DG27" s="1047"/>
      <c r="DH27" s="1048"/>
      <c r="DI27" s="1048"/>
      <c r="DJ27" s="1048"/>
      <c r="DK27" s="1049"/>
      <c r="DL27" s="1047"/>
      <c r="DM27" s="1048"/>
      <c r="DN27" s="1048"/>
      <c r="DO27" s="1048"/>
      <c r="DP27" s="1049"/>
      <c r="DQ27" s="1047"/>
      <c r="DR27" s="1048"/>
      <c r="DS27" s="1048"/>
      <c r="DT27" s="1048"/>
      <c r="DU27" s="1049"/>
      <c r="DV27" s="1050"/>
      <c r="DW27" s="1051"/>
      <c r="DX27" s="1051"/>
      <c r="DY27" s="1051"/>
      <c r="DZ27" s="1052"/>
      <c r="EA27" s="248"/>
    </row>
    <row r="28" spans="1:131" s="249" customFormat="1" ht="26.25" customHeight="1" thickTop="1" x14ac:dyDescent="0.15">
      <c r="A28" s="268">
        <v>1</v>
      </c>
      <c r="B28" s="1109" t="s">
        <v>399</v>
      </c>
      <c r="C28" s="1110"/>
      <c r="D28" s="1110"/>
      <c r="E28" s="1110"/>
      <c r="F28" s="1110"/>
      <c r="G28" s="1110"/>
      <c r="H28" s="1110"/>
      <c r="I28" s="1110"/>
      <c r="J28" s="1110"/>
      <c r="K28" s="1110"/>
      <c r="L28" s="1110"/>
      <c r="M28" s="1110"/>
      <c r="N28" s="1110"/>
      <c r="O28" s="1110"/>
      <c r="P28" s="1111"/>
      <c r="Q28" s="1112">
        <v>6393</v>
      </c>
      <c r="R28" s="1113"/>
      <c r="S28" s="1113"/>
      <c r="T28" s="1113"/>
      <c r="U28" s="1113"/>
      <c r="V28" s="1113">
        <v>6330</v>
      </c>
      <c r="W28" s="1113"/>
      <c r="X28" s="1113"/>
      <c r="Y28" s="1113"/>
      <c r="Z28" s="1113"/>
      <c r="AA28" s="1113">
        <v>63</v>
      </c>
      <c r="AB28" s="1113"/>
      <c r="AC28" s="1113"/>
      <c r="AD28" s="1113"/>
      <c r="AE28" s="1114"/>
      <c r="AF28" s="1115">
        <v>63</v>
      </c>
      <c r="AG28" s="1113"/>
      <c r="AH28" s="1113"/>
      <c r="AI28" s="1113"/>
      <c r="AJ28" s="1116"/>
      <c r="AK28" s="1117">
        <v>537</v>
      </c>
      <c r="AL28" s="1104"/>
      <c r="AM28" s="1104"/>
      <c r="AN28" s="1104"/>
      <c r="AO28" s="1104"/>
      <c r="AP28" s="1104" t="s">
        <v>581</v>
      </c>
      <c r="AQ28" s="1104"/>
      <c r="AR28" s="1104"/>
      <c r="AS28" s="1104"/>
      <c r="AT28" s="1104"/>
      <c r="AU28" s="1104" t="s">
        <v>581</v>
      </c>
      <c r="AV28" s="1104"/>
      <c r="AW28" s="1104"/>
      <c r="AX28" s="1104"/>
      <c r="AY28" s="1104"/>
      <c r="AZ28" s="1105" t="s">
        <v>581</v>
      </c>
      <c r="BA28" s="1106"/>
      <c r="BB28" s="1106"/>
      <c r="BC28" s="1106"/>
      <c r="BD28" s="1106"/>
      <c r="BE28" s="1107"/>
      <c r="BF28" s="1107"/>
      <c r="BG28" s="1107"/>
      <c r="BH28" s="1107"/>
      <c r="BI28" s="1108"/>
      <c r="BJ28" s="254"/>
      <c r="BK28" s="254"/>
      <c r="BL28" s="254"/>
      <c r="BM28" s="254"/>
      <c r="BN28" s="254"/>
      <c r="BO28" s="267"/>
      <c r="BP28" s="267"/>
      <c r="BQ28" s="264">
        <v>22</v>
      </c>
      <c r="BR28" s="265"/>
      <c r="BS28" s="1072"/>
      <c r="BT28" s="1073"/>
      <c r="BU28" s="1073"/>
      <c r="BV28" s="1073"/>
      <c r="BW28" s="1073"/>
      <c r="BX28" s="1073"/>
      <c r="BY28" s="1073"/>
      <c r="BZ28" s="1073"/>
      <c r="CA28" s="1073"/>
      <c r="CB28" s="1073"/>
      <c r="CC28" s="1073"/>
      <c r="CD28" s="1073"/>
      <c r="CE28" s="1073"/>
      <c r="CF28" s="1073"/>
      <c r="CG28" s="1074"/>
      <c r="CH28" s="1047"/>
      <c r="CI28" s="1048"/>
      <c r="CJ28" s="1048"/>
      <c r="CK28" s="1048"/>
      <c r="CL28" s="1049"/>
      <c r="CM28" s="1047"/>
      <c r="CN28" s="1048"/>
      <c r="CO28" s="1048"/>
      <c r="CP28" s="1048"/>
      <c r="CQ28" s="1049"/>
      <c r="CR28" s="1047"/>
      <c r="CS28" s="1048"/>
      <c r="CT28" s="1048"/>
      <c r="CU28" s="1048"/>
      <c r="CV28" s="1049"/>
      <c r="CW28" s="1047"/>
      <c r="CX28" s="1048"/>
      <c r="CY28" s="1048"/>
      <c r="CZ28" s="1048"/>
      <c r="DA28" s="1049"/>
      <c r="DB28" s="1047"/>
      <c r="DC28" s="1048"/>
      <c r="DD28" s="1048"/>
      <c r="DE28" s="1048"/>
      <c r="DF28" s="1049"/>
      <c r="DG28" s="1047"/>
      <c r="DH28" s="1048"/>
      <c r="DI28" s="1048"/>
      <c r="DJ28" s="1048"/>
      <c r="DK28" s="1049"/>
      <c r="DL28" s="1047"/>
      <c r="DM28" s="1048"/>
      <c r="DN28" s="1048"/>
      <c r="DO28" s="1048"/>
      <c r="DP28" s="1049"/>
      <c r="DQ28" s="1047"/>
      <c r="DR28" s="1048"/>
      <c r="DS28" s="1048"/>
      <c r="DT28" s="1048"/>
      <c r="DU28" s="1049"/>
      <c r="DV28" s="1050"/>
      <c r="DW28" s="1051"/>
      <c r="DX28" s="1051"/>
      <c r="DY28" s="1051"/>
      <c r="DZ28" s="1052"/>
      <c r="EA28" s="248"/>
    </row>
    <row r="29" spans="1:131" s="249" customFormat="1" ht="26.25" customHeight="1" x14ac:dyDescent="0.15">
      <c r="A29" s="268">
        <v>2</v>
      </c>
      <c r="B29" s="1089" t="s">
        <v>400</v>
      </c>
      <c r="C29" s="1090"/>
      <c r="D29" s="1090"/>
      <c r="E29" s="1090"/>
      <c r="F29" s="1090"/>
      <c r="G29" s="1090"/>
      <c r="H29" s="1090"/>
      <c r="I29" s="1090"/>
      <c r="J29" s="1090"/>
      <c r="K29" s="1090"/>
      <c r="L29" s="1090"/>
      <c r="M29" s="1090"/>
      <c r="N29" s="1090"/>
      <c r="O29" s="1090"/>
      <c r="P29" s="1091"/>
      <c r="Q29" s="1101">
        <v>4754</v>
      </c>
      <c r="R29" s="1102"/>
      <c r="S29" s="1102"/>
      <c r="T29" s="1102"/>
      <c r="U29" s="1102"/>
      <c r="V29" s="1102">
        <v>4621</v>
      </c>
      <c r="W29" s="1102"/>
      <c r="X29" s="1102"/>
      <c r="Y29" s="1102"/>
      <c r="Z29" s="1102"/>
      <c r="AA29" s="1102">
        <v>133</v>
      </c>
      <c r="AB29" s="1102"/>
      <c r="AC29" s="1102"/>
      <c r="AD29" s="1102"/>
      <c r="AE29" s="1103"/>
      <c r="AF29" s="1095">
        <v>133</v>
      </c>
      <c r="AG29" s="1096"/>
      <c r="AH29" s="1096"/>
      <c r="AI29" s="1096"/>
      <c r="AJ29" s="1097"/>
      <c r="AK29" s="1037">
        <v>716</v>
      </c>
      <c r="AL29" s="1028"/>
      <c r="AM29" s="1028"/>
      <c r="AN29" s="1028"/>
      <c r="AO29" s="1028"/>
      <c r="AP29" s="1028" t="s">
        <v>581</v>
      </c>
      <c r="AQ29" s="1028"/>
      <c r="AR29" s="1028"/>
      <c r="AS29" s="1028"/>
      <c r="AT29" s="1028"/>
      <c r="AU29" s="1028" t="s">
        <v>581</v>
      </c>
      <c r="AV29" s="1028"/>
      <c r="AW29" s="1028"/>
      <c r="AX29" s="1028"/>
      <c r="AY29" s="1028"/>
      <c r="AZ29" s="1100" t="s">
        <v>581</v>
      </c>
      <c r="BA29" s="1100"/>
      <c r="BB29" s="1100"/>
      <c r="BC29" s="1100"/>
      <c r="BD29" s="1100"/>
      <c r="BE29" s="1084"/>
      <c r="BF29" s="1084"/>
      <c r="BG29" s="1084"/>
      <c r="BH29" s="1084"/>
      <c r="BI29" s="1085"/>
      <c r="BJ29" s="254"/>
      <c r="BK29" s="254"/>
      <c r="BL29" s="254"/>
      <c r="BM29" s="254"/>
      <c r="BN29" s="254"/>
      <c r="BO29" s="267"/>
      <c r="BP29" s="267"/>
      <c r="BQ29" s="264">
        <v>23</v>
      </c>
      <c r="BR29" s="265"/>
      <c r="BS29" s="1072"/>
      <c r="BT29" s="1073"/>
      <c r="BU29" s="1073"/>
      <c r="BV29" s="1073"/>
      <c r="BW29" s="1073"/>
      <c r="BX29" s="1073"/>
      <c r="BY29" s="1073"/>
      <c r="BZ29" s="1073"/>
      <c r="CA29" s="1073"/>
      <c r="CB29" s="1073"/>
      <c r="CC29" s="1073"/>
      <c r="CD29" s="1073"/>
      <c r="CE29" s="1073"/>
      <c r="CF29" s="1073"/>
      <c r="CG29" s="1074"/>
      <c r="CH29" s="1047"/>
      <c r="CI29" s="1048"/>
      <c r="CJ29" s="1048"/>
      <c r="CK29" s="1048"/>
      <c r="CL29" s="1049"/>
      <c r="CM29" s="1047"/>
      <c r="CN29" s="1048"/>
      <c r="CO29" s="1048"/>
      <c r="CP29" s="1048"/>
      <c r="CQ29" s="1049"/>
      <c r="CR29" s="1047"/>
      <c r="CS29" s="1048"/>
      <c r="CT29" s="1048"/>
      <c r="CU29" s="1048"/>
      <c r="CV29" s="1049"/>
      <c r="CW29" s="1047"/>
      <c r="CX29" s="1048"/>
      <c r="CY29" s="1048"/>
      <c r="CZ29" s="1048"/>
      <c r="DA29" s="1049"/>
      <c r="DB29" s="1047"/>
      <c r="DC29" s="1048"/>
      <c r="DD29" s="1048"/>
      <c r="DE29" s="1048"/>
      <c r="DF29" s="1049"/>
      <c r="DG29" s="1047"/>
      <c r="DH29" s="1048"/>
      <c r="DI29" s="1048"/>
      <c r="DJ29" s="1048"/>
      <c r="DK29" s="1049"/>
      <c r="DL29" s="1047"/>
      <c r="DM29" s="1048"/>
      <c r="DN29" s="1048"/>
      <c r="DO29" s="1048"/>
      <c r="DP29" s="1049"/>
      <c r="DQ29" s="1047"/>
      <c r="DR29" s="1048"/>
      <c r="DS29" s="1048"/>
      <c r="DT29" s="1048"/>
      <c r="DU29" s="1049"/>
      <c r="DV29" s="1050"/>
      <c r="DW29" s="1051"/>
      <c r="DX29" s="1051"/>
      <c r="DY29" s="1051"/>
      <c r="DZ29" s="1052"/>
      <c r="EA29" s="248"/>
    </row>
    <row r="30" spans="1:131" s="249" customFormat="1" ht="26.25" customHeight="1" x14ac:dyDescent="0.15">
      <c r="A30" s="268">
        <v>3</v>
      </c>
      <c r="B30" s="1089" t="s">
        <v>401</v>
      </c>
      <c r="C30" s="1090"/>
      <c r="D30" s="1090"/>
      <c r="E30" s="1090"/>
      <c r="F30" s="1090"/>
      <c r="G30" s="1090"/>
      <c r="H30" s="1090"/>
      <c r="I30" s="1090"/>
      <c r="J30" s="1090"/>
      <c r="K30" s="1090"/>
      <c r="L30" s="1090"/>
      <c r="M30" s="1090"/>
      <c r="N30" s="1090"/>
      <c r="O30" s="1090"/>
      <c r="P30" s="1091"/>
      <c r="Q30" s="1101">
        <v>662</v>
      </c>
      <c r="R30" s="1102"/>
      <c r="S30" s="1102"/>
      <c r="T30" s="1102"/>
      <c r="U30" s="1102"/>
      <c r="V30" s="1102">
        <v>645</v>
      </c>
      <c r="W30" s="1102"/>
      <c r="X30" s="1102"/>
      <c r="Y30" s="1102"/>
      <c r="Z30" s="1102"/>
      <c r="AA30" s="1102">
        <v>17</v>
      </c>
      <c r="AB30" s="1102"/>
      <c r="AC30" s="1102"/>
      <c r="AD30" s="1102"/>
      <c r="AE30" s="1103"/>
      <c r="AF30" s="1095">
        <v>17</v>
      </c>
      <c r="AG30" s="1096"/>
      <c r="AH30" s="1096"/>
      <c r="AI30" s="1096"/>
      <c r="AJ30" s="1097"/>
      <c r="AK30" s="1037">
        <v>139</v>
      </c>
      <c r="AL30" s="1028"/>
      <c r="AM30" s="1028"/>
      <c r="AN30" s="1028"/>
      <c r="AO30" s="1028"/>
      <c r="AP30" s="1028" t="s">
        <v>581</v>
      </c>
      <c r="AQ30" s="1028"/>
      <c r="AR30" s="1028"/>
      <c r="AS30" s="1028"/>
      <c r="AT30" s="1028"/>
      <c r="AU30" s="1028" t="s">
        <v>581</v>
      </c>
      <c r="AV30" s="1028"/>
      <c r="AW30" s="1028"/>
      <c r="AX30" s="1028"/>
      <c r="AY30" s="1028"/>
      <c r="AZ30" s="1100" t="s">
        <v>581</v>
      </c>
      <c r="BA30" s="1100"/>
      <c r="BB30" s="1100"/>
      <c r="BC30" s="1100"/>
      <c r="BD30" s="1100"/>
      <c r="BE30" s="1084"/>
      <c r="BF30" s="1084"/>
      <c r="BG30" s="1084"/>
      <c r="BH30" s="1084"/>
      <c r="BI30" s="1085"/>
      <c r="BJ30" s="254"/>
      <c r="BK30" s="254"/>
      <c r="BL30" s="254"/>
      <c r="BM30" s="254"/>
      <c r="BN30" s="254"/>
      <c r="BO30" s="267"/>
      <c r="BP30" s="267"/>
      <c r="BQ30" s="264">
        <v>24</v>
      </c>
      <c r="BR30" s="265"/>
      <c r="BS30" s="1072"/>
      <c r="BT30" s="1073"/>
      <c r="BU30" s="1073"/>
      <c r="BV30" s="1073"/>
      <c r="BW30" s="1073"/>
      <c r="BX30" s="1073"/>
      <c r="BY30" s="1073"/>
      <c r="BZ30" s="1073"/>
      <c r="CA30" s="1073"/>
      <c r="CB30" s="1073"/>
      <c r="CC30" s="1073"/>
      <c r="CD30" s="1073"/>
      <c r="CE30" s="1073"/>
      <c r="CF30" s="1073"/>
      <c r="CG30" s="1074"/>
      <c r="CH30" s="1047"/>
      <c r="CI30" s="1048"/>
      <c r="CJ30" s="1048"/>
      <c r="CK30" s="1048"/>
      <c r="CL30" s="1049"/>
      <c r="CM30" s="1047"/>
      <c r="CN30" s="1048"/>
      <c r="CO30" s="1048"/>
      <c r="CP30" s="1048"/>
      <c r="CQ30" s="1049"/>
      <c r="CR30" s="1047"/>
      <c r="CS30" s="1048"/>
      <c r="CT30" s="1048"/>
      <c r="CU30" s="1048"/>
      <c r="CV30" s="1049"/>
      <c r="CW30" s="1047"/>
      <c r="CX30" s="1048"/>
      <c r="CY30" s="1048"/>
      <c r="CZ30" s="1048"/>
      <c r="DA30" s="1049"/>
      <c r="DB30" s="1047"/>
      <c r="DC30" s="1048"/>
      <c r="DD30" s="1048"/>
      <c r="DE30" s="1048"/>
      <c r="DF30" s="1049"/>
      <c r="DG30" s="1047"/>
      <c r="DH30" s="1048"/>
      <c r="DI30" s="1048"/>
      <c r="DJ30" s="1048"/>
      <c r="DK30" s="1049"/>
      <c r="DL30" s="1047"/>
      <c r="DM30" s="1048"/>
      <c r="DN30" s="1048"/>
      <c r="DO30" s="1048"/>
      <c r="DP30" s="1049"/>
      <c r="DQ30" s="1047"/>
      <c r="DR30" s="1048"/>
      <c r="DS30" s="1048"/>
      <c r="DT30" s="1048"/>
      <c r="DU30" s="1049"/>
      <c r="DV30" s="1050"/>
      <c r="DW30" s="1051"/>
      <c r="DX30" s="1051"/>
      <c r="DY30" s="1051"/>
      <c r="DZ30" s="1052"/>
      <c r="EA30" s="248"/>
    </row>
    <row r="31" spans="1:131" s="249" customFormat="1" ht="26.25" customHeight="1" x14ac:dyDescent="0.15">
      <c r="A31" s="268">
        <v>4</v>
      </c>
      <c r="B31" s="1089" t="s">
        <v>402</v>
      </c>
      <c r="C31" s="1090"/>
      <c r="D31" s="1090"/>
      <c r="E31" s="1090"/>
      <c r="F31" s="1090"/>
      <c r="G31" s="1090"/>
      <c r="H31" s="1090"/>
      <c r="I31" s="1090"/>
      <c r="J31" s="1090"/>
      <c r="K31" s="1090"/>
      <c r="L31" s="1090"/>
      <c r="M31" s="1090"/>
      <c r="N31" s="1090"/>
      <c r="O31" s="1090"/>
      <c r="P31" s="1091"/>
      <c r="Q31" s="1101">
        <v>825</v>
      </c>
      <c r="R31" s="1102"/>
      <c r="S31" s="1102"/>
      <c r="T31" s="1102"/>
      <c r="U31" s="1102"/>
      <c r="V31" s="1102">
        <v>637</v>
      </c>
      <c r="W31" s="1102"/>
      <c r="X31" s="1102"/>
      <c r="Y31" s="1102"/>
      <c r="Z31" s="1102"/>
      <c r="AA31" s="1102">
        <v>188</v>
      </c>
      <c r="AB31" s="1102"/>
      <c r="AC31" s="1102"/>
      <c r="AD31" s="1102"/>
      <c r="AE31" s="1103"/>
      <c r="AF31" s="1095">
        <v>1674</v>
      </c>
      <c r="AG31" s="1096"/>
      <c r="AH31" s="1096"/>
      <c r="AI31" s="1096"/>
      <c r="AJ31" s="1097"/>
      <c r="AK31" s="1037">
        <v>57</v>
      </c>
      <c r="AL31" s="1028"/>
      <c r="AM31" s="1028"/>
      <c r="AN31" s="1028"/>
      <c r="AO31" s="1028"/>
      <c r="AP31" s="1028">
        <v>2954</v>
      </c>
      <c r="AQ31" s="1028"/>
      <c r="AR31" s="1028"/>
      <c r="AS31" s="1028"/>
      <c r="AT31" s="1028"/>
      <c r="AU31" s="1028">
        <v>154</v>
      </c>
      <c r="AV31" s="1028"/>
      <c r="AW31" s="1028"/>
      <c r="AX31" s="1028"/>
      <c r="AY31" s="1028"/>
      <c r="AZ31" s="1100" t="s">
        <v>581</v>
      </c>
      <c r="BA31" s="1100"/>
      <c r="BB31" s="1100"/>
      <c r="BC31" s="1100"/>
      <c r="BD31" s="1100"/>
      <c r="BE31" s="1084" t="s">
        <v>403</v>
      </c>
      <c r="BF31" s="1084"/>
      <c r="BG31" s="1084"/>
      <c r="BH31" s="1084"/>
      <c r="BI31" s="1085"/>
      <c r="BJ31" s="254"/>
      <c r="BK31" s="254"/>
      <c r="BL31" s="254"/>
      <c r="BM31" s="254"/>
      <c r="BN31" s="254"/>
      <c r="BO31" s="267"/>
      <c r="BP31" s="267"/>
      <c r="BQ31" s="264">
        <v>25</v>
      </c>
      <c r="BR31" s="265"/>
      <c r="BS31" s="1072"/>
      <c r="BT31" s="1073"/>
      <c r="BU31" s="1073"/>
      <c r="BV31" s="1073"/>
      <c r="BW31" s="1073"/>
      <c r="BX31" s="1073"/>
      <c r="BY31" s="1073"/>
      <c r="BZ31" s="1073"/>
      <c r="CA31" s="1073"/>
      <c r="CB31" s="1073"/>
      <c r="CC31" s="1073"/>
      <c r="CD31" s="1073"/>
      <c r="CE31" s="1073"/>
      <c r="CF31" s="1073"/>
      <c r="CG31" s="1074"/>
      <c r="CH31" s="1047"/>
      <c r="CI31" s="1048"/>
      <c r="CJ31" s="1048"/>
      <c r="CK31" s="1048"/>
      <c r="CL31" s="1049"/>
      <c r="CM31" s="1047"/>
      <c r="CN31" s="1048"/>
      <c r="CO31" s="1048"/>
      <c r="CP31" s="1048"/>
      <c r="CQ31" s="1049"/>
      <c r="CR31" s="1047"/>
      <c r="CS31" s="1048"/>
      <c r="CT31" s="1048"/>
      <c r="CU31" s="1048"/>
      <c r="CV31" s="1049"/>
      <c r="CW31" s="1047"/>
      <c r="CX31" s="1048"/>
      <c r="CY31" s="1048"/>
      <c r="CZ31" s="1048"/>
      <c r="DA31" s="1049"/>
      <c r="DB31" s="1047"/>
      <c r="DC31" s="1048"/>
      <c r="DD31" s="1048"/>
      <c r="DE31" s="1048"/>
      <c r="DF31" s="1049"/>
      <c r="DG31" s="1047"/>
      <c r="DH31" s="1048"/>
      <c r="DI31" s="1048"/>
      <c r="DJ31" s="1048"/>
      <c r="DK31" s="1049"/>
      <c r="DL31" s="1047"/>
      <c r="DM31" s="1048"/>
      <c r="DN31" s="1048"/>
      <c r="DO31" s="1048"/>
      <c r="DP31" s="1049"/>
      <c r="DQ31" s="1047"/>
      <c r="DR31" s="1048"/>
      <c r="DS31" s="1048"/>
      <c r="DT31" s="1048"/>
      <c r="DU31" s="1049"/>
      <c r="DV31" s="1050"/>
      <c r="DW31" s="1051"/>
      <c r="DX31" s="1051"/>
      <c r="DY31" s="1051"/>
      <c r="DZ31" s="1052"/>
      <c r="EA31" s="248"/>
    </row>
    <row r="32" spans="1:131" s="249" customFormat="1" ht="26.25" customHeight="1" x14ac:dyDescent="0.15">
      <c r="A32" s="268">
        <v>5</v>
      </c>
      <c r="B32" s="1089" t="s">
        <v>404</v>
      </c>
      <c r="C32" s="1090"/>
      <c r="D32" s="1090"/>
      <c r="E32" s="1090"/>
      <c r="F32" s="1090"/>
      <c r="G32" s="1090"/>
      <c r="H32" s="1090"/>
      <c r="I32" s="1090"/>
      <c r="J32" s="1090"/>
      <c r="K32" s="1090"/>
      <c r="L32" s="1090"/>
      <c r="M32" s="1090"/>
      <c r="N32" s="1090"/>
      <c r="O32" s="1090"/>
      <c r="P32" s="1091"/>
      <c r="Q32" s="1101">
        <v>50</v>
      </c>
      <c r="R32" s="1102"/>
      <c r="S32" s="1102"/>
      <c r="T32" s="1102"/>
      <c r="U32" s="1102"/>
      <c r="V32" s="1102">
        <v>31</v>
      </c>
      <c r="W32" s="1102"/>
      <c r="X32" s="1102"/>
      <c r="Y32" s="1102"/>
      <c r="Z32" s="1102"/>
      <c r="AA32" s="1102">
        <v>19</v>
      </c>
      <c r="AB32" s="1102"/>
      <c r="AC32" s="1102"/>
      <c r="AD32" s="1102"/>
      <c r="AE32" s="1103"/>
      <c r="AF32" s="1095">
        <v>528</v>
      </c>
      <c r="AG32" s="1096"/>
      <c r="AH32" s="1096"/>
      <c r="AI32" s="1096"/>
      <c r="AJ32" s="1097"/>
      <c r="AK32" s="1037" t="s">
        <v>581</v>
      </c>
      <c r="AL32" s="1028"/>
      <c r="AM32" s="1028"/>
      <c r="AN32" s="1028"/>
      <c r="AO32" s="1028"/>
      <c r="AP32" s="1028" t="s">
        <v>581</v>
      </c>
      <c r="AQ32" s="1028"/>
      <c r="AR32" s="1028"/>
      <c r="AS32" s="1028"/>
      <c r="AT32" s="1028"/>
      <c r="AU32" s="1028" t="s">
        <v>581</v>
      </c>
      <c r="AV32" s="1028"/>
      <c r="AW32" s="1028"/>
      <c r="AX32" s="1028"/>
      <c r="AY32" s="1028"/>
      <c r="AZ32" s="1100" t="s">
        <v>581</v>
      </c>
      <c r="BA32" s="1100"/>
      <c r="BB32" s="1100"/>
      <c r="BC32" s="1100"/>
      <c r="BD32" s="1100"/>
      <c r="BE32" s="1084" t="s">
        <v>403</v>
      </c>
      <c r="BF32" s="1084"/>
      <c r="BG32" s="1084"/>
      <c r="BH32" s="1084"/>
      <c r="BI32" s="1085"/>
      <c r="BJ32" s="254"/>
      <c r="BK32" s="254"/>
      <c r="BL32" s="254"/>
      <c r="BM32" s="254"/>
      <c r="BN32" s="254"/>
      <c r="BO32" s="267"/>
      <c r="BP32" s="267"/>
      <c r="BQ32" s="264">
        <v>26</v>
      </c>
      <c r="BR32" s="265"/>
      <c r="BS32" s="1072"/>
      <c r="BT32" s="1073"/>
      <c r="BU32" s="1073"/>
      <c r="BV32" s="1073"/>
      <c r="BW32" s="1073"/>
      <c r="BX32" s="1073"/>
      <c r="BY32" s="1073"/>
      <c r="BZ32" s="1073"/>
      <c r="CA32" s="1073"/>
      <c r="CB32" s="1073"/>
      <c r="CC32" s="1073"/>
      <c r="CD32" s="1073"/>
      <c r="CE32" s="1073"/>
      <c r="CF32" s="1073"/>
      <c r="CG32" s="1074"/>
      <c r="CH32" s="1047"/>
      <c r="CI32" s="1048"/>
      <c r="CJ32" s="1048"/>
      <c r="CK32" s="1048"/>
      <c r="CL32" s="1049"/>
      <c r="CM32" s="1047"/>
      <c r="CN32" s="1048"/>
      <c r="CO32" s="1048"/>
      <c r="CP32" s="1048"/>
      <c r="CQ32" s="1049"/>
      <c r="CR32" s="1047"/>
      <c r="CS32" s="1048"/>
      <c r="CT32" s="1048"/>
      <c r="CU32" s="1048"/>
      <c r="CV32" s="1049"/>
      <c r="CW32" s="1047"/>
      <c r="CX32" s="1048"/>
      <c r="CY32" s="1048"/>
      <c r="CZ32" s="1048"/>
      <c r="DA32" s="1049"/>
      <c r="DB32" s="1047"/>
      <c r="DC32" s="1048"/>
      <c r="DD32" s="1048"/>
      <c r="DE32" s="1048"/>
      <c r="DF32" s="1049"/>
      <c r="DG32" s="1047"/>
      <c r="DH32" s="1048"/>
      <c r="DI32" s="1048"/>
      <c r="DJ32" s="1048"/>
      <c r="DK32" s="1049"/>
      <c r="DL32" s="1047"/>
      <c r="DM32" s="1048"/>
      <c r="DN32" s="1048"/>
      <c r="DO32" s="1048"/>
      <c r="DP32" s="1049"/>
      <c r="DQ32" s="1047"/>
      <c r="DR32" s="1048"/>
      <c r="DS32" s="1048"/>
      <c r="DT32" s="1048"/>
      <c r="DU32" s="1049"/>
      <c r="DV32" s="1050"/>
      <c r="DW32" s="1051"/>
      <c r="DX32" s="1051"/>
      <c r="DY32" s="1051"/>
      <c r="DZ32" s="1052"/>
      <c r="EA32" s="248"/>
    </row>
    <row r="33" spans="1:131" s="249" customFormat="1" ht="26.25" customHeight="1" x14ac:dyDescent="0.15">
      <c r="A33" s="268">
        <v>6</v>
      </c>
      <c r="B33" s="1089" t="s">
        <v>405</v>
      </c>
      <c r="C33" s="1090"/>
      <c r="D33" s="1090"/>
      <c r="E33" s="1090"/>
      <c r="F33" s="1090"/>
      <c r="G33" s="1090"/>
      <c r="H33" s="1090"/>
      <c r="I33" s="1090"/>
      <c r="J33" s="1090"/>
      <c r="K33" s="1090"/>
      <c r="L33" s="1090"/>
      <c r="M33" s="1090"/>
      <c r="N33" s="1090"/>
      <c r="O33" s="1090"/>
      <c r="P33" s="1091"/>
      <c r="Q33" s="1101">
        <v>1740</v>
      </c>
      <c r="R33" s="1102"/>
      <c r="S33" s="1102"/>
      <c r="T33" s="1102"/>
      <c r="U33" s="1102"/>
      <c r="V33" s="1102">
        <v>2555</v>
      </c>
      <c r="W33" s="1102"/>
      <c r="X33" s="1102"/>
      <c r="Y33" s="1102"/>
      <c r="Z33" s="1102"/>
      <c r="AA33" s="1102">
        <v>-815</v>
      </c>
      <c r="AB33" s="1102"/>
      <c r="AC33" s="1102"/>
      <c r="AD33" s="1102"/>
      <c r="AE33" s="1103"/>
      <c r="AF33" s="1095">
        <v>703</v>
      </c>
      <c r="AG33" s="1096"/>
      <c r="AH33" s="1096"/>
      <c r="AI33" s="1096"/>
      <c r="AJ33" s="1097"/>
      <c r="AK33" s="1037">
        <v>581</v>
      </c>
      <c r="AL33" s="1028"/>
      <c r="AM33" s="1028"/>
      <c r="AN33" s="1028"/>
      <c r="AO33" s="1028"/>
      <c r="AP33" s="1028">
        <v>7164</v>
      </c>
      <c r="AQ33" s="1028"/>
      <c r="AR33" s="1028"/>
      <c r="AS33" s="1028"/>
      <c r="AT33" s="1028"/>
      <c r="AU33" s="1028">
        <v>4814</v>
      </c>
      <c r="AV33" s="1028"/>
      <c r="AW33" s="1028"/>
      <c r="AX33" s="1028"/>
      <c r="AY33" s="1028"/>
      <c r="AZ33" s="1100" t="s">
        <v>581</v>
      </c>
      <c r="BA33" s="1100"/>
      <c r="BB33" s="1100"/>
      <c r="BC33" s="1100"/>
      <c r="BD33" s="1100"/>
      <c r="BE33" s="1084" t="s">
        <v>403</v>
      </c>
      <c r="BF33" s="1084"/>
      <c r="BG33" s="1084"/>
      <c r="BH33" s="1084"/>
      <c r="BI33" s="1085"/>
      <c r="BJ33" s="254"/>
      <c r="BK33" s="254"/>
      <c r="BL33" s="254"/>
      <c r="BM33" s="254"/>
      <c r="BN33" s="254"/>
      <c r="BO33" s="267"/>
      <c r="BP33" s="267"/>
      <c r="BQ33" s="264">
        <v>27</v>
      </c>
      <c r="BR33" s="265"/>
      <c r="BS33" s="1072"/>
      <c r="BT33" s="1073"/>
      <c r="BU33" s="1073"/>
      <c r="BV33" s="1073"/>
      <c r="BW33" s="1073"/>
      <c r="BX33" s="1073"/>
      <c r="BY33" s="1073"/>
      <c r="BZ33" s="1073"/>
      <c r="CA33" s="1073"/>
      <c r="CB33" s="1073"/>
      <c r="CC33" s="1073"/>
      <c r="CD33" s="1073"/>
      <c r="CE33" s="1073"/>
      <c r="CF33" s="1073"/>
      <c r="CG33" s="1074"/>
      <c r="CH33" s="1047"/>
      <c r="CI33" s="1048"/>
      <c r="CJ33" s="1048"/>
      <c r="CK33" s="1048"/>
      <c r="CL33" s="1049"/>
      <c r="CM33" s="1047"/>
      <c r="CN33" s="1048"/>
      <c r="CO33" s="1048"/>
      <c r="CP33" s="1048"/>
      <c r="CQ33" s="1049"/>
      <c r="CR33" s="1047"/>
      <c r="CS33" s="1048"/>
      <c r="CT33" s="1048"/>
      <c r="CU33" s="1048"/>
      <c r="CV33" s="1049"/>
      <c r="CW33" s="1047"/>
      <c r="CX33" s="1048"/>
      <c r="CY33" s="1048"/>
      <c r="CZ33" s="1048"/>
      <c r="DA33" s="1049"/>
      <c r="DB33" s="1047"/>
      <c r="DC33" s="1048"/>
      <c r="DD33" s="1048"/>
      <c r="DE33" s="1048"/>
      <c r="DF33" s="1049"/>
      <c r="DG33" s="1047"/>
      <c r="DH33" s="1048"/>
      <c r="DI33" s="1048"/>
      <c r="DJ33" s="1048"/>
      <c r="DK33" s="1049"/>
      <c r="DL33" s="1047"/>
      <c r="DM33" s="1048"/>
      <c r="DN33" s="1048"/>
      <c r="DO33" s="1048"/>
      <c r="DP33" s="1049"/>
      <c r="DQ33" s="1047"/>
      <c r="DR33" s="1048"/>
      <c r="DS33" s="1048"/>
      <c r="DT33" s="1048"/>
      <c r="DU33" s="1049"/>
      <c r="DV33" s="1050"/>
      <c r="DW33" s="1051"/>
      <c r="DX33" s="1051"/>
      <c r="DY33" s="1051"/>
      <c r="DZ33" s="1052"/>
      <c r="EA33" s="248"/>
    </row>
    <row r="34" spans="1:131" s="249" customFormat="1" ht="26.25" customHeight="1" x14ac:dyDescent="0.15">
      <c r="A34" s="268">
        <v>7</v>
      </c>
      <c r="B34" s="1089" t="s">
        <v>406</v>
      </c>
      <c r="C34" s="1090"/>
      <c r="D34" s="1090"/>
      <c r="E34" s="1090"/>
      <c r="F34" s="1090"/>
      <c r="G34" s="1090"/>
      <c r="H34" s="1090"/>
      <c r="I34" s="1090"/>
      <c r="J34" s="1090"/>
      <c r="K34" s="1090"/>
      <c r="L34" s="1090"/>
      <c r="M34" s="1090"/>
      <c r="N34" s="1090"/>
      <c r="O34" s="1090"/>
      <c r="P34" s="1091"/>
      <c r="Q34" s="1101">
        <v>132</v>
      </c>
      <c r="R34" s="1102"/>
      <c r="S34" s="1102"/>
      <c r="T34" s="1102"/>
      <c r="U34" s="1102"/>
      <c r="V34" s="1102">
        <v>132</v>
      </c>
      <c r="W34" s="1102"/>
      <c r="X34" s="1102"/>
      <c r="Y34" s="1102"/>
      <c r="Z34" s="1102"/>
      <c r="AA34" s="1102">
        <v>0</v>
      </c>
      <c r="AB34" s="1102"/>
      <c r="AC34" s="1102"/>
      <c r="AD34" s="1102"/>
      <c r="AE34" s="1103"/>
      <c r="AF34" s="1095">
        <v>17</v>
      </c>
      <c r="AG34" s="1096"/>
      <c r="AH34" s="1096"/>
      <c r="AI34" s="1096"/>
      <c r="AJ34" s="1097"/>
      <c r="AK34" s="1037">
        <v>2</v>
      </c>
      <c r="AL34" s="1028"/>
      <c r="AM34" s="1028"/>
      <c r="AN34" s="1028"/>
      <c r="AO34" s="1028"/>
      <c r="AP34" s="1028">
        <v>542</v>
      </c>
      <c r="AQ34" s="1028"/>
      <c r="AR34" s="1028"/>
      <c r="AS34" s="1028"/>
      <c r="AT34" s="1028"/>
      <c r="AU34" s="1028" t="s">
        <v>581</v>
      </c>
      <c r="AV34" s="1028"/>
      <c r="AW34" s="1028"/>
      <c r="AX34" s="1028"/>
      <c r="AY34" s="1028"/>
      <c r="AZ34" s="1100" t="s">
        <v>581</v>
      </c>
      <c r="BA34" s="1100"/>
      <c r="BB34" s="1100"/>
      <c r="BC34" s="1100"/>
      <c r="BD34" s="1100"/>
      <c r="BE34" s="1084" t="s">
        <v>407</v>
      </c>
      <c r="BF34" s="1084"/>
      <c r="BG34" s="1084"/>
      <c r="BH34" s="1084"/>
      <c r="BI34" s="1085"/>
      <c r="BJ34" s="254"/>
      <c r="BK34" s="254"/>
      <c r="BL34" s="254"/>
      <c r="BM34" s="254"/>
      <c r="BN34" s="254"/>
      <c r="BO34" s="267"/>
      <c r="BP34" s="267"/>
      <c r="BQ34" s="264">
        <v>28</v>
      </c>
      <c r="BR34" s="265"/>
      <c r="BS34" s="1072"/>
      <c r="BT34" s="1073"/>
      <c r="BU34" s="1073"/>
      <c r="BV34" s="1073"/>
      <c r="BW34" s="1073"/>
      <c r="BX34" s="1073"/>
      <c r="BY34" s="1073"/>
      <c r="BZ34" s="1073"/>
      <c r="CA34" s="1073"/>
      <c r="CB34" s="1073"/>
      <c r="CC34" s="1073"/>
      <c r="CD34" s="1073"/>
      <c r="CE34" s="1073"/>
      <c r="CF34" s="1073"/>
      <c r="CG34" s="1074"/>
      <c r="CH34" s="1047"/>
      <c r="CI34" s="1048"/>
      <c r="CJ34" s="1048"/>
      <c r="CK34" s="1048"/>
      <c r="CL34" s="1049"/>
      <c r="CM34" s="1047"/>
      <c r="CN34" s="1048"/>
      <c r="CO34" s="1048"/>
      <c r="CP34" s="1048"/>
      <c r="CQ34" s="1049"/>
      <c r="CR34" s="1047"/>
      <c r="CS34" s="1048"/>
      <c r="CT34" s="1048"/>
      <c r="CU34" s="1048"/>
      <c r="CV34" s="1049"/>
      <c r="CW34" s="1047"/>
      <c r="CX34" s="1048"/>
      <c r="CY34" s="1048"/>
      <c r="CZ34" s="1048"/>
      <c r="DA34" s="1049"/>
      <c r="DB34" s="1047"/>
      <c r="DC34" s="1048"/>
      <c r="DD34" s="1048"/>
      <c r="DE34" s="1048"/>
      <c r="DF34" s="1049"/>
      <c r="DG34" s="1047"/>
      <c r="DH34" s="1048"/>
      <c r="DI34" s="1048"/>
      <c r="DJ34" s="1048"/>
      <c r="DK34" s="1049"/>
      <c r="DL34" s="1047"/>
      <c r="DM34" s="1048"/>
      <c r="DN34" s="1048"/>
      <c r="DO34" s="1048"/>
      <c r="DP34" s="1049"/>
      <c r="DQ34" s="1047"/>
      <c r="DR34" s="1048"/>
      <c r="DS34" s="1048"/>
      <c r="DT34" s="1048"/>
      <c r="DU34" s="1049"/>
      <c r="DV34" s="1050"/>
      <c r="DW34" s="1051"/>
      <c r="DX34" s="1051"/>
      <c r="DY34" s="1051"/>
      <c r="DZ34" s="1052"/>
      <c r="EA34" s="248"/>
    </row>
    <row r="35" spans="1:131" s="249" customFormat="1" ht="26.25" customHeight="1" x14ac:dyDescent="0.15">
      <c r="A35" s="268">
        <v>8</v>
      </c>
      <c r="B35" s="1089"/>
      <c r="C35" s="1090"/>
      <c r="D35" s="1090"/>
      <c r="E35" s="1090"/>
      <c r="F35" s="1090"/>
      <c r="G35" s="1090"/>
      <c r="H35" s="1090"/>
      <c r="I35" s="1090"/>
      <c r="J35" s="1090"/>
      <c r="K35" s="1090"/>
      <c r="L35" s="1090"/>
      <c r="M35" s="1090"/>
      <c r="N35" s="1090"/>
      <c r="O35" s="1090"/>
      <c r="P35" s="1091"/>
      <c r="Q35" s="1101"/>
      <c r="R35" s="1102"/>
      <c r="S35" s="1102"/>
      <c r="T35" s="1102"/>
      <c r="U35" s="1102"/>
      <c r="V35" s="1102"/>
      <c r="W35" s="1102"/>
      <c r="X35" s="1102"/>
      <c r="Y35" s="1102"/>
      <c r="Z35" s="1102"/>
      <c r="AA35" s="1102"/>
      <c r="AB35" s="1102"/>
      <c r="AC35" s="1102"/>
      <c r="AD35" s="1102"/>
      <c r="AE35" s="1103"/>
      <c r="AF35" s="1095"/>
      <c r="AG35" s="1096"/>
      <c r="AH35" s="1096"/>
      <c r="AI35" s="1096"/>
      <c r="AJ35" s="1097"/>
      <c r="AK35" s="1037"/>
      <c r="AL35" s="1028"/>
      <c r="AM35" s="1028"/>
      <c r="AN35" s="1028"/>
      <c r="AO35" s="1028"/>
      <c r="AP35" s="1028"/>
      <c r="AQ35" s="1028"/>
      <c r="AR35" s="1028"/>
      <c r="AS35" s="1028"/>
      <c r="AT35" s="1028"/>
      <c r="AU35" s="1028"/>
      <c r="AV35" s="1028"/>
      <c r="AW35" s="1028"/>
      <c r="AX35" s="1028"/>
      <c r="AY35" s="1028"/>
      <c r="AZ35" s="1100"/>
      <c r="BA35" s="1100"/>
      <c r="BB35" s="1100"/>
      <c r="BC35" s="1100"/>
      <c r="BD35" s="1100"/>
      <c r="BE35" s="1084"/>
      <c r="BF35" s="1084"/>
      <c r="BG35" s="1084"/>
      <c r="BH35" s="1084"/>
      <c r="BI35" s="1085"/>
      <c r="BJ35" s="254"/>
      <c r="BK35" s="254"/>
      <c r="BL35" s="254"/>
      <c r="BM35" s="254"/>
      <c r="BN35" s="254"/>
      <c r="BO35" s="267"/>
      <c r="BP35" s="267"/>
      <c r="BQ35" s="264">
        <v>29</v>
      </c>
      <c r="BR35" s="265"/>
      <c r="BS35" s="1072"/>
      <c r="BT35" s="1073"/>
      <c r="BU35" s="1073"/>
      <c r="BV35" s="1073"/>
      <c r="BW35" s="1073"/>
      <c r="BX35" s="1073"/>
      <c r="BY35" s="1073"/>
      <c r="BZ35" s="1073"/>
      <c r="CA35" s="1073"/>
      <c r="CB35" s="1073"/>
      <c r="CC35" s="1073"/>
      <c r="CD35" s="1073"/>
      <c r="CE35" s="1073"/>
      <c r="CF35" s="1073"/>
      <c r="CG35" s="1074"/>
      <c r="CH35" s="1047"/>
      <c r="CI35" s="1048"/>
      <c r="CJ35" s="1048"/>
      <c r="CK35" s="1048"/>
      <c r="CL35" s="1049"/>
      <c r="CM35" s="1047"/>
      <c r="CN35" s="1048"/>
      <c r="CO35" s="1048"/>
      <c r="CP35" s="1048"/>
      <c r="CQ35" s="1049"/>
      <c r="CR35" s="1047"/>
      <c r="CS35" s="1048"/>
      <c r="CT35" s="1048"/>
      <c r="CU35" s="1048"/>
      <c r="CV35" s="1049"/>
      <c r="CW35" s="1047"/>
      <c r="CX35" s="1048"/>
      <c r="CY35" s="1048"/>
      <c r="CZ35" s="1048"/>
      <c r="DA35" s="1049"/>
      <c r="DB35" s="1047"/>
      <c r="DC35" s="1048"/>
      <c r="DD35" s="1048"/>
      <c r="DE35" s="1048"/>
      <c r="DF35" s="1049"/>
      <c r="DG35" s="1047"/>
      <c r="DH35" s="1048"/>
      <c r="DI35" s="1048"/>
      <c r="DJ35" s="1048"/>
      <c r="DK35" s="1049"/>
      <c r="DL35" s="1047"/>
      <c r="DM35" s="1048"/>
      <c r="DN35" s="1048"/>
      <c r="DO35" s="1048"/>
      <c r="DP35" s="1049"/>
      <c r="DQ35" s="1047"/>
      <c r="DR35" s="1048"/>
      <c r="DS35" s="1048"/>
      <c r="DT35" s="1048"/>
      <c r="DU35" s="1049"/>
      <c r="DV35" s="1050"/>
      <c r="DW35" s="1051"/>
      <c r="DX35" s="1051"/>
      <c r="DY35" s="1051"/>
      <c r="DZ35" s="1052"/>
      <c r="EA35" s="248"/>
    </row>
    <row r="36" spans="1:131" s="249" customFormat="1" ht="26.25" customHeight="1" x14ac:dyDescent="0.15">
      <c r="A36" s="268">
        <v>9</v>
      </c>
      <c r="B36" s="1089"/>
      <c r="C36" s="1090"/>
      <c r="D36" s="1090"/>
      <c r="E36" s="1090"/>
      <c r="F36" s="1090"/>
      <c r="G36" s="1090"/>
      <c r="H36" s="1090"/>
      <c r="I36" s="1090"/>
      <c r="J36" s="1090"/>
      <c r="K36" s="1090"/>
      <c r="L36" s="1090"/>
      <c r="M36" s="1090"/>
      <c r="N36" s="1090"/>
      <c r="O36" s="1090"/>
      <c r="P36" s="1091"/>
      <c r="Q36" s="1101"/>
      <c r="R36" s="1102"/>
      <c r="S36" s="1102"/>
      <c r="T36" s="1102"/>
      <c r="U36" s="1102"/>
      <c r="V36" s="1102"/>
      <c r="W36" s="1102"/>
      <c r="X36" s="1102"/>
      <c r="Y36" s="1102"/>
      <c r="Z36" s="1102"/>
      <c r="AA36" s="1102"/>
      <c r="AB36" s="1102"/>
      <c r="AC36" s="1102"/>
      <c r="AD36" s="1102"/>
      <c r="AE36" s="1103"/>
      <c r="AF36" s="1095"/>
      <c r="AG36" s="1096"/>
      <c r="AH36" s="1096"/>
      <c r="AI36" s="1096"/>
      <c r="AJ36" s="1097"/>
      <c r="AK36" s="1037"/>
      <c r="AL36" s="1028"/>
      <c r="AM36" s="1028"/>
      <c r="AN36" s="1028"/>
      <c r="AO36" s="1028"/>
      <c r="AP36" s="1028"/>
      <c r="AQ36" s="1028"/>
      <c r="AR36" s="1028"/>
      <c r="AS36" s="1028"/>
      <c r="AT36" s="1028"/>
      <c r="AU36" s="1028"/>
      <c r="AV36" s="1028"/>
      <c r="AW36" s="1028"/>
      <c r="AX36" s="1028"/>
      <c r="AY36" s="1028"/>
      <c r="AZ36" s="1100"/>
      <c r="BA36" s="1100"/>
      <c r="BB36" s="1100"/>
      <c r="BC36" s="1100"/>
      <c r="BD36" s="1100"/>
      <c r="BE36" s="1084"/>
      <c r="BF36" s="1084"/>
      <c r="BG36" s="1084"/>
      <c r="BH36" s="1084"/>
      <c r="BI36" s="1085"/>
      <c r="BJ36" s="254"/>
      <c r="BK36" s="254"/>
      <c r="BL36" s="254"/>
      <c r="BM36" s="254"/>
      <c r="BN36" s="254"/>
      <c r="BO36" s="267"/>
      <c r="BP36" s="267"/>
      <c r="BQ36" s="264">
        <v>30</v>
      </c>
      <c r="BR36" s="265"/>
      <c r="BS36" s="1072"/>
      <c r="BT36" s="1073"/>
      <c r="BU36" s="1073"/>
      <c r="BV36" s="1073"/>
      <c r="BW36" s="1073"/>
      <c r="BX36" s="1073"/>
      <c r="BY36" s="1073"/>
      <c r="BZ36" s="1073"/>
      <c r="CA36" s="1073"/>
      <c r="CB36" s="1073"/>
      <c r="CC36" s="1073"/>
      <c r="CD36" s="1073"/>
      <c r="CE36" s="1073"/>
      <c r="CF36" s="1073"/>
      <c r="CG36" s="1074"/>
      <c r="CH36" s="1047"/>
      <c r="CI36" s="1048"/>
      <c r="CJ36" s="1048"/>
      <c r="CK36" s="1048"/>
      <c r="CL36" s="1049"/>
      <c r="CM36" s="1047"/>
      <c r="CN36" s="1048"/>
      <c r="CO36" s="1048"/>
      <c r="CP36" s="1048"/>
      <c r="CQ36" s="1049"/>
      <c r="CR36" s="1047"/>
      <c r="CS36" s="1048"/>
      <c r="CT36" s="1048"/>
      <c r="CU36" s="1048"/>
      <c r="CV36" s="1049"/>
      <c r="CW36" s="1047"/>
      <c r="CX36" s="1048"/>
      <c r="CY36" s="1048"/>
      <c r="CZ36" s="1048"/>
      <c r="DA36" s="1049"/>
      <c r="DB36" s="1047"/>
      <c r="DC36" s="1048"/>
      <c r="DD36" s="1048"/>
      <c r="DE36" s="1048"/>
      <c r="DF36" s="1049"/>
      <c r="DG36" s="1047"/>
      <c r="DH36" s="1048"/>
      <c r="DI36" s="1048"/>
      <c r="DJ36" s="1048"/>
      <c r="DK36" s="1049"/>
      <c r="DL36" s="1047"/>
      <c r="DM36" s="1048"/>
      <c r="DN36" s="1048"/>
      <c r="DO36" s="1048"/>
      <c r="DP36" s="1049"/>
      <c r="DQ36" s="1047"/>
      <c r="DR36" s="1048"/>
      <c r="DS36" s="1048"/>
      <c r="DT36" s="1048"/>
      <c r="DU36" s="1049"/>
      <c r="DV36" s="1050"/>
      <c r="DW36" s="1051"/>
      <c r="DX36" s="1051"/>
      <c r="DY36" s="1051"/>
      <c r="DZ36" s="1052"/>
      <c r="EA36" s="248"/>
    </row>
    <row r="37" spans="1:131" s="249" customFormat="1" ht="26.25" customHeight="1" x14ac:dyDescent="0.15">
      <c r="A37" s="268">
        <v>10</v>
      </c>
      <c r="B37" s="1089"/>
      <c r="C37" s="1090"/>
      <c r="D37" s="1090"/>
      <c r="E37" s="1090"/>
      <c r="F37" s="1090"/>
      <c r="G37" s="1090"/>
      <c r="H37" s="1090"/>
      <c r="I37" s="1090"/>
      <c r="J37" s="1090"/>
      <c r="K37" s="1090"/>
      <c r="L37" s="1090"/>
      <c r="M37" s="1090"/>
      <c r="N37" s="1090"/>
      <c r="O37" s="1090"/>
      <c r="P37" s="1091"/>
      <c r="Q37" s="1101"/>
      <c r="R37" s="1102"/>
      <c r="S37" s="1102"/>
      <c r="T37" s="1102"/>
      <c r="U37" s="1102"/>
      <c r="V37" s="1102"/>
      <c r="W37" s="1102"/>
      <c r="X37" s="1102"/>
      <c r="Y37" s="1102"/>
      <c r="Z37" s="1102"/>
      <c r="AA37" s="1102"/>
      <c r="AB37" s="1102"/>
      <c r="AC37" s="1102"/>
      <c r="AD37" s="1102"/>
      <c r="AE37" s="1103"/>
      <c r="AF37" s="1095"/>
      <c r="AG37" s="1096"/>
      <c r="AH37" s="1096"/>
      <c r="AI37" s="1096"/>
      <c r="AJ37" s="1097"/>
      <c r="AK37" s="1037"/>
      <c r="AL37" s="1028"/>
      <c r="AM37" s="1028"/>
      <c r="AN37" s="1028"/>
      <c r="AO37" s="1028"/>
      <c r="AP37" s="1028"/>
      <c r="AQ37" s="1028"/>
      <c r="AR37" s="1028"/>
      <c r="AS37" s="1028"/>
      <c r="AT37" s="1028"/>
      <c r="AU37" s="1028"/>
      <c r="AV37" s="1028"/>
      <c r="AW37" s="1028"/>
      <c r="AX37" s="1028"/>
      <c r="AY37" s="1028"/>
      <c r="AZ37" s="1100"/>
      <c r="BA37" s="1100"/>
      <c r="BB37" s="1100"/>
      <c r="BC37" s="1100"/>
      <c r="BD37" s="1100"/>
      <c r="BE37" s="1084"/>
      <c r="BF37" s="1084"/>
      <c r="BG37" s="1084"/>
      <c r="BH37" s="1084"/>
      <c r="BI37" s="1085"/>
      <c r="BJ37" s="254"/>
      <c r="BK37" s="254"/>
      <c r="BL37" s="254"/>
      <c r="BM37" s="254"/>
      <c r="BN37" s="254"/>
      <c r="BO37" s="267"/>
      <c r="BP37" s="267"/>
      <c r="BQ37" s="264">
        <v>31</v>
      </c>
      <c r="BR37" s="265"/>
      <c r="BS37" s="1072"/>
      <c r="BT37" s="1073"/>
      <c r="BU37" s="1073"/>
      <c r="BV37" s="1073"/>
      <c r="BW37" s="1073"/>
      <c r="BX37" s="1073"/>
      <c r="BY37" s="1073"/>
      <c r="BZ37" s="1073"/>
      <c r="CA37" s="1073"/>
      <c r="CB37" s="1073"/>
      <c r="CC37" s="1073"/>
      <c r="CD37" s="1073"/>
      <c r="CE37" s="1073"/>
      <c r="CF37" s="1073"/>
      <c r="CG37" s="1074"/>
      <c r="CH37" s="1047"/>
      <c r="CI37" s="1048"/>
      <c r="CJ37" s="1048"/>
      <c r="CK37" s="1048"/>
      <c r="CL37" s="1049"/>
      <c r="CM37" s="1047"/>
      <c r="CN37" s="1048"/>
      <c r="CO37" s="1048"/>
      <c r="CP37" s="1048"/>
      <c r="CQ37" s="1049"/>
      <c r="CR37" s="1047"/>
      <c r="CS37" s="1048"/>
      <c r="CT37" s="1048"/>
      <c r="CU37" s="1048"/>
      <c r="CV37" s="1049"/>
      <c r="CW37" s="1047"/>
      <c r="CX37" s="1048"/>
      <c r="CY37" s="1048"/>
      <c r="CZ37" s="1048"/>
      <c r="DA37" s="1049"/>
      <c r="DB37" s="1047"/>
      <c r="DC37" s="1048"/>
      <c r="DD37" s="1048"/>
      <c r="DE37" s="1048"/>
      <c r="DF37" s="1049"/>
      <c r="DG37" s="1047"/>
      <c r="DH37" s="1048"/>
      <c r="DI37" s="1048"/>
      <c r="DJ37" s="1048"/>
      <c r="DK37" s="1049"/>
      <c r="DL37" s="1047"/>
      <c r="DM37" s="1048"/>
      <c r="DN37" s="1048"/>
      <c r="DO37" s="1048"/>
      <c r="DP37" s="1049"/>
      <c r="DQ37" s="1047"/>
      <c r="DR37" s="1048"/>
      <c r="DS37" s="1048"/>
      <c r="DT37" s="1048"/>
      <c r="DU37" s="1049"/>
      <c r="DV37" s="1050"/>
      <c r="DW37" s="1051"/>
      <c r="DX37" s="1051"/>
      <c r="DY37" s="1051"/>
      <c r="DZ37" s="1052"/>
      <c r="EA37" s="248"/>
    </row>
    <row r="38" spans="1:131" s="249" customFormat="1" ht="26.25" customHeight="1" x14ac:dyDescent="0.15">
      <c r="A38" s="268">
        <v>11</v>
      </c>
      <c r="B38" s="1089"/>
      <c r="C38" s="1090"/>
      <c r="D38" s="1090"/>
      <c r="E38" s="1090"/>
      <c r="F38" s="1090"/>
      <c r="G38" s="1090"/>
      <c r="H38" s="1090"/>
      <c r="I38" s="1090"/>
      <c r="J38" s="1090"/>
      <c r="K38" s="1090"/>
      <c r="L38" s="1090"/>
      <c r="M38" s="1090"/>
      <c r="N38" s="1090"/>
      <c r="O38" s="1090"/>
      <c r="P38" s="1091"/>
      <c r="Q38" s="1101"/>
      <c r="R38" s="1102"/>
      <c r="S38" s="1102"/>
      <c r="T38" s="1102"/>
      <c r="U38" s="1102"/>
      <c r="V38" s="1102"/>
      <c r="W38" s="1102"/>
      <c r="X38" s="1102"/>
      <c r="Y38" s="1102"/>
      <c r="Z38" s="1102"/>
      <c r="AA38" s="1102"/>
      <c r="AB38" s="1102"/>
      <c r="AC38" s="1102"/>
      <c r="AD38" s="1102"/>
      <c r="AE38" s="1103"/>
      <c r="AF38" s="1095"/>
      <c r="AG38" s="1096"/>
      <c r="AH38" s="1096"/>
      <c r="AI38" s="1096"/>
      <c r="AJ38" s="1097"/>
      <c r="AK38" s="1037"/>
      <c r="AL38" s="1028"/>
      <c r="AM38" s="1028"/>
      <c r="AN38" s="1028"/>
      <c r="AO38" s="1028"/>
      <c r="AP38" s="1028"/>
      <c r="AQ38" s="1028"/>
      <c r="AR38" s="1028"/>
      <c r="AS38" s="1028"/>
      <c r="AT38" s="1028"/>
      <c r="AU38" s="1028"/>
      <c r="AV38" s="1028"/>
      <c r="AW38" s="1028"/>
      <c r="AX38" s="1028"/>
      <c r="AY38" s="1028"/>
      <c r="AZ38" s="1100"/>
      <c r="BA38" s="1100"/>
      <c r="BB38" s="1100"/>
      <c r="BC38" s="1100"/>
      <c r="BD38" s="1100"/>
      <c r="BE38" s="1084"/>
      <c r="BF38" s="1084"/>
      <c r="BG38" s="1084"/>
      <c r="BH38" s="1084"/>
      <c r="BI38" s="1085"/>
      <c r="BJ38" s="254"/>
      <c r="BK38" s="254"/>
      <c r="BL38" s="254"/>
      <c r="BM38" s="254"/>
      <c r="BN38" s="254"/>
      <c r="BO38" s="267"/>
      <c r="BP38" s="267"/>
      <c r="BQ38" s="264">
        <v>32</v>
      </c>
      <c r="BR38" s="265"/>
      <c r="BS38" s="1072"/>
      <c r="BT38" s="1073"/>
      <c r="BU38" s="1073"/>
      <c r="BV38" s="1073"/>
      <c r="BW38" s="1073"/>
      <c r="BX38" s="1073"/>
      <c r="BY38" s="1073"/>
      <c r="BZ38" s="1073"/>
      <c r="CA38" s="1073"/>
      <c r="CB38" s="1073"/>
      <c r="CC38" s="1073"/>
      <c r="CD38" s="1073"/>
      <c r="CE38" s="1073"/>
      <c r="CF38" s="1073"/>
      <c r="CG38" s="1074"/>
      <c r="CH38" s="1047"/>
      <c r="CI38" s="1048"/>
      <c r="CJ38" s="1048"/>
      <c r="CK38" s="1048"/>
      <c r="CL38" s="1049"/>
      <c r="CM38" s="1047"/>
      <c r="CN38" s="1048"/>
      <c r="CO38" s="1048"/>
      <c r="CP38" s="1048"/>
      <c r="CQ38" s="1049"/>
      <c r="CR38" s="1047"/>
      <c r="CS38" s="1048"/>
      <c r="CT38" s="1048"/>
      <c r="CU38" s="1048"/>
      <c r="CV38" s="1049"/>
      <c r="CW38" s="1047"/>
      <c r="CX38" s="1048"/>
      <c r="CY38" s="1048"/>
      <c r="CZ38" s="1048"/>
      <c r="DA38" s="1049"/>
      <c r="DB38" s="1047"/>
      <c r="DC38" s="1048"/>
      <c r="DD38" s="1048"/>
      <c r="DE38" s="1048"/>
      <c r="DF38" s="1049"/>
      <c r="DG38" s="1047"/>
      <c r="DH38" s="1048"/>
      <c r="DI38" s="1048"/>
      <c r="DJ38" s="1048"/>
      <c r="DK38" s="1049"/>
      <c r="DL38" s="1047"/>
      <c r="DM38" s="1048"/>
      <c r="DN38" s="1048"/>
      <c r="DO38" s="1048"/>
      <c r="DP38" s="1049"/>
      <c r="DQ38" s="1047"/>
      <c r="DR38" s="1048"/>
      <c r="DS38" s="1048"/>
      <c r="DT38" s="1048"/>
      <c r="DU38" s="1049"/>
      <c r="DV38" s="1050"/>
      <c r="DW38" s="1051"/>
      <c r="DX38" s="1051"/>
      <c r="DY38" s="1051"/>
      <c r="DZ38" s="1052"/>
      <c r="EA38" s="248"/>
    </row>
    <row r="39" spans="1:131" s="249" customFormat="1" ht="26.25" customHeight="1" x14ac:dyDescent="0.15">
      <c r="A39" s="268">
        <v>12</v>
      </c>
      <c r="B39" s="1089"/>
      <c r="C39" s="1090"/>
      <c r="D39" s="1090"/>
      <c r="E39" s="1090"/>
      <c r="F39" s="1090"/>
      <c r="G39" s="1090"/>
      <c r="H39" s="1090"/>
      <c r="I39" s="1090"/>
      <c r="J39" s="1090"/>
      <c r="K39" s="1090"/>
      <c r="L39" s="1090"/>
      <c r="M39" s="1090"/>
      <c r="N39" s="1090"/>
      <c r="O39" s="1090"/>
      <c r="P39" s="1091"/>
      <c r="Q39" s="1101"/>
      <c r="R39" s="1102"/>
      <c r="S39" s="1102"/>
      <c r="T39" s="1102"/>
      <c r="U39" s="1102"/>
      <c r="V39" s="1102"/>
      <c r="W39" s="1102"/>
      <c r="X39" s="1102"/>
      <c r="Y39" s="1102"/>
      <c r="Z39" s="1102"/>
      <c r="AA39" s="1102"/>
      <c r="AB39" s="1102"/>
      <c r="AC39" s="1102"/>
      <c r="AD39" s="1102"/>
      <c r="AE39" s="1103"/>
      <c r="AF39" s="1095"/>
      <c r="AG39" s="1096"/>
      <c r="AH39" s="1096"/>
      <c r="AI39" s="1096"/>
      <c r="AJ39" s="1097"/>
      <c r="AK39" s="1037"/>
      <c r="AL39" s="1028"/>
      <c r="AM39" s="1028"/>
      <c r="AN39" s="1028"/>
      <c r="AO39" s="1028"/>
      <c r="AP39" s="1028"/>
      <c r="AQ39" s="1028"/>
      <c r="AR39" s="1028"/>
      <c r="AS39" s="1028"/>
      <c r="AT39" s="1028"/>
      <c r="AU39" s="1028"/>
      <c r="AV39" s="1028"/>
      <c r="AW39" s="1028"/>
      <c r="AX39" s="1028"/>
      <c r="AY39" s="1028"/>
      <c r="AZ39" s="1100"/>
      <c r="BA39" s="1100"/>
      <c r="BB39" s="1100"/>
      <c r="BC39" s="1100"/>
      <c r="BD39" s="1100"/>
      <c r="BE39" s="1084"/>
      <c r="BF39" s="1084"/>
      <c r="BG39" s="1084"/>
      <c r="BH39" s="1084"/>
      <c r="BI39" s="1085"/>
      <c r="BJ39" s="254"/>
      <c r="BK39" s="254"/>
      <c r="BL39" s="254"/>
      <c r="BM39" s="254"/>
      <c r="BN39" s="254"/>
      <c r="BO39" s="267"/>
      <c r="BP39" s="267"/>
      <c r="BQ39" s="264">
        <v>33</v>
      </c>
      <c r="BR39" s="265"/>
      <c r="BS39" s="1072"/>
      <c r="BT39" s="1073"/>
      <c r="BU39" s="1073"/>
      <c r="BV39" s="1073"/>
      <c r="BW39" s="1073"/>
      <c r="BX39" s="1073"/>
      <c r="BY39" s="1073"/>
      <c r="BZ39" s="1073"/>
      <c r="CA39" s="1073"/>
      <c r="CB39" s="1073"/>
      <c r="CC39" s="1073"/>
      <c r="CD39" s="1073"/>
      <c r="CE39" s="1073"/>
      <c r="CF39" s="1073"/>
      <c r="CG39" s="1074"/>
      <c r="CH39" s="1047"/>
      <c r="CI39" s="1048"/>
      <c r="CJ39" s="1048"/>
      <c r="CK39" s="1048"/>
      <c r="CL39" s="1049"/>
      <c r="CM39" s="1047"/>
      <c r="CN39" s="1048"/>
      <c r="CO39" s="1048"/>
      <c r="CP39" s="1048"/>
      <c r="CQ39" s="1049"/>
      <c r="CR39" s="1047"/>
      <c r="CS39" s="1048"/>
      <c r="CT39" s="1048"/>
      <c r="CU39" s="1048"/>
      <c r="CV39" s="1049"/>
      <c r="CW39" s="1047"/>
      <c r="CX39" s="1048"/>
      <c r="CY39" s="1048"/>
      <c r="CZ39" s="1048"/>
      <c r="DA39" s="1049"/>
      <c r="DB39" s="1047"/>
      <c r="DC39" s="1048"/>
      <c r="DD39" s="1048"/>
      <c r="DE39" s="1048"/>
      <c r="DF39" s="1049"/>
      <c r="DG39" s="1047"/>
      <c r="DH39" s="1048"/>
      <c r="DI39" s="1048"/>
      <c r="DJ39" s="1048"/>
      <c r="DK39" s="1049"/>
      <c r="DL39" s="1047"/>
      <c r="DM39" s="1048"/>
      <c r="DN39" s="1048"/>
      <c r="DO39" s="1048"/>
      <c r="DP39" s="1049"/>
      <c r="DQ39" s="1047"/>
      <c r="DR39" s="1048"/>
      <c r="DS39" s="1048"/>
      <c r="DT39" s="1048"/>
      <c r="DU39" s="1049"/>
      <c r="DV39" s="1050"/>
      <c r="DW39" s="1051"/>
      <c r="DX39" s="1051"/>
      <c r="DY39" s="1051"/>
      <c r="DZ39" s="1052"/>
      <c r="EA39" s="248"/>
    </row>
    <row r="40" spans="1:131" s="249" customFormat="1" ht="26.25" customHeight="1" x14ac:dyDescent="0.15">
      <c r="A40" s="263">
        <v>13</v>
      </c>
      <c r="B40" s="1089"/>
      <c r="C40" s="1090"/>
      <c r="D40" s="1090"/>
      <c r="E40" s="1090"/>
      <c r="F40" s="1090"/>
      <c r="G40" s="1090"/>
      <c r="H40" s="1090"/>
      <c r="I40" s="1090"/>
      <c r="J40" s="1090"/>
      <c r="K40" s="1090"/>
      <c r="L40" s="1090"/>
      <c r="M40" s="1090"/>
      <c r="N40" s="1090"/>
      <c r="O40" s="1090"/>
      <c r="P40" s="1091"/>
      <c r="Q40" s="1101"/>
      <c r="R40" s="1102"/>
      <c r="S40" s="1102"/>
      <c r="T40" s="1102"/>
      <c r="U40" s="1102"/>
      <c r="V40" s="1102"/>
      <c r="W40" s="1102"/>
      <c r="X40" s="1102"/>
      <c r="Y40" s="1102"/>
      <c r="Z40" s="1102"/>
      <c r="AA40" s="1102"/>
      <c r="AB40" s="1102"/>
      <c r="AC40" s="1102"/>
      <c r="AD40" s="1102"/>
      <c r="AE40" s="1103"/>
      <c r="AF40" s="1095"/>
      <c r="AG40" s="1096"/>
      <c r="AH40" s="1096"/>
      <c r="AI40" s="1096"/>
      <c r="AJ40" s="1097"/>
      <c r="AK40" s="1037"/>
      <c r="AL40" s="1028"/>
      <c r="AM40" s="1028"/>
      <c r="AN40" s="1028"/>
      <c r="AO40" s="1028"/>
      <c r="AP40" s="1028"/>
      <c r="AQ40" s="1028"/>
      <c r="AR40" s="1028"/>
      <c r="AS40" s="1028"/>
      <c r="AT40" s="1028"/>
      <c r="AU40" s="1028"/>
      <c r="AV40" s="1028"/>
      <c r="AW40" s="1028"/>
      <c r="AX40" s="1028"/>
      <c r="AY40" s="1028"/>
      <c r="AZ40" s="1100"/>
      <c r="BA40" s="1100"/>
      <c r="BB40" s="1100"/>
      <c r="BC40" s="1100"/>
      <c r="BD40" s="1100"/>
      <c r="BE40" s="1084"/>
      <c r="BF40" s="1084"/>
      <c r="BG40" s="1084"/>
      <c r="BH40" s="1084"/>
      <c r="BI40" s="1085"/>
      <c r="BJ40" s="254"/>
      <c r="BK40" s="254"/>
      <c r="BL40" s="254"/>
      <c r="BM40" s="254"/>
      <c r="BN40" s="254"/>
      <c r="BO40" s="267"/>
      <c r="BP40" s="267"/>
      <c r="BQ40" s="264">
        <v>34</v>
      </c>
      <c r="BR40" s="265"/>
      <c r="BS40" s="1072"/>
      <c r="BT40" s="1073"/>
      <c r="BU40" s="1073"/>
      <c r="BV40" s="1073"/>
      <c r="BW40" s="1073"/>
      <c r="BX40" s="1073"/>
      <c r="BY40" s="1073"/>
      <c r="BZ40" s="1073"/>
      <c r="CA40" s="1073"/>
      <c r="CB40" s="1073"/>
      <c r="CC40" s="1073"/>
      <c r="CD40" s="1073"/>
      <c r="CE40" s="1073"/>
      <c r="CF40" s="1073"/>
      <c r="CG40" s="1074"/>
      <c r="CH40" s="1047"/>
      <c r="CI40" s="1048"/>
      <c r="CJ40" s="1048"/>
      <c r="CK40" s="1048"/>
      <c r="CL40" s="1049"/>
      <c r="CM40" s="1047"/>
      <c r="CN40" s="1048"/>
      <c r="CO40" s="1048"/>
      <c r="CP40" s="1048"/>
      <c r="CQ40" s="1049"/>
      <c r="CR40" s="1047"/>
      <c r="CS40" s="1048"/>
      <c r="CT40" s="1048"/>
      <c r="CU40" s="1048"/>
      <c r="CV40" s="1049"/>
      <c r="CW40" s="1047"/>
      <c r="CX40" s="1048"/>
      <c r="CY40" s="1048"/>
      <c r="CZ40" s="1048"/>
      <c r="DA40" s="1049"/>
      <c r="DB40" s="1047"/>
      <c r="DC40" s="1048"/>
      <c r="DD40" s="1048"/>
      <c r="DE40" s="1048"/>
      <c r="DF40" s="1049"/>
      <c r="DG40" s="1047"/>
      <c r="DH40" s="1048"/>
      <c r="DI40" s="1048"/>
      <c r="DJ40" s="1048"/>
      <c r="DK40" s="1049"/>
      <c r="DL40" s="1047"/>
      <c r="DM40" s="1048"/>
      <c r="DN40" s="1048"/>
      <c r="DO40" s="1048"/>
      <c r="DP40" s="1049"/>
      <c r="DQ40" s="1047"/>
      <c r="DR40" s="1048"/>
      <c r="DS40" s="1048"/>
      <c r="DT40" s="1048"/>
      <c r="DU40" s="1049"/>
      <c r="DV40" s="1050"/>
      <c r="DW40" s="1051"/>
      <c r="DX40" s="1051"/>
      <c r="DY40" s="1051"/>
      <c r="DZ40" s="1052"/>
      <c r="EA40" s="248"/>
    </row>
    <row r="41" spans="1:131" s="249" customFormat="1" ht="26.25" customHeight="1" x14ac:dyDescent="0.15">
      <c r="A41" s="263">
        <v>14</v>
      </c>
      <c r="B41" s="1089"/>
      <c r="C41" s="1090"/>
      <c r="D41" s="1090"/>
      <c r="E41" s="1090"/>
      <c r="F41" s="1090"/>
      <c r="G41" s="1090"/>
      <c r="H41" s="1090"/>
      <c r="I41" s="1090"/>
      <c r="J41" s="1090"/>
      <c r="K41" s="1090"/>
      <c r="L41" s="1090"/>
      <c r="M41" s="1090"/>
      <c r="N41" s="1090"/>
      <c r="O41" s="1090"/>
      <c r="P41" s="1091"/>
      <c r="Q41" s="1101"/>
      <c r="R41" s="1102"/>
      <c r="S41" s="1102"/>
      <c r="T41" s="1102"/>
      <c r="U41" s="1102"/>
      <c r="V41" s="1102"/>
      <c r="W41" s="1102"/>
      <c r="X41" s="1102"/>
      <c r="Y41" s="1102"/>
      <c r="Z41" s="1102"/>
      <c r="AA41" s="1102"/>
      <c r="AB41" s="1102"/>
      <c r="AC41" s="1102"/>
      <c r="AD41" s="1102"/>
      <c r="AE41" s="1103"/>
      <c r="AF41" s="1095"/>
      <c r="AG41" s="1096"/>
      <c r="AH41" s="1096"/>
      <c r="AI41" s="1096"/>
      <c r="AJ41" s="1097"/>
      <c r="AK41" s="1037"/>
      <c r="AL41" s="1028"/>
      <c r="AM41" s="1028"/>
      <c r="AN41" s="1028"/>
      <c r="AO41" s="1028"/>
      <c r="AP41" s="1028"/>
      <c r="AQ41" s="1028"/>
      <c r="AR41" s="1028"/>
      <c r="AS41" s="1028"/>
      <c r="AT41" s="1028"/>
      <c r="AU41" s="1028"/>
      <c r="AV41" s="1028"/>
      <c r="AW41" s="1028"/>
      <c r="AX41" s="1028"/>
      <c r="AY41" s="1028"/>
      <c r="AZ41" s="1100"/>
      <c r="BA41" s="1100"/>
      <c r="BB41" s="1100"/>
      <c r="BC41" s="1100"/>
      <c r="BD41" s="1100"/>
      <c r="BE41" s="1084"/>
      <c r="BF41" s="1084"/>
      <c r="BG41" s="1084"/>
      <c r="BH41" s="1084"/>
      <c r="BI41" s="1085"/>
      <c r="BJ41" s="254"/>
      <c r="BK41" s="254"/>
      <c r="BL41" s="254"/>
      <c r="BM41" s="254"/>
      <c r="BN41" s="254"/>
      <c r="BO41" s="267"/>
      <c r="BP41" s="267"/>
      <c r="BQ41" s="264">
        <v>35</v>
      </c>
      <c r="BR41" s="265"/>
      <c r="BS41" s="1072"/>
      <c r="BT41" s="1073"/>
      <c r="BU41" s="1073"/>
      <c r="BV41" s="1073"/>
      <c r="BW41" s="1073"/>
      <c r="BX41" s="1073"/>
      <c r="BY41" s="1073"/>
      <c r="BZ41" s="1073"/>
      <c r="CA41" s="1073"/>
      <c r="CB41" s="1073"/>
      <c r="CC41" s="1073"/>
      <c r="CD41" s="1073"/>
      <c r="CE41" s="1073"/>
      <c r="CF41" s="1073"/>
      <c r="CG41" s="1074"/>
      <c r="CH41" s="1047"/>
      <c r="CI41" s="1048"/>
      <c r="CJ41" s="1048"/>
      <c r="CK41" s="1048"/>
      <c r="CL41" s="1049"/>
      <c r="CM41" s="1047"/>
      <c r="CN41" s="1048"/>
      <c r="CO41" s="1048"/>
      <c r="CP41" s="1048"/>
      <c r="CQ41" s="1049"/>
      <c r="CR41" s="1047"/>
      <c r="CS41" s="1048"/>
      <c r="CT41" s="1048"/>
      <c r="CU41" s="1048"/>
      <c r="CV41" s="1049"/>
      <c r="CW41" s="1047"/>
      <c r="CX41" s="1048"/>
      <c r="CY41" s="1048"/>
      <c r="CZ41" s="1048"/>
      <c r="DA41" s="1049"/>
      <c r="DB41" s="1047"/>
      <c r="DC41" s="1048"/>
      <c r="DD41" s="1048"/>
      <c r="DE41" s="1048"/>
      <c r="DF41" s="1049"/>
      <c r="DG41" s="1047"/>
      <c r="DH41" s="1048"/>
      <c r="DI41" s="1048"/>
      <c r="DJ41" s="1048"/>
      <c r="DK41" s="1049"/>
      <c r="DL41" s="1047"/>
      <c r="DM41" s="1048"/>
      <c r="DN41" s="1048"/>
      <c r="DO41" s="1048"/>
      <c r="DP41" s="1049"/>
      <c r="DQ41" s="1047"/>
      <c r="DR41" s="1048"/>
      <c r="DS41" s="1048"/>
      <c r="DT41" s="1048"/>
      <c r="DU41" s="1049"/>
      <c r="DV41" s="1050"/>
      <c r="DW41" s="1051"/>
      <c r="DX41" s="1051"/>
      <c r="DY41" s="1051"/>
      <c r="DZ41" s="1052"/>
      <c r="EA41" s="248"/>
    </row>
    <row r="42" spans="1:131" s="249" customFormat="1" ht="26.25" customHeight="1" x14ac:dyDescent="0.15">
      <c r="A42" s="263">
        <v>15</v>
      </c>
      <c r="B42" s="1089"/>
      <c r="C42" s="1090"/>
      <c r="D42" s="1090"/>
      <c r="E42" s="1090"/>
      <c r="F42" s="1090"/>
      <c r="G42" s="1090"/>
      <c r="H42" s="1090"/>
      <c r="I42" s="1090"/>
      <c r="J42" s="1090"/>
      <c r="K42" s="1090"/>
      <c r="L42" s="1090"/>
      <c r="M42" s="1090"/>
      <c r="N42" s="1090"/>
      <c r="O42" s="1090"/>
      <c r="P42" s="1091"/>
      <c r="Q42" s="1101"/>
      <c r="R42" s="1102"/>
      <c r="S42" s="1102"/>
      <c r="T42" s="1102"/>
      <c r="U42" s="1102"/>
      <c r="V42" s="1102"/>
      <c r="W42" s="1102"/>
      <c r="X42" s="1102"/>
      <c r="Y42" s="1102"/>
      <c r="Z42" s="1102"/>
      <c r="AA42" s="1102"/>
      <c r="AB42" s="1102"/>
      <c r="AC42" s="1102"/>
      <c r="AD42" s="1102"/>
      <c r="AE42" s="1103"/>
      <c r="AF42" s="1095"/>
      <c r="AG42" s="1096"/>
      <c r="AH42" s="1096"/>
      <c r="AI42" s="1096"/>
      <c r="AJ42" s="1097"/>
      <c r="AK42" s="1037"/>
      <c r="AL42" s="1028"/>
      <c r="AM42" s="1028"/>
      <c r="AN42" s="1028"/>
      <c r="AO42" s="1028"/>
      <c r="AP42" s="1028"/>
      <c r="AQ42" s="1028"/>
      <c r="AR42" s="1028"/>
      <c r="AS42" s="1028"/>
      <c r="AT42" s="1028"/>
      <c r="AU42" s="1028"/>
      <c r="AV42" s="1028"/>
      <c r="AW42" s="1028"/>
      <c r="AX42" s="1028"/>
      <c r="AY42" s="1028"/>
      <c r="AZ42" s="1100"/>
      <c r="BA42" s="1100"/>
      <c r="BB42" s="1100"/>
      <c r="BC42" s="1100"/>
      <c r="BD42" s="1100"/>
      <c r="BE42" s="1084"/>
      <c r="BF42" s="1084"/>
      <c r="BG42" s="1084"/>
      <c r="BH42" s="1084"/>
      <c r="BI42" s="1085"/>
      <c r="BJ42" s="254"/>
      <c r="BK42" s="254"/>
      <c r="BL42" s="254"/>
      <c r="BM42" s="254"/>
      <c r="BN42" s="254"/>
      <c r="BO42" s="267"/>
      <c r="BP42" s="267"/>
      <c r="BQ42" s="264">
        <v>36</v>
      </c>
      <c r="BR42" s="265"/>
      <c r="BS42" s="1072"/>
      <c r="BT42" s="1073"/>
      <c r="BU42" s="1073"/>
      <c r="BV42" s="1073"/>
      <c r="BW42" s="1073"/>
      <c r="BX42" s="1073"/>
      <c r="BY42" s="1073"/>
      <c r="BZ42" s="1073"/>
      <c r="CA42" s="1073"/>
      <c r="CB42" s="1073"/>
      <c r="CC42" s="1073"/>
      <c r="CD42" s="1073"/>
      <c r="CE42" s="1073"/>
      <c r="CF42" s="1073"/>
      <c r="CG42" s="1074"/>
      <c r="CH42" s="1047"/>
      <c r="CI42" s="1048"/>
      <c r="CJ42" s="1048"/>
      <c r="CK42" s="1048"/>
      <c r="CL42" s="1049"/>
      <c r="CM42" s="1047"/>
      <c r="CN42" s="1048"/>
      <c r="CO42" s="1048"/>
      <c r="CP42" s="1048"/>
      <c r="CQ42" s="1049"/>
      <c r="CR42" s="1047"/>
      <c r="CS42" s="1048"/>
      <c r="CT42" s="1048"/>
      <c r="CU42" s="1048"/>
      <c r="CV42" s="1049"/>
      <c r="CW42" s="1047"/>
      <c r="CX42" s="1048"/>
      <c r="CY42" s="1048"/>
      <c r="CZ42" s="1048"/>
      <c r="DA42" s="1049"/>
      <c r="DB42" s="1047"/>
      <c r="DC42" s="1048"/>
      <c r="DD42" s="1048"/>
      <c r="DE42" s="1048"/>
      <c r="DF42" s="1049"/>
      <c r="DG42" s="1047"/>
      <c r="DH42" s="1048"/>
      <c r="DI42" s="1048"/>
      <c r="DJ42" s="1048"/>
      <c r="DK42" s="1049"/>
      <c r="DL42" s="1047"/>
      <c r="DM42" s="1048"/>
      <c r="DN42" s="1048"/>
      <c r="DO42" s="1048"/>
      <c r="DP42" s="1049"/>
      <c r="DQ42" s="1047"/>
      <c r="DR42" s="1048"/>
      <c r="DS42" s="1048"/>
      <c r="DT42" s="1048"/>
      <c r="DU42" s="1049"/>
      <c r="DV42" s="1050"/>
      <c r="DW42" s="1051"/>
      <c r="DX42" s="1051"/>
      <c r="DY42" s="1051"/>
      <c r="DZ42" s="1052"/>
      <c r="EA42" s="248"/>
    </row>
    <row r="43" spans="1:131" s="249" customFormat="1" ht="26.25" customHeight="1" x14ac:dyDescent="0.15">
      <c r="A43" s="263">
        <v>16</v>
      </c>
      <c r="B43" s="1089"/>
      <c r="C43" s="1090"/>
      <c r="D43" s="1090"/>
      <c r="E43" s="1090"/>
      <c r="F43" s="1090"/>
      <c r="G43" s="1090"/>
      <c r="H43" s="1090"/>
      <c r="I43" s="1090"/>
      <c r="J43" s="1090"/>
      <c r="K43" s="1090"/>
      <c r="L43" s="1090"/>
      <c r="M43" s="1090"/>
      <c r="N43" s="1090"/>
      <c r="O43" s="1090"/>
      <c r="P43" s="1091"/>
      <c r="Q43" s="1101"/>
      <c r="R43" s="1102"/>
      <c r="S43" s="1102"/>
      <c r="T43" s="1102"/>
      <c r="U43" s="1102"/>
      <c r="V43" s="1102"/>
      <c r="W43" s="1102"/>
      <c r="X43" s="1102"/>
      <c r="Y43" s="1102"/>
      <c r="Z43" s="1102"/>
      <c r="AA43" s="1102"/>
      <c r="AB43" s="1102"/>
      <c r="AC43" s="1102"/>
      <c r="AD43" s="1102"/>
      <c r="AE43" s="1103"/>
      <c r="AF43" s="1095"/>
      <c r="AG43" s="1096"/>
      <c r="AH43" s="1096"/>
      <c r="AI43" s="1096"/>
      <c r="AJ43" s="1097"/>
      <c r="AK43" s="1037"/>
      <c r="AL43" s="1028"/>
      <c r="AM43" s="1028"/>
      <c r="AN43" s="1028"/>
      <c r="AO43" s="1028"/>
      <c r="AP43" s="1028"/>
      <c r="AQ43" s="1028"/>
      <c r="AR43" s="1028"/>
      <c r="AS43" s="1028"/>
      <c r="AT43" s="1028"/>
      <c r="AU43" s="1028"/>
      <c r="AV43" s="1028"/>
      <c r="AW43" s="1028"/>
      <c r="AX43" s="1028"/>
      <c r="AY43" s="1028"/>
      <c r="AZ43" s="1100"/>
      <c r="BA43" s="1100"/>
      <c r="BB43" s="1100"/>
      <c r="BC43" s="1100"/>
      <c r="BD43" s="1100"/>
      <c r="BE43" s="1084"/>
      <c r="BF43" s="1084"/>
      <c r="BG43" s="1084"/>
      <c r="BH43" s="1084"/>
      <c r="BI43" s="1085"/>
      <c r="BJ43" s="254"/>
      <c r="BK43" s="254"/>
      <c r="BL43" s="254"/>
      <c r="BM43" s="254"/>
      <c r="BN43" s="254"/>
      <c r="BO43" s="267"/>
      <c r="BP43" s="267"/>
      <c r="BQ43" s="264">
        <v>37</v>
      </c>
      <c r="BR43" s="265"/>
      <c r="BS43" s="1072"/>
      <c r="BT43" s="1073"/>
      <c r="BU43" s="1073"/>
      <c r="BV43" s="1073"/>
      <c r="BW43" s="1073"/>
      <c r="BX43" s="1073"/>
      <c r="BY43" s="1073"/>
      <c r="BZ43" s="1073"/>
      <c r="CA43" s="1073"/>
      <c r="CB43" s="1073"/>
      <c r="CC43" s="1073"/>
      <c r="CD43" s="1073"/>
      <c r="CE43" s="1073"/>
      <c r="CF43" s="1073"/>
      <c r="CG43" s="1074"/>
      <c r="CH43" s="1047"/>
      <c r="CI43" s="1048"/>
      <c r="CJ43" s="1048"/>
      <c r="CK43" s="1048"/>
      <c r="CL43" s="1049"/>
      <c r="CM43" s="1047"/>
      <c r="CN43" s="1048"/>
      <c r="CO43" s="1048"/>
      <c r="CP43" s="1048"/>
      <c r="CQ43" s="1049"/>
      <c r="CR43" s="1047"/>
      <c r="CS43" s="1048"/>
      <c r="CT43" s="1048"/>
      <c r="CU43" s="1048"/>
      <c r="CV43" s="1049"/>
      <c r="CW43" s="1047"/>
      <c r="CX43" s="1048"/>
      <c r="CY43" s="1048"/>
      <c r="CZ43" s="1048"/>
      <c r="DA43" s="1049"/>
      <c r="DB43" s="1047"/>
      <c r="DC43" s="1048"/>
      <c r="DD43" s="1048"/>
      <c r="DE43" s="1048"/>
      <c r="DF43" s="1049"/>
      <c r="DG43" s="1047"/>
      <c r="DH43" s="1048"/>
      <c r="DI43" s="1048"/>
      <c r="DJ43" s="1048"/>
      <c r="DK43" s="1049"/>
      <c r="DL43" s="1047"/>
      <c r="DM43" s="1048"/>
      <c r="DN43" s="1048"/>
      <c r="DO43" s="1048"/>
      <c r="DP43" s="1049"/>
      <c r="DQ43" s="1047"/>
      <c r="DR43" s="1048"/>
      <c r="DS43" s="1048"/>
      <c r="DT43" s="1048"/>
      <c r="DU43" s="1049"/>
      <c r="DV43" s="1050"/>
      <c r="DW43" s="1051"/>
      <c r="DX43" s="1051"/>
      <c r="DY43" s="1051"/>
      <c r="DZ43" s="1052"/>
      <c r="EA43" s="248"/>
    </row>
    <row r="44" spans="1:131" s="249" customFormat="1" ht="26.25" customHeight="1" x14ac:dyDescent="0.15">
      <c r="A44" s="263">
        <v>17</v>
      </c>
      <c r="B44" s="1089"/>
      <c r="C44" s="1090"/>
      <c r="D44" s="1090"/>
      <c r="E44" s="1090"/>
      <c r="F44" s="1090"/>
      <c r="G44" s="1090"/>
      <c r="H44" s="1090"/>
      <c r="I44" s="1090"/>
      <c r="J44" s="1090"/>
      <c r="K44" s="1090"/>
      <c r="L44" s="1090"/>
      <c r="M44" s="1090"/>
      <c r="N44" s="1090"/>
      <c r="O44" s="1090"/>
      <c r="P44" s="1091"/>
      <c r="Q44" s="1101"/>
      <c r="R44" s="1102"/>
      <c r="S44" s="1102"/>
      <c r="T44" s="1102"/>
      <c r="U44" s="1102"/>
      <c r="V44" s="1102"/>
      <c r="W44" s="1102"/>
      <c r="X44" s="1102"/>
      <c r="Y44" s="1102"/>
      <c r="Z44" s="1102"/>
      <c r="AA44" s="1102"/>
      <c r="AB44" s="1102"/>
      <c r="AC44" s="1102"/>
      <c r="AD44" s="1102"/>
      <c r="AE44" s="1103"/>
      <c r="AF44" s="1095"/>
      <c r="AG44" s="1096"/>
      <c r="AH44" s="1096"/>
      <c r="AI44" s="1096"/>
      <c r="AJ44" s="1097"/>
      <c r="AK44" s="1037"/>
      <c r="AL44" s="1028"/>
      <c r="AM44" s="1028"/>
      <c r="AN44" s="1028"/>
      <c r="AO44" s="1028"/>
      <c r="AP44" s="1028"/>
      <c r="AQ44" s="1028"/>
      <c r="AR44" s="1028"/>
      <c r="AS44" s="1028"/>
      <c r="AT44" s="1028"/>
      <c r="AU44" s="1028"/>
      <c r="AV44" s="1028"/>
      <c r="AW44" s="1028"/>
      <c r="AX44" s="1028"/>
      <c r="AY44" s="1028"/>
      <c r="AZ44" s="1100"/>
      <c r="BA44" s="1100"/>
      <c r="BB44" s="1100"/>
      <c r="BC44" s="1100"/>
      <c r="BD44" s="1100"/>
      <c r="BE44" s="1084"/>
      <c r="BF44" s="1084"/>
      <c r="BG44" s="1084"/>
      <c r="BH44" s="1084"/>
      <c r="BI44" s="1085"/>
      <c r="BJ44" s="254"/>
      <c r="BK44" s="254"/>
      <c r="BL44" s="254"/>
      <c r="BM44" s="254"/>
      <c r="BN44" s="254"/>
      <c r="BO44" s="267"/>
      <c r="BP44" s="267"/>
      <c r="BQ44" s="264">
        <v>38</v>
      </c>
      <c r="BR44" s="265"/>
      <c r="BS44" s="1072"/>
      <c r="BT44" s="1073"/>
      <c r="BU44" s="1073"/>
      <c r="BV44" s="1073"/>
      <c r="BW44" s="1073"/>
      <c r="BX44" s="1073"/>
      <c r="BY44" s="1073"/>
      <c r="BZ44" s="1073"/>
      <c r="CA44" s="1073"/>
      <c r="CB44" s="1073"/>
      <c r="CC44" s="1073"/>
      <c r="CD44" s="1073"/>
      <c r="CE44" s="1073"/>
      <c r="CF44" s="1073"/>
      <c r="CG44" s="1074"/>
      <c r="CH44" s="1047"/>
      <c r="CI44" s="1048"/>
      <c r="CJ44" s="1048"/>
      <c r="CK44" s="1048"/>
      <c r="CL44" s="1049"/>
      <c r="CM44" s="1047"/>
      <c r="CN44" s="1048"/>
      <c r="CO44" s="1048"/>
      <c r="CP44" s="1048"/>
      <c r="CQ44" s="1049"/>
      <c r="CR44" s="1047"/>
      <c r="CS44" s="1048"/>
      <c r="CT44" s="1048"/>
      <c r="CU44" s="1048"/>
      <c r="CV44" s="1049"/>
      <c r="CW44" s="1047"/>
      <c r="CX44" s="1048"/>
      <c r="CY44" s="1048"/>
      <c r="CZ44" s="1048"/>
      <c r="DA44" s="1049"/>
      <c r="DB44" s="1047"/>
      <c r="DC44" s="1048"/>
      <c r="DD44" s="1048"/>
      <c r="DE44" s="1048"/>
      <c r="DF44" s="1049"/>
      <c r="DG44" s="1047"/>
      <c r="DH44" s="1048"/>
      <c r="DI44" s="1048"/>
      <c r="DJ44" s="1048"/>
      <c r="DK44" s="1049"/>
      <c r="DL44" s="1047"/>
      <c r="DM44" s="1048"/>
      <c r="DN44" s="1048"/>
      <c r="DO44" s="1048"/>
      <c r="DP44" s="1049"/>
      <c r="DQ44" s="1047"/>
      <c r="DR44" s="1048"/>
      <c r="DS44" s="1048"/>
      <c r="DT44" s="1048"/>
      <c r="DU44" s="1049"/>
      <c r="DV44" s="1050"/>
      <c r="DW44" s="1051"/>
      <c r="DX44" s="1051"/>
      <c r="DY44" s="1051"/>
      <c r="DZ44" s="1052"/>
      <c r="EA44" s="248"/>
    </row>
    <row r="45" spans="1:131" s="249" customFormat="1" ht="26.25" customHeight="1" x14ac:dyDescent="0.15">
      <c r="A45" s="263">
        <v>18</v>
      </c>
      <c r="B45" s="1089"/>
      <c r="C45" s="1090"/>
      <c r="D45" s="1090"/>
      <c r="E45" s="1090"/>
      <c r="F45" s="1090"/>
      <c r="G45" s="1090"/>
      <c r="H45" s="1090"/>
      <c r="I45" s="1090"/>
      <c r="J45" s="1090"/>
      <c r="K45" s="1090"/>
      <c r="L45" s="1090"/>
      <c r="M45" s="1090"/>
      <c r="N45" s="1090"/>
      <c r="O45" s="1090"/>
      <c r="P45" s="1091"/>
      <c r="Q45" s="1101"/>
      <c r="R45" s="1102"/>
      <c r="S45" s="1102"/>
      <c r="T45" s="1102"/>
      <c r="U45" s="1102"/>
      <c r="V45" s="1102"/>
      <c r="W45" s="1102"/>
      <c r="X45" s="1102"/>
      <c r="Y45" s="1102"/>
      <c r="Z45" s="1102"/>
      <c r="AA45" s="1102"/>
      <c r="AB45" s="1102"/>
      <c r="AC45" s="1102"/>
      <c r="AD45" s="1102"/>
      <c r="AE45" s="1103"/>
      <c r="AF45" s="1095"/>
      <c r="AG45" s="1096"/>
      <c r="AH45" s="1096"/>
      <c r="AI45" s="1096"/>
      <c r="AJ45" s="1097"/>
      <c r="AK45" s="1037"/>
      <c r="AL45" s="1028"/>
      <c r="AM45" s="1028"/>
      <c r="AN45" s="1028"/>
      <c r="AO45" s="1028"/>
      <c r="AP45" s="1028"/>
      <c r="AQ45" s="1028"/>
      <c r="AR45" s="1028"/>
      <c r="AS45" s="1028"/>
      <c r="AT45" s="1028"/>
      <c r="AU45" s="1028"/>
      <c r="AV45" s="1028"/>
      <c r="AW45" s="1028"/>
      <c r="AX45" s="1028"/>
      <c r="AY45" s="1028"/>
      <c r="AZ45" s="1100"/>
      <c r="BA45" s="1100"/>
      <c r="BB45" s="1100"/>
      <c r="BC45" s="1100"/>
      <c r="BD45" s="1100"/>
      <c r="BE45" s="1084"/>
      <c r="BF45" s="1084"/>
      <c r="BG45" s="1084"/>
      <c r="BH45" s="1084"/>
      <c r="BI45" s="1085"/>
      <c r="BJ45" s="254"/>
      <c r="BK45" s="254"/>
      <c r="BL45" s="254"/>
      <c r="BM45" s="254"/>
      <c r="BN45" s="254"/>
      <c r="BO45" s="267"/>
      <c r="BP45" s="267"/>
      <c r="BQ45" s="264">
        <v>39</v>
      </c>
      <c r="BR45" s="265"/>
      <c r="BS45" s="1072"/>
      <c r="BT45" s="1073"/>
      <c r="BU45" s="1073"/>
      <c r="BV45" s="1073"/>
      <c r="BW45" s="1073"/>
      <c r="BX45" s="1073"/>
      <c r="BY45" s="1073"/>
      <c r="BZ45" s="1073"/>
      <c r="CA45" s="1073"/>
      <c r="CB45" s="1073"/>
      <c r="CC45" s="1073"/>
      <c r="CD45" s="1073"/>
      <c r="CE45" s="1073"/>
      <c r="CF45" s="1073"/>
      <c r="CG45" s="1074"/>
      <c r="CH45" s="1047"/>
      <c r="CI45" s="1048"/>
      <c r="CJ45" s="1048"/>
      <c r="CK45" s="1048"/>
      <c r="CL45" s="1049"/>
      <c r="CM45" s="1047"/>
      <c r="CN45" s="1048"/>
      <c r="CO45" s="1048"/>
      <c r="CP45" s="1048"/>
      <c r="CQ45" s="1049"/>
      <c r="CR45" s="1047"/>
      <c r="CS45" s="1048"/>
      <c r="CT45" s="1048"/>
      <c r="CU45" s="1048"/>
      <c r="CV45" s="1049"/>
      <c r="CW45" s="1047"/>
      <c r="CX45" s="1048"/>
      <c r="CY45" s="1048"/>
      <c r="CZ45" s="1048"/>
      <c r="DA45" s="1049"/>
      <c r="DB45" s="1047"/>
      <c r="DC45" s="1048"/>
      <c r="DD45" s="1048"/>
      <c r="DE45" s="1048"/>
      <c r="DF45" s="1049"/>
      <c r="DG45" s="1047"/>
      <c r="DH45" s="1048"/>
      <c r="DI45" s="1048"/>
      <c r="DJ45" s="1048"/>
      <c r="DK45" s="1049"/>
      <c r="DL45" s="1047"/>
      <c r="DM45" s="1048"/>
      <c r="DN45" s="1048"/>
      <c r="DO45" s="1048"/>
      <c r="DP45" s="1049"/>
      <c r="DQ45" s="1047"/>
      <c r="DR45" s="1048"/>
      <c r="DS45" s="1048"/>
      <c r="DT45" s="1048"/>
      <c r="DU45" s="1049"/>
      <c r="DV45" s="1050"/>
      <c r="DW45" s="1051"/>
      <c r="DX45" s="1051"/>
      <c r="DY45" s="1051"/>
      <c r="DZ45" s="1052"/>
      <c r="EA45" s="248"/>
    </row>
    <row r="46" spans="1:131" s="249" customFormat="1" ht="26.25" customHeight="1" x14ac:dyDescent="0.15">
      <c r="A46" s="263">
        <v>19</v>
      </c>
      <c r="B46" s="1089"/>
      <c r="C46" s="1090"/>
      <c r="D46" s="1090"/>
      <c r="E46" s="1090"/>
      <c r="F46" s="1090"/>
      <c r="G46" s="1090"/>
      <c r="H46" s="1090"/>
      <c r="I46" s="1090"/>
      <c r="J46" s="1090"/>
      <c r="K46" s="1090"/>
      <c r="L46" s="1090"/>
      <c r="M46" s="1090"/>
      <c r="N46" s="1090"/>
      <c r="O46" s="1090"/>
      <c r="P46" s="1091"/>
      <c r="Q46" s="1101"/>
      <c r="R46" s="1102"/>
      <c r="S46" s="1102"/>
      <c r="T46" s="1102"/>
      <c r="U46" s="1102"/>
      <c r="V46" s="1102"/>
      <c r="W46" s="1102"/>
      <c r="X46" s="1102"/>
      <c r="Y46" s="1102"/>
      <c r="Z46" s="1102"/>
      <c r="AA46" s="1102"/>
      <c r="AB46" s="1102"/>
      <c r="AC46" s="1102"/>
      <c r="AD46" s="1102"/>
      <c r="AE46" s="1103"/>
      <c r="AF46" s="1095"/>
      <c r="AG46" s="1096"/>
      <c r="AH46" s="1096"/>
      <c r="AI46" s="1096"/>
      <c r="AJ46" s="1097"/>
      <c r="AK46" s="1037"/>
      <c r="AL46" s="1028"/>
      <c r="AM46" s="1028"/>
      <c r="AN46" s="1028"/>
      <c r="AO46" s="1028"/>
      <c r="AP46" s="1028"/>
      <c r="AQ46" s="1028"/>
      <c r="AR46" s="1028"/>
      <c r="AS46" s="1028"/>
      <c r="AT46" s="1028"/>
      <c r="AU46" s="1028"/>
      <c r="AV46" s="1028"/>
      <c r="AW46" s="1028"/>
      <c r="AX46" s="1028"/>
      <c r="AY46" s="1028"/>
      <c r="AZ46" s="1100"/>
      <c r="BA46" s="1100"/>
      <c r="BB46" s="1100"/>
      <c r="BC46" s="1100"/>
      <c r="BD46" s="1100"/>
      <c r="BE46" s="1084"/>
      <c r="BF46" s="1084"/>
      <c r="BG46" s="1084"/>
      <c r="BH46" s="1084"/>
      <c r="BI46" s="1085"/>
      <c r="BJ46" s="254"/>
      <c r="BK46" s="254"/>
      <c r="BL46" s="254"/>
      <c r="BM46" s="254"/>
      <c r="BN46" s="254"/>
      <c r="BO46" s="267"/>
      <c r="BP46" s="267"/>
      <c r="BQ46" s="264">
        <v>40</v>
      </c>
      <c r="BR46" s="265"/>
      <c r="BS46" s="1072"/>
      <c r="BT46" s="1073"/>
      <c r="BU46" s="1073"/>
      <c r="BV46" s="1073"/>
      <c r="BW46" s="1073"/>
      <c r="BX46" s="1073"/>
      <c r="BY46" s="1073"/>
      <c r="BZ46" s="1073"/>
      <c r="CA46" s="1073"/>
      <c r="CB46" s="1073"/>
      <c r="CC46" s="1073"/>
      <c r="CD46" s="1073"/>
      <c r="CE46" s="1073"/>
      <c r="CF46" s="1073"/>
      <c r="CG46" s="1074"/>
      <c r="CH46" s="1047"/>
      <c r="CI46" s="1048"/>
      <c r="CJ46" s="1048"/>
      <c r="CK46" s="1048"/>
      <c r="CL46" s="1049"/>
      <c r="CM46" s="1047"/>
      <c r="CN46" s="1048"/>
      <c r="CO46" s="1048"/>
      <c r="CP46" s="1048"/>
      <c r="CQ46" s="1049"/>
      <c r="CR46" s="1047"/>
      <c r="CS46" s="1048"/>
      <c r="CT46" s="1048"/>
      <c r="CU46" s="1048"/>
      <c r="CV46" s="1049"/>
      <c r="CW46" s="1047"/>
      <c r="CX46" s="1048"/>
      <c r="CY46" s="1048"/>
      <c r="CZ46" s="1048"/>
      <c r="DA46" s="1049"/>
      <c r="DB46" s="1047"/>
      <c r="DC46" s="1048"/>
      <c r="DD46" s="1048"/>
      <c r="DE46" s="1048"/>
      <c r="DF46" s="1049"/>
      <c r="DG46" s="1047"/>
      <c r="DH46" s="1048"/>
      <c r="DI46" s="1048"/>
      <c r="DJ46" s="1048"/>
      <c r="DK46" s="1049"/>
      <c r="DL46" s="1047"/>
      <c r="DM46" s="1048"/>
      <c r="DN46" s="1048"/>
      <c r="DO46" s="1048"/>
      <c r="DP46" s="1049"/>
      <c r="DQ46" s="1047"/>
      <c r="DR46" s="1048"/>
      <c r="DS46" s="1048"/>
      <c r="DT46" s="1048"/>
      <c r="DU46" s="1049"/>
      <c r="DV46" s="1050"/>
      <c r="DW46" s="1051"/>
      <c r="DX46" s="1051"/>
      <c r="DY46" s="1051"/>
      <c r="DZ46" s="1052"/>
      <c r="EA46" s="248"/>
    </row>
    <row r="47" spans="1:131" s="249" customFormat="1" ht="26.25" customHeight="1" x14ac:dyDescent="0.15">
      <c r="A47" s="263">
        <v>20</v>
      </c>
      <c r="B47" s="1089"/>
      <c r="C47" s="1090"/>
      <c r="D47" s="1090"/>
      <c r="E47" s="1090"/>
      <c r="F47" s="1090"/>
      <c r="G47" s="1090"/>
      <c r="H47" s="1090"/>
      <c r="I47" s="1090"/>
      <c r="J47" s="1090"/>
      <c r="K47" s="1090"/>
      <c r="L47" s="1090"/>
      <c r="M47" s="1090"/>
      <c r="N47" s="1090"/>
      <c r="O47" s="1090"/>
      <c r="P47" s="1091"/>
      <c r="Q47" s="1101"/>
      <c r="R47" s="1102"/>
      <c r="S47" s="1102"/>
      <c r="T47" s="1102"/>
      <c r="U47" s="1102"/>
      <c r="V47" s="1102"/>
      <c r="W47" s="1102"/>
      <c r="X47" s="1102"/>
      <c r="Y47" s="1102"/>
      <c r="Z47" s="1102"/>
      <c r="AA47" s="1102"/>
      <c r="AB47" s="1102"/>
      <c r="AC47" s="1102"/>
      <c r="AD47" s="1102"/>
      <c r="AE47" s="1103"/>
      <c r="AF47" s="1095"/>
      <c r="AG47" s="1096"/>
      <c r="AH47" s="1096"/>
      <c r="AI47" s="1096"/>
      <c r="AJ47" s="1097"/>
      <c r="AK47" s="1037"/>
      <c r="AL47" s="1028"/>
      <c r="AM47" s="1028"/>
      <c r="AN47" s="1028"/>
      <c r="AO47" s="1028"/>
      <c r="AP47" s="1028"/>
      <c r="AQ47" s="1028"/>
      <c r="AR47" s="1028"/>
      <c r="AS47" s="1028"/>
      <c r="AT47" s="1028"/>
      <c r="AU47" s="1028"/>
      <c r="AV47" s="1028"/>
      <c r="AW47" s="1028"/>
      <c r="AX47" s="1028"/>
      <c r="AY47" s="1028"/>
      <c r="AZ47" s="1100"/>
      <c r="BA47" s="1100"/>
      <c r="BB47" s="1100"/>
      <c r="BC47" s="1100"/>
      <c r="BD47" s="1100"/>
      <c r="BE47" s="1084"/>
      <c r="BF47" s="1084"/>
      <c r="BG47" s="1084"/>
      <c r="BH47" s="1084"/>
      <c r="BI47" s="1085"/>
      <c r="BJ47" s="254"/>
      <c r="BK47" s="254"/>
      <c r="BL47" s="254"/>
      <c r="BM47" s="254"/>
      <c r="BN47" s="254"/>
      <c r="BO47" s="267"/>
      <c r="BP47" s="267"/>
      <c r="BQ47" s="264">
        <v>41</v>
      </c>
      <c r="BR47" s="265"/>
      <c r="BS47" s="1072"/>
      <c r="BT47" s="1073"/>
      <c r="BU47" s="1073"/>
      <c r="BV47" s="1073"/>
      <c r="BW47" s="1073"/>
      <c r="BX47" s="1073"/>
      <c r="BY47" s="1073"/>
      <c r="BZ47" s="1073"/>
      <c r="CA47" s="1073"/>
      <c r="CB47" s="1073"/>
      <c r="CC47" s="1073"/>
      <c r="CD47" s="1073"/>
      <c r="CE47" s="1073"/>
      <c r="CF47" s="1073"/>
      <c r="CG47" s="1074"/>
      <c r="CH47" s="1047"/>
      <c r="CI47" s="1048"/>
      <c r="CJ47" s="1048"/>
      <c r="CK47" s="1048"/>
      <c r="CL47" s="1049"/>
      <c r="CM47" s="1047"/>
      <c r="CN47" s="1048"/>
      <c r="CO47" s="1048"/>
      <c r="CP47" s="1048"/>
      <c r="CQ47" s="1049"/>
      <c r="CR47" s="1047"/>
      <c r="CS47" s="1048"/>
      <c r="CT47" s="1048"/>
      <c r="CU47" s="1048"/>
      <c r="CV47" s="1049"/>
      <c r="CW47" s="1047"/>
      <c r="CX47" s="1048"/>
      <c r="CY47" s="1048"/>
      <c r="CZ47" s="1048"/>
      <c r="DA47" s="1049"/>
      <c r="DB47" s="1047"/>
      <c r="DC47" s="1048"/>
      <c r="DD47" s="1048"/>
      <c r="DE47" s="1048"/>
      <c r="DF47" s="1049"/>
      <c r="DG47" s="1047"/>
      <c r="DH47" s="1048"/>
      <c r="DI47" s="1048"/>
      <c r="DJ47" s="1048"/>
      <c r="DK47" s="1049"/>
      <c r="DL47" s="1047"/>
      <c r="DM47" s="1048"/>
      <c r="DN47" s="1048"/>
      <c r="DO47" s="1048"/>
      <c r="DP47" s="1049"/>
      <c r="DQ47" s="1047"/>
      <c r="DR47" s="1048"/>
      <c r="DS47" s="1048"/>
      <c r="DT47" s="1048"/>
      <c r="DU47" s="1049"/>
      <c r="DV47" s="1050"/>
      <c r="DW47" s="1051"/>
      <c r="DX47" s="1051"/>
      <c r="DY47" s="1051"/>
      <c r="DZ47" s="1052"/>
      <c r="EA47" s="248"/>
    </row>
    <row r="48" spans="1:131" s="249" customFormat="1" ht="26.25" customHeight="1" x14ac:dyDescent="0.15">
      <c r="A48" s="263">
        <v>21</v>
      </c>
      <c r="B48" s="1089"/>
      <c r="C48" s="1090"/>
      <c r="D48" s="1090"/>
      <c r="E48" s="1090"/>
      <c r="F48" s="1090"/>
      <c r="G48" s="1090"/>
      <c r="H48" s="1090"/>
      <c r="I48" s="1090"/>
      <c r="J48" s="1090"/>
      <c r="K48" s="1090"/>
      <c r="L48" s="1090"/>
      <c r="M48" s="1090"/>
      <c r="N48" s="1090"/>
      <c r="O48" s="1090"/>
      <c r="P48" s="1091"/>
      <c r="Q48" s="1101"/>
      <c r="R48" s="1102"/>
      <c r="S48" s="1102"/>
      <c r="T48" s="1102"/>
      <c r="U48" s="1102"/>
      <c r="V48" s="1102"/>
      <c r="W48" s="1102"/>
      <c r="X48" s="1102"/>
      <c r="Y48" s="1102"/>
      <c r="Z48" s="1102"/>
      <c r="AA48" s="1102"/>
      <c r="AB48" s="1102"/>
      <c r="AC48" s="1102"/>
      <c r="AD48" s="1102"/>
      <c r="AE48" s="1103"/>
      <c r="AF48" s="1095"/>
      <c r="AG48" s="1096"/>
      <c r="AH48" s="1096"/>
      <c r="AI48" s="1096"/>
      <c r="AJ48" s="1097"/>
      <c r="AK48" s="1037"/>
      <c r="AL48" s="1028"/>
      <c r="AM48" s="1028"/>
      <c r="AN48" s="1028"/>
      <c r="AO48" s="1028"/>
      <c r="AP48" s="1028"/>
      <c r="AQ48" s="1028"/>
      <c r="AR48" s="1028"/>
      <c r="AS48" s="1028"/>
      <c r="AT48" s="1028"/>
      <c r="AU48" s="1028"/>
      <c r="AV48" s="1028"/>
      <c r="AW48" s="1028"/>
      <c r="AX48" s="1028"/>
      <c r="AY48" s="1028"/>
      <c r="AZ48" s="1100"/>
      <c r="BA48" s="1100"/>
      <c r="BB48" s="1100"/>
      <c r="BC48" s="1100"/>
      <c r="BD48" s="1100"/>
      <c r="BE48" s="1084"/>
      <c r="BF48" s="1084"/>
      <c r="BG48" s="1084"/>
      <c r="BH48" s="1084"/>
      <c r="BI48" s="1085"/>
      <c r="BJ48" s="254"/>
      <c r="BK48" s="254"/>
      <c r="BL48" s="254"/>
      <c r="BM48" s="254"/>
      <c r="BN48" s="254"/>
      <c r="BO48" s="267"/>
      <c r="BP48" s="267"/>
      <c r="BQ48" s="264">
        <v>42</v>
      </c>
      <c r="BR48" s="265"/>
      <c r="BS48" s="1072"/>
      <c r="BT48" s="1073"/>
      <c r="BU48" s="1073"/>
      <c r="BV48" s="1073"/>
      <c r="BW48" s="1073"/>
      <c r="BX48" s="1073"/>
      <c r="BY48" s="1073"/>
      <c r="BZ48" s="1073"/>
      <c r="CA48" s="1073"/>
      <c r="CB48" s="1073"/>
      <c r="CC48" s="1073"/>
      <c r="CD48" s="1073"/>
      <c r="CE48" s="1073"/>
      <c r="CF48" s="1073"/>
      <c r="CG48" s="1074"/>
      <c r="CH48" s="1047"/>
      <c r="CI48" s="1048"/>
      <c r="CJ48" s="1048"/>
      <c r="CK48" s="1048"/>
      <c r="CL48" s="1049"/>
      <c r="CM48" s="1047"/>
      <c r="CN48" s="1048"/>
      <c r="CO48" s="1048"/>
      <c r="CP48" s="1048"/>
      <c r="CQ48" s="1049"/>
      <c r="CR48" s="1047"/>
      <c r="CS48" s="1048"/>
      <c r="CT48" s="1048"/>
      <c r="CU48" s="1048"/>
      <c r="CV48" s="1049"/>
      <c r="CW48" s="1047"/>
      <c r="CX48" s="1048"/>
      <c r="CY48" s="1048"/>
      <c r="CZ48" s="1048"/>
      <c r="DA48" s="1049"/>
      <c r="DB48" s="1047"/>
      <c r="DC48" s="1048"/>
      <c r="DD48" s="1048"/>
      <c r="DE48" s="1048"/>
      <c r="DF48" s="1049"/>
      <c r="DG48" s="1047"/>
      <c r="DH48" s="1048"/>
      <c r="DI48" s="1048"/>
      <c r="DJ48" s="1048"/>
      <c r="DK48" s="1049"/>
      <c r="DL48" s="1047"/>
      <c r="DM48" s="1048"/>
      <c r="DN48" s="1048"/>
      <c r="DO48" s="1048"/>
      <c r="DP48" s="1049"/>
      <c r="DQ48" s="1047"/>
      <c r="DR48" s="1048"/>
      <c r="DS48" s="1048"/>
      <c r="DT48" s="1048"/>
      <c r="DU48" s="1049"/>
      <c r="DV48" s="1050"/>
      <c r="DW48" s="1051"/>
      <c r="DX48" s="1051"/>
      <c r="DY48" s="1051"/>
      <c r="DZ48" s="1052"/>
      <c r="EA48" s="248"/>
    </row>
    <row r="49" spans="1:131" s="249" customFormat="1" ht="26.25" customHeight="1" x14ac:dyDescent="0.15">
      <c r="A49" s="263">
        <v>22</v>
      </c>
      <c r="B49" s="1089"/>
      <c r="C49" s="1090"/>
      <c r="D49" s="1090"/>
      <c r="E49" s="1090"/>
      <c r="F49" s="1090"/>
      <c r="G49" s="1090"/>
      <c r="H49" s="1090"/>
      <c r="I49" s="1090"/>
      <c r="J49" s="1090"/>
      <c r="K49" s="1090"/>
      <c r="L49" s="1090"/>
      <c r="M49" s="1090"/>
      <c r="N49" s="1090"/>
      <c r="O49" s="1090"/>
      <c r="P49" s="1091"/>
      <c r="Q49" s="1101"/>
      <c r="R49" s="1102"/>
      <c r="S49" s="1102"/>
      <c r="T49" s="1102"/>
      <c r="U49" s="1102"/>
      <c r="V49" s="1102"/>
      <c r="W49" s="1102"/>
      <c r="X49" s="1102"/>
      <c r="Y49" s="1102"/>
      <c r="Z49" s="1102"/>
      <c r="AA49" s="1102"/>
      <c r="AB49" s="1102"/>
      <c r="AC49" s="1102"/>
      <c r="AD49" s="1102"/>
      <c r="AE49" s="1103"/>
      <c r="AF49" s="1095"/>
      <c r="AG49" s="1096"/>
      <c r="AH49" s="1096"/>
      <c r="AI49" s="1096"/>
      <c r="AJ49" s="1097"/>
      <c r="AK49" s="1037"/>
      <c r="AL49" s="1028"/>
      <c r="AM49" s="1028"/>
      <c r="AN49" s="1028"/>
      <c r="AO49" s="1028"/>
      <c r="AP49" s="1028"/>
      <c r="AQ49" s="1028"/>
      <c r="AR49" s="1028"/>
      <c r="AS49" s="1028"/>
      <c r="AT49" s="1028"/>
      <c r="AU49" s="1028"/>
      <c r="AV49" s="1028"/>
      <c r="AW49" s="1028"/>
      <c r="AX49" s="1028"/>
      <c r="AY49" s="1028"/>
      <c r="AZ49" s="1100"/>
      <c r="BA49" s="1100"/>
      <c r="BB49" s="1100"/>
      <c r="BC49" s="1100"/>
      <c r="BD49" s="1100"/>
      <c r="BE49" s="1084"/>
      <c r="BF49" s="1084"/>
      <c r="BG49" s="1084"/>
      <c r="BH49" s="1084"/>
      <c r="BI49" s="1085"/>
      <c r="BJ49" s="254"/>
      <c r="BK49" s="254"/>
      <c r="BL49" s="254"/>
      <c r="BM49" s="254"/>
      <c r="BN49" s="254"/>
      <c r="BO49" s="267"/>
      <c r="BP49" s="267"/>
      <c r="BQ49" s="264">
        <v>43</v>
      </c>
      <c r="BR49" s="265"/>
      <c r="BS49" s="1072"/>
      <c r="BT49" s="1073"/>
      <c r="BU49" s="1073"/>
      <c r="BV49" s="1073"/>
      <c r="BW49" s="1073"/>
      <c r="BX49" s="1073"/>
      <c r="BY49" s="1073"/>
      <c r="BZ49" s="1073"/>
      <c r="CA49" s="1073"/>
      <c r="CB49" s="1073"/>
      <c r="CC49" s="1073"/>
      <c r="CD49" s="1073"/>
      <c r="CE49" s="1073"/>
      <c r="CF49" s="1073"/>
      <c r="CG49" s="1074"/>
      <c r="CH49" s="1047"/>
      <c r="CI49" s="1048"/>
      <c r="CJ49" s="1048"/>
      <c r="CK49" s="1048"/>
      <c r="CL49" s="1049"/>
      <c r="CM49" s="1047"/>
      <c r="CN49" s="1048"/>
      <c r="CO49" s="1048"/>
      <c r="CP49" s="1048"/>
      <c r="CQ49" s="1049"/>
      <c r="CR49" s="1047"/>
      <c r="CS49" s="1048"/>
      <c r="CT49" s="1048"/>
      <c r="CU49" s="1048"/>
      <c r="CV49" s="1049"/>
      <c r="CW49" s="1047"/>
      <c r="CX49" s="1048"/>
      <c r="CY49" s="1048"/>
      <c r="CZ49" s="1048"/>
      <c r="DA49" s="1049"/>
      <c r="DB49" s="1047"/>
      <c r="DC49" s="1048"/>
      <c r="DD49" s="1048"/>
      <c r="DE49" s="1048"/>
      <c r="DF49" s="1049"/>
      <c r="DG49" s="1047"/>
      <c r="DH49" s="1048"/>
      <c r="DI49" s="1048"/>
      <c r="DJ49" s="1048"/>
      <c r="DK49" s="1049"/>
      <c r="DL49" s="1047"/>
      <c r="DM49" s="1048"/>
      <c r="DN49" s="1048"/>
      <c r="DO49" s="1048"/>
      <c r="DP49" s="1049"/>
      <c r="DQ49" s="1047"/>
      <c r="DR49" s="1048"/>
      <c r="DS49" s="1048"/>
      <c r="DT49" s="1048"/>
      <c r="DU49" s="1049"/>
      <c r="DV49" s="1050"/>
      <c r="DW49" s="1051"/>
      <c r="DX49" s="1051"/>
      <c r="DY49" s="1051"/>
      <c r="DZ49" s="1052"/>
      <c r="EA49" s="248"/>
    </row>
    <row r="50" spans="1:131" s="249" customFormat="1" ht="26.25" customHeight="1" x14ac:dyDescent="0.15">
      <c r="A50" s="263">
        <v>23</v>
      </c>
      <c r="B50" s="1089"/>
      <c r="C50" s="1090"/>
      <c r="D50" s="1090"/>
      <c r="E50" s="1090"/>
      <c r="F50" s="1090"/>
      <c r="G50" s="1090"/>
      <c r="H50" s="1090"/>
      <c r="I50" s="1090"/>
      <c r="J50" s="1090"/>
      <c r="K50" s="1090"/>
      <c r="L50" s="1090"/>
      <c r="M50" s="1090"/>
      <c r="N50" s="1090"/>
      <c r="O50" s="1090"/>
      <c r="P50" s="1091"/>
      <c r="Q50" s="1092"/>
      <c r="R50" s="1093"/>
      <c r="S50" s="1093"/>
      <c r="T50" s="1093"/>
      <c r="U50" s="1093"/>
      <c r="V50" s="1093"/>
      <c r="W50" s="1093"/>
      <c r="X50" s="1093"/>
      <c r="Y50" s="1093"/>
      <c r="Z50" s="1093"/>
      <c r="AA50" s="1093"/>
      <c r="AB50" s="1093"/>
      <c r="AC50" s="1093"/>
      <c r="AD50" s="1093"/>
      <c r="AE50" s="1094"/>
      <c r="AF50" s="1095"/>
      <c r="AG50" s="1096"/>
      <c r="AH50" s="1096"/>
      <c r="AI50" s="1096"/>
      <c r="AJ50" s="1097"/>
      <c r="AK50" s="1098"/>
      <c r="AL50" s="1093"/>
      <c r="AM50" s="1093"/>
      <c r="AN50" s="1093"/>
      <c r="AO50" s="1093"/>
      <c r="AP50" s="1093"/>
      <c r="AQ50" s="1093"/>
      <c r="AR50" s="1093"/>
      <c r="AS50" s="1093"/>
      <c r="AT50" s="1093"/>
      <c r="AU50" s="1093"/>
      <c r="AV50" s="1093"/>
      <c r="AW50" s="1093"/>
      <c r="AX50" s="1093"/>
      <c r="AY50" s="1093"/>
      <c r="AZ50" s="1099"/>
      <c r="BA50" s="1099"/>
      <c r="BB50" s="1099"/>
      <c r="BC50" s="1099"/>
      <c r="BD50" s="1099"/>
      <c r="BE50" s="1084"/>
      <c r="BF50" s="1084"/>
      <c r="BG50" s="1084"/>
      <c r="BH50" s="1084"/>
      <c r="BI50" s="1085"/>
      <c r="BJ50" s="254"/>
      <c r="BK50" s="254"/>
      <c r="BL50" s="254"/>
      <c r="BM50" s="254"/>
      <c r="BN50" s="254"/>
      <c r="BO50" s="267"/>
      <c r="BP50" s="267"/>
      <c r="BQ50" s="264">
        <v>44</v>
      </c>
      <c r="BR50" s="265"/>
      <c r="BS50" s="1072"/>
      <c r="BT50" s="1073"/>
      <c r="BU50" s="1073"/>
      <c r="BV50" s="1073"/>
      <c r="BW50" s="1073"/>
      <c r="BX50" s="1073"/>
      <c r="BY50" s="1073"/>
      <c r="BZ50" s="1073"/>
      <c r="CA50" s="1073"/>
      <c r="CB50" s="1073"/>
      <c r="CC50" s="1073"/>
      <c r="CD50" s="1073"/>
      <c r="CE50" s="1073"/>
      <c r="CF50" s="1073"/>
      <c r="CG50" s="1074"/>
      <c r="CH50" s="1047"/>
      <c r="CI50" s="1048"/>
      <c r="CJ50" s="1048"/>
      <c r="CK50" s="1048"/>
      <c r="CL50" s="1049"/>
      <c r="CM50" s="1047"/>
      <c r="CN50" s="1048"/>
      <c r="CO50" s="1048"/>
      <c r="CP50" s="1048"/>
      <c r="CQ50" s="1049"/>
      <c r="CR50" s="1047"/>
      <c r="CS50" s="1048"/>
      <c r="CT50" s="1048"/>
      <c r="CU50" s="1048"/>
      <c r="CV50" s="1049"/>
      <c r="CW50" s="1047"/>
      <c r="CX50" s="1048"/>
      <c r="CY50" s="1048"/>
      <c r="CZ50" s="1048"/>
      <c r="DA50" s="1049"/>
      <c r="DB50" s="1047"/>
      <c r="DC50" s="1048"/>
      <c r="DD50" s="1048"/>
      <c r="DE50" s="1048"/>
      <c r="DF50" s="1049"/>
      <c r="DG50" s="1047"/>
      <c r="DH50" s="1048"/>
      <c r="DI50" s="1048"/>
      <c r="DJ50" s="1048"/>
      <c r="DK50" s="1049"/>
      <c r="DL50" s="1047"/>
      <c r="DM50" s="1048"/>
      <c r="DN50" s="1048"/>
      <c r="DO50" s="1048"/>
      <c r="DP50" s="1049"/>
      <c r="DQ50" s="1047"/>
      <c r="DR50" s="1048"/>
      <c r="DS50" s="1048"/>
      <c r="DT50" s="1048"/>
      <c r="DU50" s="1049"/>
      <c r="DV50" s="1050"/>
      <c r="DW50" s="1051"/>
      <c r="DX50" s="1051"/>
      <c r="DY50" s="1051"/>
      <c r="DZ50" s="1052"/>
      <c r="EA50" s="248"/>
    </row>
    <row r="51" spans="1:131" s="249" customFormat="1" ht="26.25" customHeight="1" x14ac:dyDescent="0.15">
      <c r="A51" s="263">
        <v>24</v>
      </c>
      <c r="B51" s="1089"/>
      <c r="C51" s="1090"/>
      <c r="D51" s="1090"/>
      <c r="E51" s="1090"/>
      <c r="F51" s="1090"/>
      <c r="G51" s="1090"/>
      <c r="H51" s="1090"/>
      <c r="I51" s="1090"/>
      <c r="J51" s="1090"/>
      <c r="K51" s="1090"/>
      <c r="L51" s="1090"/>
      <c r="M51" s="1090"/>
      <c r="N51" s="1090"/>
      <c r="O51" s="1090"/>
      <c r="P51" s="1091"/>
      <c r="Q51" s="1092"/>
      <c r="R51" s="1093"/>
      <c r="S51" s="1093"/>
      <c r="T51" s="1093"/>
      <c r="U51" s="1093"/>
      <c r="V51" s="1093"/>
      <c r="W51" s="1093"/>
      <c r="X51" s="1093"/>
      <c r="Y51" s="1093"/>
      <c r="Z51" s="1093"/>
      <c r="AA51" s="1093"/>
      <c r="AB51" s="1093"/>
      <c r="AC51" s="1093"/>
      <c r="AD51" s="1093"/>
      <c r="AE51" s="1094"/>
      <c r="AF51" s="1095"/>
      <c r="AG51" s="1096"/>
      <c r="AH51" s="1096"/>
      <c r="AI51" s="1096"/>
      <c r="AJ51" s="1097"/>
      <c r="AK51" s="1098"/>
      <c r="AL51" s="1093"/>
      <c r="AM51" s="1093"/>
      <c r="AN51" s="1093"/>
      <c r="AO51" s="1093"/>
      <c r="AP51" s="1093"/>
      <c r="AQ51" s="1093"/>
      <c r="AR51" s="1093"/>
      <c r="AS51" s="1093"/>
      <c r="AT51" s="1093"/>
      <c r="AU51" s="1093"/>
      <c r="AV51" s="1093"/>
      <c r="AW51" s="1093"/>
      <c r="AX51" s="1093"/>
      <c r="AY51" s="1093"/>
      <c r="AZ51" s="1099"/>
      <c r="BA51" s="1099"/>
      <c r="BB51" s="1099"/>
      <c r="BC51" s="1099"/>
      <c r="BD51" s="1099"/>
      <c r="BE51" s="1084"/>
      <c r="BF51" s="1084"/>
      <c r="BG51" s="1084"/>
      <c r="BH51" s="1084"/>
      <c r="BI51" s="1085"/>
      <c r="BJ51" s="254"/>
      <c r="BK51" s="254"/>
      <c r="BL51" s="254"/>
      <c r="BM51" s="254"/>
      <c r="BN51" s="254"/>
      <c r="BO51" s="267"/>
      <c r="BP51" s="267"/>
      <c r="BQ51" s="264">
        <v>45</v>
      </c>
      <c r="BR51" s="265"/>
      <c r="BS51" s="1072"/>
      <c r="BT51" s="1073"/>
      <c r="BU51" s="1073"/>
      <c r="BV51" s="1073"/>
      <c r="BW51" s="1073"/>
      <c r="BX51" s="1073"/>
      <c r="BY51" s="1073"/>
      <c r="BZ51" s="1073"/>
      <c r="CA51" s="1073"/>
      <c r="CB51" s="1073"/>
      <c r="CC51" s="1073"/>
      <c r="CD51" s="1073"/>
      <c r="CE51" s="1073"/>
      <c r="CF51" s="1073"/>
      <c r="CG51" s="1074"/>
      <c r="CH51" s="1047"/>
      <c r="CI51" s="1048"/>
      <c r="CJ51" s="1048"/>
      <c r="CK51" s="1048"/>
      <c r="CL51" s="1049"/>
      <c r="CM51" s="1047"/>
      <c r="CN51" s="1048"/>
      <c r="CO51" s="1048"/>
      <c r="CP51" s="1048"/>
      <c r="CQ51" s="1049"/>
      <c r="CR51" s="1047"/>
      <c r="CS51" s="1048"/>
      <c r="CT51" s="1048"/>
      <c r="CU51" s="1048"/>
      <c r="CV51" s="1049"/>
      <c r="CW51" s="1047"/>
      <c r="CX51" s="1048"/>
      <c r="CY51" s="1048"/>
      <c r="CZ51" s="1048"/>
      <c r="DA51" s="1049"/>
      <c r="DB51" s="1047"/>
      <c r="DC51" s="1048"/>
      <c r="DD51" s="1048"/>
      <c r="DE51" s="1048"/>
      <c r="DF51" s="1049"/>
      <c r="DG51" s="1047"/>
      <c r="DH51" s="1048"/>
      <c r="DI51" s="1048"/>
      <c r="DJ51" s="1048"/>
      <c r="DK51" s="1049"/>
      <c r="DL51" s="1047"/>
      <c r="DM51" s="1048"/>
      <c r="DN51" s="1048"/>
      <c r="DO51" s="1048"/>
      <c r="DP51" s="1049"/>
      <c r="DQ51" s="1047"/>
      <c r="DR51" s="1048"/>
      <c r="DS51" s="1048"/>
      <c r="DT51" s="1048"/>
      <c r="DU51" s="1049"/>
      <c r="DV51" s="1050"/>
      <c r="DW51" s="1051"/>
      <c r="DX51" s="1051"/>
      <c r="DY51" s="1051"/>
      <c r="DZ51" s="1052"/>
      <c r="EA51" s="248"/>
    </row>
    <row r="52" spans="1:131" s="249" customFormat="1" ht="26.25" customHeight="1" x14ac:dyDescent="0.15">
      <c r="A52" s="263">
        <v>25</v>
      </c>
      <c r="B52" s="1089"/>
      <c r="C52" s="1090"/>
      <c r="D52" s="1090"/>
      <c r="E52" s="1090"/>
      <c r="F52" s="1090"/>
      <c r="G52" s="1090"/>
      <c r="H52" s="1090"/>
      <c r="I52" s="1090"/>
      <c r="J52" s="1090"/>
      <c r="K52" s="1090"/>
      <c r="L52" s="1090"/>
      <c r="M52" s="1090"/>
      <c r="N52" s="1090"/>
      <c r="O52" s="1090"/>
      <c r="P52" s="1091"/>
      <c r="Q52" s="1092"/>
      <c r="R52" s="1093"/>
      <c r="S52" s="1093"/>
      <c r="T52" s="1093"/>
      <c r="U52" s="1093"/>
      <c r="V52" s="1093"/>
      <c r="W52" s="1093"/>
      <c r="X52" s="1093"/>
      <c r="Y52" s="1093"/>
      <c r="Z52" s="1093"/>
      <c r="AA52" s="1093"/>
      <c r="AB52" s="1093"/>
      <c r="AC52" s="1093"/>
      <c r="AD52" s="1093"/>
      <c r="AE52" s="1094"/>
      <c r="AF52" s="1095"/>
      <c r="AG52" s="1096"/>
      <c r="AH52" s="1096"/>
      <c r="AI52" s="1096"/>
      <c r="AJ52" s="1097"/>
      <c r="AK52" s="1098"/>
      <c r="AL52" s="1093"/>
      <c r="AM52" s="1093"/>
      <c r="AN52" s="1093"/>
      <c r="AO52" s="1093"/>
      <c r="AP52" s="1093"/>
      <c r="AQ52" s="1093"/>
      <c r="AR52" s="1093"/>
      <c r="AS52" s="1093"/>
      <c r="AT52" s="1093"/>
      <c r="AU52" s="1093"/>
      <c r="AV52" s="1093"/>
      <c r="AW52" s="1093"/>
      <c r="AX52" s="1093"/>
      <c r="AY52" s="1093"/>
      <c r="AZ52" s="1099"/>
      <c r="BA52" s="1099"/>
      <c r="BB52" s="1099"/>
      <c r="BC52" s="1099"/>
      <c r="BD52" s="1099"/>
      <c r="BE52" s="1084"/>
      <c r="BF52" s="1084"/>
      <c r="BG52" s="1084"/>
      <c r="BH52" s="1084"/>
      <c r="BI52" s="1085"/>
      <c r="BJ52" s="254"/>
      <c r="BK52" s="254"/>
      <c r="BL52" s="254"/>
      <c r="BM52" s="254"/>
      <c r="BN52" s="254"/>
      <c r="BO52" s="267"/>
      <c r="BP52" s="267"/>
      <c r="BQ52" s="264">
        <v>46</v>
      </c>
      <c r="BR52" s="265"/>
      <c r="BS52" s="1072"/>
      <c r="BT52" s="1073"/>
      <c r="BU52" s="1073"/>
      <c r="BV52" s="1073"/>
      <c r="BW52" s="1073"/>
      <c r="BX52" s="1073"/>
      <c r="BY52" s="1073"/>
      <c r="BZ52" s="1073"/>
      <c r="CA52" s="1073"/>
      <c r="CB52" s="1073"/>
      <c r="CC52" s="1073"/>
      <c r="CD52" s="1073"/>
      <c r="CE52" s="1073"/>
      <c r="CF52" s="1073"/>
      <c r="CG52" s="1074"/>
      <c r="CH52" s="1047"/>
      <c r="CI52" s="1048"/>
      <c r="CJ52" s="1048"/>
      <c r="CK52" s="1048"/>
      <c r="CL52" s="1049"/>
      <c r="CM52" s="1047"/>
      <c r="CN52" s="1048"/>
      <c r="CO52" s="1048"/>
      <c r="CP52" s="1048"/>
      <c r="CQ52" s="1049"/>
      <c r="CR52" s="1047"/>
      <c r="CS52" s="1048"/>
      <c r="CT52" s="1048"/>
      <c r="CU52" s="1048"/>
      <c r="CV52" s="1049"/>
      <c r="CW52" s="1047"/>
      <c r="CX52" s="1048"/>
      <c r="CY52" s="1048"/>
      <c r="CZ52" s="1048"/>
      <c r="DA52" s="1049"/>
      <c r="DB52" s="1047"/>
      <c r="DC52" s="1048"/>
      <c r="DD52" s="1048"/>
      <c r="DE52" s="1048"/>
      <c r="DF52" s="1049"/>
      <c r="DG52" s="1047"/>
      <c r="DH52" s="1048"/>
      <c r="DI52" s="1048"/>
      <c r="DJ52" s="1048"/>
      <c r="DK52" s="1049"/>
      <c r="DL52" s="1047"/>
      <c r="DM52" s="1048"/>
      <c r="DN52" s="1048"/>
      <c r="DO52" s="1048"/>
      <c r="DP52" s="1049"/>
      <c r="DQ52" s="1047"/>
      <c r="DR52" s="1048"/>
      <c r="DS52" s="1048"/>
      <c r="DT52" s="1048"/>
      <c r="DU52" s="1049"/>
      <c r="DV52" s="1050"/>
      <c r="DW52" s="1051"/>
      <c r="DX52" s="1051"/>
      <c r="DY52" s="1051"/>
      <c r="DZ52" s="1052"/>
      <c r="EA52" s="248"/>
    </row>
    <row r="53" spans="1:131" s="249" customFormat="1" ht="26.25" customHeight="1" x14ac:dyDescent="0.15">
      <c r="A53" s="263">
        <v>26</v>
      </c>
      <c r="B53" s="1089"/>
      <c r="C53" s="1090"/>
      <c r="D53" s="1090"/>
      <c r="E53" s="1090"/>
      <c r="F53" s="1090"/>
      <c r="G53" s="1090"/>
      <c r="H53" s="1090"/>
      <c r="I53" s="1090"/>
      <c r="J53" s="1090"/>
      <c r="K53" s="1090"/>
      <c r="L53" s="1090"/>
      <c r="M53" s="1090"/>
      <c r="N53" s="1090"/>
      <c r="O53" s="1090"/>
      <c r="P53" s="1091"/>
      <c r="Q53" s="1092"/>
      <c r="R53" s="1093"/>
      <c r="S53" s="1093"/>
      <c r="T53" s="1093"/>
      <c r="U53" s="1093"/>
      <c r="V53" s="1093"/>
      <c r="W53" s="1093"/>
      <c r="X53" s="1093"/>
      <c r="Y53" s="1093"/>
      <c r="Z53" s="1093"/>
      <c r="AA53" s="1093"/>
      <c r="AB53" s="1093"/>
      <c r="AC53" s="1093"/>
      <c r="AD53" s="1093"/>
      <c r="AE53" s="1094"/>
      <c r="AF53" s="1095"/>
      <c r="AG53" s="1096"/>
      <c r="AH53" s="1096"/>
      <c r="AI53" s="1096"/>
      <c r="AJ53" s="1097"/>
      <c r="AK53" s="1098"/>
      <c r="AL53" s="1093"/>
      <c r="AM53" s="1093"/>
      <c r="AN53" s="1093"/>
      <c r="AO53" s="1093"/>
      <c r="AP53" s="1093"/>
      <c r="AQ53" s="1093"/>
      <c r="AR53" s="1093"/>
      <c r="AS53" s="1093"/>
      <c r="AT53" s="1093"/>
      <c r="AU53" s="1093"/>
      <c r="AV53" s="1093"/>
      <c r="AW53" s="1093"/>
      <c r="AX53" s="1093"/>
      <c r="AY53" s="1093"/>
      <c r="AZ53" s="1099"/>
      <c r="BA53" s="1099"/>
      <c r="BB53" s="1099"/>
      <c r="BC53" s="1099"/>
      <c r="BD53" s="1099"/>
      <c r="BE53" s="1084"/>
      <c r="BF53" s="1084"/>
      <c r="BG53" s="1084"/>
      <c r="BH53" s="1084"/>
      <c r="BI53" s="1085"/>
      <c r="BJ53" s="254"/>
      <c r="BK53" s="254"/>
      <c r="BL53" s="254"/>
      <c r="BM53" s="254"/>
      <c r="BN53" s="254"/>
      <c r="BO53" s="267"/>
      <c r="BP53" s="267"/>
      <c r="BQ53" s="264">
        <v>47</v>
      </c>
      <c r="BR53" s="265"/>
      <c r="BS53" s="1072"/>
      <c r="BT53" s="1073"/>
      <c r="BU53" s="1073"/>
      <c r="BV53" s="1073"/>
      <c r="BW53" s="1073"/>
      <c r="BX53" s="1073"/>
      <c r="BY53" s="1073"/>
      <c r="BZ53" s="1073"/>
      <c r="CA53" s="1073"/>
      <c r="CB53" s="1073"/>
      <c r="CC53" s="1073"/>
      <c r="CD53" s="1073"/>
      <c r="CE53" s="1073"/>
      <c r="CF53" s="1073"/>
      <c r="CG53" s="1074"/>
      <c r="CH53" s="1047"/>
      <c r="CI53" s="1048"/>
      <c r="CJ53" s="1048"/>
      <c r="CK53" s="1048"/>
      <c r="CL53" s="1049"/>
      <c r="CM53" s="1047"/>
      <c r="CN53" s="1048"/>
      <c r="CO53" s="1048"/>
      <c r="CP53" s="1048"/>
      <c r="CQ53" s="1049"/>
      <c r="CR53" s="1047"/>
      <c r="CS53" s="1048"/>
      <c r="CT53" s="1048"/>
      <c r="CU53" s="1048"/>
      <c r="CV53" s="1049"/>
      <c r="CW53" s="1047"/>
      <c r="CX53" s="1048"/>
      <c r="CY53" s="1048"/>
      <c r="CZ53" s="1048"/>
      <c r="DA53" s="1049"/>
      <c r="DB53" s="1047"/>
      <c r="DC53" s="1048"/>
      <c r="DD53" s="1048"/>
      <c r="DE53" s="1048"/>
      <c r="DF53" s="1049"/>
      <c r="DG53" s="1047"/>
      <c r="DH53" s="1048"/>
      <c r="DI53" s="1048"/>
      <c r="DJ53" s="1048"/>
      <c r="DK53" s="1049"/>
      <c r="DL53" s="1047"/>
      <c r="DM53" s="1048"/>
      <c r="DN53" s="1048"/>
      <c r="DO53" s="1048"/>
      <c r="DP53" s="1049"/>
      <c r="DQ53" s="1047"/>
      <c r="DR53" s="1048"/>
      <c r="DS53" s="1048"/>
      <c r="DT53" s="1048"/>
      <c r="DU53" s="1049"/>
      <c r="DV53" s="1050"/>
      <c r="DW53" s="1051"/>
      <c r="DX53" s="1051"/>
      <c r="DY53" s="1051"/>
      <c r="DZ53" s="1052"/>
      <c r="EA53" s="248"/>
    </row>
    <row r="54" spans="1:131" s="249" customFormat="1" ht="26.25" customHeight="1" x14ac:dyDescent="0.15">
      <c r="A54" s="263">
        <v>27</v>
      </c>
      <c r="B54" s="1089"/>
      <c r="C54" s="1090"/>
      <c r="D54" s="1090"/>
      <c r="E54" s="1090"/>
      <c r="F54" s="1090"/>
      <c r="G54" s="1090"/>
      <c r="H54" s="1090"/>
      <c r="I54" s="1090"/>
      <c r="J54" s="1090"/>
      <c r="K54" s="1090"/>
      <c r="L54" s="1090"/>
      <c r="M54" s="1090"/>
      <c r="N54" s="1090"/>
      <c r="O54" s="1090"/>
      <c r="P54" s="1091"/>
      <c r="Q54" s="1092"/>
      <c r="R54" s="1093"/>
      <c r="S54" s="1093"/>
      <c r="T54" s="1093"/>
      <c r="U54" s="1093"/>
      <c r="V54" s="1093"/>
      <c r="W54" s="1093"/>
      <c r="X54" s="1093"/>
      <c r="Y54" s="1093"/>
      <c r="Z54" s="1093"/>
      <c r="AA54" s="1093"/>
      <c r="AB54" s="1093"/>
      <c r="AC54" s="1093"/>
      <c r="AD54" s="1093"/>
      <c r="AE54" s="1094"/>
      <c r="AF54" s="1095"/>
      <c r="AG54" s="1096"/>
      <c r="AH54" s="1096"/>
      <c r="AI54" s="1096"/>
      <c r="AJ54" s="1097"/>
      <c r="AK54" s="1098"/>
      <c r="AL54" s="1093"/>
      <c r="AM54" s="1093"/>
      <c r="AN54" s="1093"/>
      <c r="AO54" s="1093"/>
      <c r="AP54" s="1093"/>
      <c r="AQ54" s="1093"/>
      <c r="AR54" s="1093"/>
      <c r="AS54" s="1093"/>
      <c r="AT54" s="1093"/>
      <c r="AU54" s="1093"/>
      <c r="AV54" s="1093"/>
      <c r="AW54" s="1093"/>
      <c r="AX54" s="1093"/>
      <c r="AY54" s="1093"/>
      <c r="AZ54" s="1099"/>
      <c r="BA54" s="1099"/>
      <c r="BB54" s="1099"/>
      <c r="BC54" s="1099"/>
      <c r="BD54" s="1099"/>
      <c r="BE54" s="1084"/>
      <c r="BF54" s="1084"/>
      <c r="BG54" s="1084"/>
      <c r="BH54" s="1084"/>
      <c r="BI54" s="1085"/>
      <c r="BJ54" s="254"/>
      <c r="BK54" s="254"/>
      <c r="BL54" s="254"/>
      <c r="BM54" s="254"/>
      <c r="BN54" s="254"/>
      <c r="BO54" s="267"/>
      <c r="BP54" s="267"/>
      <c r="BQ54" s="264">
        <v>48</v>
      </c>
      <c r="BR54" s="265"/>
      <c r="BS54" s="1072"/>
      <c r="BT54" s="1073"/>
      <c r="BU54" s="1073"/>
      <c r="BV54" s="1073"/>
      <c r="BW54" s="1073"/>
      <c r="BX54" s="1073"/>
      <c r="BY54" s="1073"/>
      <c r="BZ54" s="1073"/>
      <c r="CA54" s="1073"/>
      <c r="CB54" s="1073"/>
      <c r="CC54" s="1073"/>
      <c r="CD54" s="1073"/>
      <c r="CE54" s="1073"/>
      <c r="CF54" s="1073"/>
      <c r="CG54" s="1074"/>
      <c r="CH54" s="1047"/>
      <c r="CI54" s="1048"/>
      <c r="CJ54" s="1048"/>
      <c r="CK54" s="1048"/>
      <c r="CL54" s="1049"/>
      <c r="CM54" s="1047"/>
      <c r="CN54" s="1048"/>
      <c r="CO54" s="1048"/>
      <c r="CP54" s="1048"/>
      <c r="CQ54" s="1049"/>
      <c r="CR54" s="1047"/>
      <c r="CS54" s="1048"/>
      <c r="CT54" s="1048"/>
      <c r="CU54" s="1048"/>
      <c r="CV54" s="1049"/>
      <c r="CW54" s="1047"/>
      <c r="CX54" s="1048"/>
      <c r="CY54" s="1048"/>
      <c r="CZ54" s="1048"/>
      <c r="DA54" s="1049"/>
      <c r="DB54" s="1047"/>
      <c r="DC54" s="1048"/>
      <c r="DD54" s="1048"/>
      <c r="DE54" s="1048"/>
      <c r="DF54" s="1049"/>
      <c r="DG54" s="1047"/>
      <c r="DH54" s="1048"/>
      <c r="DI54" s="1048"/>
      <c r="DJ54" s="1048"/>
      <c r="DK54" s="1049"/>
      <c r="DL54" s="1047"/>
      <c r="DM54" s="1048"/>
      <c r="DN54" s="1048"/>
      <c r="DO54" s="1048"/>
      <c r="DP54" s="1049"/>
      <c r="DQ54" s="1047"/>
      <c r="DR54" s="1048"/>
      <c r="DS54" s="1048"/>
      <c r="DT54" s="1048"/>
      <c r="DU54" s="1049"/>
      <c r="DV54" s="1050"/>
      <c r="DW54" s="1051"/>
      <c r="DX54" s="1051"/>
      <c r="DY54" s="1051"/>
      <c r="DZ54" s="1052"/>
      <c r="EA54" s="248"/>
    </row>
    <row r="55" spans="1:131" s="249" customFormat="1" ht="26.25" customHeight="1" x14ac:dyDescent="0.15">
      <c r="A55" s="263">
        <v>28</v>
      </c>
      <c r="B55" s="1089"/>
      <c r="C55" s="1090"/>
      <c r="D55" s="1090"/>
      <c r="E55" s="1090"/>
      <c r="F55" s="1090"/>
      <c r="G55" s="1090"/>
      <c r="H55" s="1090"/>
      <c r="I55" s="1090"/>
      <c r="J55" s="1090"/>
      <c r="K55" s="1090"/>
      <c r="L55" s="1090"/>
      <c r="M55" s="1090"/>
      <c r="N55" s="1090"/>
      <c r="O55" s="1090"/>
      <c r="P55" s="1091"/>
      <c r="Q55" s="1092"/>
      <c r="R55" s="1093"/>
      <c r="S55" s="1093"/>
      <c r="T55" s="1093"/>
      <c r="U55" s="1093"/>
      <c r="V55" s="1093"/>
      <c r="W55" s="1093"/>
      <c r="X55" s="1093"/>
      <c r="Y55" s="1093"/>
      <c r="Z55" s="1093"/>
      <c r="AA55" s="1093"/>
      <c r="AB55" s="1093"/>
      <c r="AC55" s="1093"/>
      <c r="AD55" s="1093"/>
      <c r="AE55" s="1094"/>
      <c r="AF55" s="1095"/>
      <c r="AG55" s="1096"/>
      <c r="AH55" s="1096"/>
      <c r="AI55" s="1096"/>
      <c r="AJ55" s="1097"/>
      <c r="AK55" s="1098"/>
      <c r="AL55" s="1093"/>
      <c r="AM55" s="1093"/>
      <c r="AN55" s="1093"/>
      <c r="AO55" s="1093"/>
      <c r="AP55" s="1093"/>
      <c r="AQ55" s="1093"/>
      <c r="AR55" s="1093"/>
      <c r="AS55" s="1093"/>
      <c r="AT55" s="1093"/>
      <c r="AU55" s="1093"/>
      <c r="AV55" s="1093"/>
      <c r="AW55" s="1093"/>
      <c r="AX55" s="1093"/>
      <c r="AY55" s="1093"/>
      <c r="AZ55" s="1099"/>
      <c r="BA55" s="1099"/>
      <c r="BB55" s="1099"/>
      <c r="BC55" s="1099"/>
      <c r="BD55" s="1099"/>
      <c r="BE55" s="1084"/>
      <c r="BF55" s="1084"/>
      <c r="BG55" s="1084"/>
      <c r="BH55" s="1084"/>
      <c r="BI55" s="1085"/>
      <c r="BJ55" s="254"/>
      <c r="BK55" s="254"/>
      <c r="BL55" s="254"/>
      <c r="BM55" s="254"/>
      <c r="BN55" s="254"/>
      <c r="BO55" s="267"/>
      <c r="BP55" s="267"/>
      <c r="BQ55" s="264">
        <v>49</v>
      </c>
      <c r="BR55" s="265"/>
      <c r="BS55" s="1072"/>
      <c r="BT55" s="1073"/>
      <c r="BU55" s="1073"/>
      <c r="BV55" s="1073"/>
      <c r="BW55" s="1073"/>
      <c r="BX55" s="1073"/>
      <c r="BY55" s="1073"/>
      <c r="BZ55" s="1073"/>
      <c r="CA55" s="1073"/>
      <c r="CB55" s="1073"/>
      <c r="CC55" s="1073"/>
      <c r="CD55" s="1073"/>
      <c r="CE55" s="1073"/>
      <c r="CF55" s="1073"/>
      <c r="CG55" s="1074"/>
      <c r="CH55" s="1047"/>
      <c r="CI55" s="1048"/>
      <c r="CJ55" s="1048"/>
      <c r="CK55" s="1048"/>
      <c r="CL55" s="1049"/>
      <c r="CM55" s="1047"/>
      <c r="CN55" s="1048"/>
      <c r="CO55" s="1048"/>
      <c r="CP55" s="1048"/>
      <c r="CQ55" s="1049"/>
      <c r="CR55" s="1047"/>
      <c r="CS55" s="1048"/>
      <c r="CT55" s="1048"/>
      <c r="CU55" s="1048"/>
      <c r="CV55" s="1049"/>
      <c r="CW55" s="1047"/>
      <c r="CX55" s="1048"/>
      <c r="CY55" s="1048"/>
      <c r="CZ55" s="1048"/>
      <c r="DA55" s="1049"/>
      <c r="DB55" s="1047"/>
      <c r="DC55" s="1048"/>
      <c r="DD55" s="1048"/>
      <c r="DE55" s="1048"/>
      <c r="DF55" s="1049"/>
      <c r="DG55" s="1047"/>
      <c r="DH55" s="1048"/>
      <c r="DI55" s="1048"/>
      <c r="DJ55" s="1048"/>
      <c r="DK55" s="1049"/>
      <c r="DL55" s="1047"/>
      <c r="DM55" s="1048"/>
      <c r="DN55" s="1048"/>
      <c r="DO55" s="1048"/>
      <c r="DP55" s="1049"/>
      <c r="DQ55" s="1047"/>
      <c r="DR55" s="1048"/>
      <c r="DS55" s="1048"/>
      <c r="DT55" s="1048"/>
      <c r="DU55" s="1049"/>
      <c r="DV55" s="1050"/>
      <c r="DW55" s="1051"/>
      <c r="DX55" s="1051"/>
      <c r="DY55" s="1051"/>
      <c r="DZ55" s="1052"/>
      <c r="EA55" s="248"/>
    </row>
    <row r="56" spans="1:131" s="249" customFormat="1" ht="26.25" customHeight="1" x14ac:dyDescent="0.15">
      <c r="A56" s="263">
        <v>29</v>
      </c>
      <c r="B56" s="1089"/>
      <c r="C56" s="1090"/>
      <c r="D56" s="1090"/>
      <c r="E56" s="1090"/>
      <c r="F56" s="1090"/>
      <c r="G56" s="1090"/>
      <c r="H56" s="1090"/>
      <c r="I56" s="1090"/>
      <c r="J56" s="1090"/>
      <c r="K56" s="1090"/>
      <c r="L56" s="1090"/>
      <c r="M56" s="1090"/>
      <c r="N56" s="1090"/>
      <c r="O56" s="1090"/>
      <c r="P56" s="1091"/>
      <c r="Q56" s="1092"/>
      <c r="R56" s="1093"/>
      <c r="S56" s="1093"/>
      <c r="T56" s="1093"/>
      <c r="U56" s="1093"/>
      <c r="V56" s="1093"/>
      <c r="W56" s="1093"/>
      <c r="X56" s="1093"/>
      <c r="Y56" s="1093"/>
      <c r="Z56" s="1093"/>
      <c r="AA56" s="1093"/>
      <c r="AB56" s="1093"/>
      <c r="AC56" s="1093"/>
      <c r="AD56" s="1093"/>
      <c r="AE56" s="1094"/>
      <c r="AF56" s="1095"/>
      <c r="AG56" s="1096"/>
      <c r="AH56" s="1096"/>
      <c r="AI56" s="1096"/>
      <c r="AJ56" s="1097"/>
      <c r="AK56" s="1098"/>
      <c r="AL56" s="1093"/>
      <c r="AM56" s="1093"/>
      <c r="AN56" s="1093"/>
      <c r="AO56" s="1093"/>
      <c r="AP56" s="1093"/>
      <c r="AQ56" s="1093"/>
      <c r="AR56" s="1093"/>
      <c r="AS56" s="1093"/>
      <c r="AT56" s="1093"/>
      <c r="AU56" s="1093"/>
      <c r="AV56" s="1093"/>
      <c r="AW56" s="1093"/>
      <c r="AX56" s="1093"/>
      <c r="AY56" s="1093"/>
      <c r="AZ56" s="1099"/>
      <c r="BA56" s="1099"/>
      <c r="BB56" s="1099"/>
      <c r="BC56" s="1099"/>
      <c r="BD56" s="1099"/>
      <c r="BE56" s="1084"/>
      <c r="BF56" s="1084"/>
      <c r="BG56" s="1084"/>
      <c r="BH56" s="1084"/>
      <c r="BI56" s="1085"/>
      <c r="BJ56" s="254"/>
      <c r="BK56" s="254"/>
      <c r="BL56" s="254"/>
      <c r="BM56" s="254"/>
      <c r="BN56" s="254"/>
      <c r="BO56" s="267"/>
      <c r="BP56" s="267"/>
      <c r="BQ56" s="264">
        <v>50</v>
      </c>
      <c r="BR56" s="265"/>
      <c r="BS56" s="1072"/>
      <c r="BT56" s="1073"/>
      <c r="BU56" s="1073"/>
      <c r="BV56" s="1073"/>
      <c r="BW56" s="1073"/>
      <c r="BX56" s="1073"/>
      <c r="BY56" s="1073"/>
      <c r="BZ56" s="1073"/>
      <c r="CA56" s="1073"/>
      <c r="CB56" s="1073"/>
      <c r="CC56" s="1073"/>
      <c r="CD56" s="1073"/>
      <c r="CE56" s="1073"/>
      <c r="CF56" s="1073"/>
      <c r="CG56" s="1074"/>
      <c r="CH56" s="1047"/>
      <c r="CI56" s="1048"/>
      <c r="CJ56" s="1048"/>
      <c r="CK56" s="1048"/>
      <c r="CL56" s="1049"/>
      <c r="CM56" s="1047"/>
      <c r="CN56" s="1048"/>
      <c r="CO56" s="1048"/>
      <c r="CP56" s="1048"/>
      <c r="CQ56" s="1049"/>
      <c r="CR56" s="1047"/>
      <c r="CS56" s="1048"/>
      <c r="CT56" s="1048"/>
      <c r="CU56" s="1048"/>
      <c r="CV56" s="1049"/>
      <c r="CW56" s="1047"/>
      <c r="CX56" s="1048"/>
      <c r="CY56" s="1048"/>
      <c r="CZ56" s="1048"/>
      <c r="DA56" s="1049"/>
      <c r="DB56" s="1047"/>
      <c r="DC56" s="1048"/>
      <c r="DD56" s="1048"/>
      <c r="DE56" s="1048"/>
      <c r="DF56" s="1049"/>
      <c r="DG56" s="1047"/>
      <c r="DH56" s="1048"/>
      <c r="DI56" s="1048"/>
      <c r="DJ56" s="1048"/>
      <c r="DK56" s="1049"/>
      <c r="DL56" s="1047"/>
      <c r="DM56" s="1048"/>
      <c r="DN56" s="1048"/>
      <c r="DO56" s="1048"/>
      <c r="DP56" s="1049"/>
      <c r="DQ56" s="1047"/>
      <c r="DR56" s="1048"/>
      <c r="DS56" s="1048"/>
      <c r="DT56" s="1048"/>
      <c r="DU56" s="1049"/>
      <c r="DV56" s="1050"/>
      <c r="DW56" s="1051"/>
      <c r="DX56" s="1051"/>
      <c r="DY56" s="1051"/>
      <c r="DZ56" s="1052"/>
      <c r="EA56" s="248"/>
    </row>
    <row r="57" spans="1:131" s="249" customFormat="1" ht="26.25" customHeight="1" x14ac:dyDescent="0.15">
      <c r="A57" s="263">
        <v>30</v>
      </c>
      <c r="B57" s="1089"/>
      <c r="C57" s="1090"/>
      <c r="D57" s="1090"/>
      <c r="E57" s="1090"/>
      <c r="F57" s="1090"/>
      <c r="G57" s="1090"/>
      <c r="H57" s="1090"/>
      <c r="I57" s="1090"/>
      <c r="J57" s="1090"/>
      <c r="K57" s="1090"/>
      <c r="L57" s="1090"/>
      <c r="M57" s="1090"/>
      <c r="N57" s="1090"/>
      <c r="O57" s="1090"/>
      <c r="P57" s="1091"/>
      <c r="Q57" s="1092"/>
      <c r="R57" s="1093"/>
      <c r="S57" s="1093"/>
      <c r="T57" s="1093"/>
      <c r="U57" s="1093"/>
      <c r="V57" s="1093"/>
      <c r="W57" s="1093"/>
      <c r="X57" s="1093"/>
      <c r="Y57" s="1093"/>
      <c r="Z57" s="1093"/>
      <c r="AA57" s="1093"/>
      <c r="AB57" s="1093"/>
      <c r="AC57" s="1093"/>
      <c r="AD57" s="1093"/>
      <c r="AE57" s="1094"/>
      <c r="AF57" s="1095"/>
      <c r="AG57" s="1096"/>
      <c r="AH57" s="1096"/>
      <c r="AI57" s="1096"/>
      <c r="AJ57" s="1097"/>
      <c r="AK57" s="1098"/>
      <c r="AL57" s="1093"/>
      <c r="AM57" s="1093"/>
      <c r="AN57" s="1093"/>
      <c r="AO57" s="1093"/>
      <c r="AP57" s="1093"/>
      <c r="AQ57" s="1093"/>
      <c r="AR57" s="1093"/>
      <c r="AS57" s="1093"/>
      <c r="AT57" s="1093"/>
      <c r="AU57" s="1093"/>
      <c r="AV57" s="1093"/>
      <c r="AW57" s="1093"/>
      <c r="AX57" s="1093"/>
      <c r="AY57" s="1093"/>
      <c r="AZ57" s="1099"/>
      <c r="BA57" s="1099"/>
      <c r="BB57" s="1099"/>
      <c r="BC57" s="1099"/>
      <c r="BD57" s="1099"/>
      <c r="BE57" s="1084"/>
      <c r="BF57" s="1084"/>
      <c r="BG57" s="1084"/>
      <c r="BH57" s="1084"/>
      <c r="BI57" s="1085"/>
      <c r="BJ57" s="254"/>
      <c r="BK57" s="254"/>
      <c r="BL57" s="254"/>
      <c r="BM57" s="254"/>
      <c r="BN57" s="254"/>
      <c r="BO57" s="267"/>
      <c r="BP57" s="267"/>
      <c r="BQ57" s="264">
        <v>51</v>
      </c>
      <c r="BR57" s="265"/>
      <c r="BS57" s="1072"/>
      <c r="BT57" s="1073"/>
      <c r="BU57" s="1073"/>
      <c r="BV57" s="1073"/>
      <c r="BW57" s="1073"/>
      <c r="BX57" s="1073"/>
      <c r="BY57" s="1073"/>
      <c r="BZ57" s="1073"/>
      <c r="CA57" s="1073"/>
      <c r="CB57" s="1073"/>
      <c r="CC57" s="1073"/>
      <c r="CD57" s="1073"/>
      <c r="CE57" s="1073"/>
      <c r="CF57" s="1073"/>
      <c r="CG57" s="1074"/>
      <c r="CH57" s="1047"/>
      <c r="CI57" s="1048"/>
      <c r="CJ57" s="1048"/>
      <c r="CK57" s="1048"/>
      <c r="CL57" s="1049"/>
      <c r="CM57" s="1047"/>
      <c r="CN57" s="1048"/>
      <c r="CO57" s="1048"/>
      <c r="CP57" s="1048"/>
      <c r="CQ57" s="1049"/>
      <c r="CR57" s="1047"/>
      <c r="CS57" s="1048"/>
      <c r="CT57" s="1048"/>
      <c r="CU57" s="1048"/>
      <c r="CV57" s="1049"/>
      <c r="CW57" s="1047"/>
      <c r="CX57" s="1048"/>
      <c r="CY57" s="1048"/>
      <c r="CZ57" s="1048"/>
      <c r="DA57" s="1049"/>
      <c r="DB57" s="1047"/>
      <c r="DC57" s="1048"/>
      <c r="DD57" s="1048"/>
      <c r="DE57" s="1048"/>
      <c r="DF57" s="1049"/>
      <c r="DG57" s="1047"/>
      <c r="DH57" s="1048"/>
      <c r="DI57" s="1048"/>
      <c r="DJ57" s="1048"/>
      <c r="DK57" s="1049"/>
      <c r="DL57" s="1047"/>
      <c r="DM57" s="1048"/>
      <c r="DN57" s="1048"/>
      <c r="DO57" s="1048"/>
      <c r="DP57" s="1049"/>
      <c r="DQ57" s="1047"/>
      <c r="DR57" s="1048"/>
      <c r="DS57" s="1048"/>
      <c r="DT57" s="1048"/>
      <c r="DU57" s="1049"/>
      <c r="DV57" s="1050"/>
      <c r="DW57" s="1051"/>
      <c r="DX57" s="1051"/>
      <c r="DY57" s="1051"/>
      <c r="DZ57" s="1052"/>
      <c r="EA57" s="248"/>
    </row>
    <row r="58" spans="1:131" s="249" customFormat="1" ht="26.25" customHeight="1" x14ac:dyDescent="0.15">
      <c r="A58" s="263">
        <v>31</v>
      </c>
      <c r="B58" s="1089"/>
      <c r="C58" s="1090"/>
      <c r="D58" s="1090"/>
      <c r="E58" s="1090"/>
      <c r="F58" s="1090"/>
      <c r="G58" s="1090"/>
      <c r="H58" s="1090"/>
      <c r="I58" s="1090"/>
      <c r="J58" s="1090"/>
      <c r="K58" s="1090"/>
      <c r="L58" s="1090"/>
      <c r="M58" s="1090"/>
      <c r="N58" s="1090"/>
      <c r="O58" s="1090"/>
      <c r="P58" s="1091"/>
      <c r="Q58" s="1092"/>
      <c r="R58" s="1093"/>
      <c r="S58" s="1093"/>
      <c r="T58" s="1093"/>
      <c r="U58" s="1093"/>
      <c r="V58" s="1093"/>
      <c r="W58" s="1093"/>
      <c r="X58" s="1093"/>
      <c r="Y58" s="1093"/>
      <c r="Z58" s="1093"/>
      <c r="AA58" s="1093"/>
      <c r="AB58" s="1093"/>
      <c r="AC58" s="1093"/>
      <c r="AD58" s="1093"/>
      <c r="AE58" s="1094"/>
      <c r="AF58" s="1095"/>
      <c r="AG58" s="1096"/>
      <c r="AH58" s="1096"/>
      <c r="AI58" s="1096"/>
      <c r="AJ58" s="1097"/>
      <c r="AK58" s="1098"/>
      <c r="AL58" s="1093"/>
      <c r="AM58" s="1093"/>
      <c r="AN58" s="1093"/>
      <c r="AO58" s="1093"/>
      <c r="AP58" s="1093"/>
      <c r="AQ58" s="1093"/>
      <c r="AR58" s="1093"/>
      <c r="AS58" s="1093"/>
      <c r="AT58" s="1093"/>
      <c r="AU58" s="1093"/>
      <c r="AV58" s="1093"/>
      <c r="AW58" s="1093"/>
      <c r="AX58" s="1093"/>
      <c r="AY58" s="1093"/>
      <c r="AZ58" s="1099"/>
      <c r="BA58" s="1099"/>
      <c r="BB58" s="1099"/>
      <c r="BC58" s="1099"/>
      <c r="BD58" s="1099"/>
      <c r="BE58" s="1084"/>
      <c r="BF58" s="1084"/>
      <c r="BG58" s="1084"/>
      <c r="BH58" s="1084"/>
      <c r="BI58" s="1085"/>
      <c r="BJ58" s="254"/>
      <c r="BK58" s="254"/>
      <c r="BL58" s="254"/>
      <c r="BM58" s="254"/>
      <c r="BN58" s="254"/>
      <c r="BO58" s="267"/>
      <c r="BP58" s="267"/>
      <c r="BQ58" s="264">
        <v>52</v>
      </c>
      <c r="BR58" s="265"/>
      <c r="BS58" s="1072"/>
      <c r="BT58" s="1073"/>
      <c r="BU58" s="1073"/>
      <c r="BV58" s="1073"/>
      <c r="BW58" s="1073"/>
      <c r="BX58" s="1073"/>
      <c r="BY58" s="1073"/>
      <c r="BZ58" s="1073"/>
      <c r="CA58" s="1073"/>
      <c r="CB58" s="1073"/>
      <c r="CC58" s="1073"/>
      <c r="CD58" s="1073"/>
      <c r="CE58" s="1073"/>
      <c r="CF58" s="1073"/>
      <c r="CG58" s="1074"/>
      <c r="CH58" s="1047"/>
      <c r="CI58" s="1048"/>
      <c r="CJ58" s="1048"/>
      <c r="CK58" s="1048"/>
      <c r="CL58" s="1049"/>
      <c r="CM58" s="1047"/>
      <c r="CN58" s="1048"/>
      <c r="CO58" s="1048"/>
      <c r="CP58" s="1048"/>
      <c r="CQ58" s="1049"/>
      <c r="CR58" s="1047"/>
      <c r="CS58" s="1048"/>
      <c r="CT58" s="1048"/>
      <c r="CU58" s="1048"/>
      <c r="CV58" s="1049"/>
      <c r="CW58" s="1047"/>
      <c r="CX58" s="1048"/>
      <c r="CY58" s="1048"/>
      <c r="CZ58" s="1048"/>
      <c r="DA58" s="1049"/>
      <c r="DB58" s="1047"/>
      <c r="DC58" s="1048"/>
      <c r="DD58" s="1048"/>
      <c r="DE58" s="1048"/>
      <c r="DF58" s="1049"/>
      <c r="DG58" s="1047"/>
      <c r="DH58" s="1048"/>
      <c r="DI58" s="1048"/>
      <c r="DJ58" s="1048"/>
      <c r="DK58" s="1049"/>
      <c r="DL58" s="1047"/>
      <c r="DM58" s="1048"/>
      <c r="DN58" s="1048"/>
      <c r="DO58" s="1048"/>
      <c r="DP58" s="1049"/>
      <c r="DQ58" s="1047"/>
      <c r="DR58" s="1048"/>
      <c r="DS58" s="1048"/>
      <c r="DT58" s="1048"/>
      <c r="DU58" s="1049"/>
      <c r="DV58" s="1050"/>
      <c r="DW58" s="1051"/>
      <c r="DX58" s="1051"/>
      <c r="DY58" s="1051"/>
      <c r="DZ58" s="1052"/>
      <c r="EA58" s="248"/>
    </row>
    <row r="59" spans="1:131" s="249" customFormat="1" ht="26.25" customHeight="1" x14ac:dyDescent="0.15">
      <c r="A59" s="263">
        <v>32</v>
      </c>
      <c r="B59" s="1089"/>
      <c r="C59" s="1090"/>
      <c r="D59" s="1090"/>
      <c r="E59" s="1090"/>
      <c r="F59" s="1090"/>
      <c r="G59" s="1090"/>
      <c r="H59" s="1090"/>
      <c r="I59" s="1090"/>
      <c r="J59" s="1090"/>
      <c r="K59" s="1090"/>
      <c r="L59" s="1090"/>
      <c r="M59" s="1090"/>
      <c r="N59" s="1090"/>
      <c r="O59" s="1090"/>
      <c r="P59" s="1091"/>
      <c r="Q59" s="1092"/>
      <c r="R59" s="1093"/>
      <c r="S59" s="1093"/>
      <c r="T59" s="1093"/>
      <c r="U59" s="1093"/>
      <c r="V59" s="1093"/>
      <c r="W59" s="1093"/>
      <c r="X59" s="1093"/>
      <c r="Y59" s="1093"/>
      <c r="Z59" s="1093"/>
      <c r="AA59" s="1093"/>
      <c r="AB59" s="1093"/>
      <c r="AC59" s="1093"/>
      <c r="AD59" s="1093"/>
      <c r="AE59" s="1094"/>
      <c r="AF59" s="1095"/>
      <c r="AG59" s="1096"/>
      <c r="AH59" s="1096"/>
      <c r="AI59" s="1096"/>
      <c r="AJ59" s="1097"/>
      <c r="AK59" s="1098"/>
      <c r="AL59" s="1093"/>
      <c r="AM59" s="1093"/>
      <c r="AN59" s="1093"/>
      <c r="AO59" s="1093"/>
      <c r="AP59" s="1093"/>
      <c r="AQ59" s="1093"/>
      <c r="AR59" s="1093"/>
      <c r="AS59" s="1093"/>
      <c r="AT59" s="1093"/>
      <c r="AU59" s="1093"/>
      <c r="AV59" s="1093"/>
      <c r="AW59" s="1093"/>
      <c r="AX59" s="1093"/>
      <c r="AY59" s="1093"/>
      <c r="AZ59" s="1099"/>
      <c r="BA59" s="1099"/>
      <c r="BB59" s="1099"/>
      <c r="BC59" s="1099"/>
      <c r="BD59" s="1099"/>
      <c r="BE59" s="1084"/>
      <c r="BF59" s="1084"/>
      <c r="BG59" s="1084"/>
      <c r="BH59" s="1084"/>
      <c r="BI59" s="1085"/>
      <c r="BJ59" s="254"/>
      <c r="BK59" s="254"/>
      <c r="BL59" s="254"/>
      <c r="BM59" s="254"/>
      <c r="BN59" s="254"/>
      <c r="BO59" s="267"/>
      <c r="BP59" s="267"/>
      <c r="BQ59" s="264">
        <v>53</v>
      </c>
      <c r="BR59" s="265"/>
      <c r="BS59" s="1072"/>
      <c r="BT59" s="1073"/>
      <c r="BU59" s="1073"/>
      <c r="BV59" s="1073"/>
      <c r="BW59" s="1073"/>
      <c r="BX59" s="1073"/>
      <c r="BY59" s="1073"/>
      <c r="BZ59" s="1073"/>
      <c r="CA59" s="1073"/>
      <c r="CB59" s="1073"/>
      <c r="CC59" s="1073"/>
      <c r="CD59" s="1073"/>
      <c r="CE59" s="1073"/>
      <c r="CF59" s="1073"/>
      <c r="CG59" s="1074"/>
      <c r="CH59" s="1047"/>
      <c r="CI59" s="1048"/>
      <c r="CJ59" s="1048"/>
      <c r="CK59" s="1048"/>
      <c r="CL59" s="1049"/>
      <c r="CM59" s="1047"/>
      <c r="CN59" s="1048"/>
      <c r="CO59" s="1048"/>
      <c r="CP59" s="1048"/>
      <c r="CQ59" s="1049"/>
      <c r="CR59" s="1047"/>
      <c r="CS59" s="1048"/>
      <c r="CT59" s="1048"/>
      <c r="CU59" s="1048"/>
      <c r="CV59" s="1049"/>
      <c r="CW59" s="1047"/>
      <c r="CX59" s="1048"/>
      <c r="CY59" s="1048"/>
      <c r="CZ59" s="1048"/>
      <c r="DA59" s="1049"/>
      <c r="DB59" s="1047"/>
      <c r="DC59" s="1048"/>
      <c r="DD59" s="1048"/>
      <c r="DE59" s="1048"/>
      <c r="DF59" s="1049"/>
      <c r="DG59" s="1047"/>
      <c r="DH59" s="1048"/>
      <c r="DI59" s="1048"/>
      <c r="DJ59" s="1048"/>
      <c r="DK59" s="1049"/>
      <c r="DL59" s="1047"/>
      <c r="DM59" s="1048"/>
      <c r="DN59" s="1048"/>
      <c r="DO59" s="1048"/>
      <c r="DP59" s="1049"/>
      <c r="DQ59" s="1047"/>
      <c r="DR59" s="1048"/>
      <c r="DS59" s="1048"/>
      <c r="DT59" s="1048"/>
      <c r="DU59" s="1049"/>
      <c r="DV59" s="1050"/>
      <c r="DW59" s="1051"/>
      <c r="DX59" s="1051"/>
      <c r="DY59" s="1051"/>
      <c r="DZ59" s="1052"/>
      <c r="EA59" s="248"/>
    </row>
    <row r="60" spans="1:131" s="249" customFormat="1" ht="26.25" customHeight="1" x14ac:dyDescent="0.15">
      <c r="A60" s="263">
        <v>33</v>
      </c>
      <c r="B60" s="1089"/>
      <c r="C60" s="1090"/>
      <c r="D60" s="1090"/>
      <c r="E60" s="1090"/>
      <c r="F60" s="1090"/>
      <c r="G60" s="1090"/>
      <c r="H60" s="1090"/>
      <c r="I60" s="1090"/>
      <c r="J60" s="1090"/>
      <c r="K60" s="1090"/>
      <c r="L60" s="1090"/>
      <c r="M60" s="1090"/>
      <c r="N60" s="1090"/>
      <c r="O60" s="1090"/>
      <c r="P60" s="1091"/>
      <c r="Q60" s="1092"/>
      <c r="R60" s="1093"/>
      <c r="S60" s="1093"/>
      <c r="T60" s="1093"/>
      <c r="U60" s="1093"/>
      <c r="V60" s="1093"/>
      <c r="W60" s="1093"/>
      <c r="X60" s="1093"/>
      <c r="Y60" s="1093"/>
      <c r="Z60" s="1093"/>
      <c r="AA60" s="1093"/>
      <c r="AB60" s="1093"/>
      <c r="AC60" s="1093"/>
      <c r="AD60" s="1093"/>
      <c r="AE60" s="1094"/>
      <c r="AF60" s="1095"/>
      <c r="AG60" s="1096"/>
      <c r="AH60" s="1096"/>
      <c r="AI60" s="1096"/>
      <c r="AJ60" s="1097"/>
      <c r="AK60" s="1098"/>
      <c r="AL60" s="1093"/>
      <c r="AM60" s="1093"/>
      <c r="AN60" s="1093"/>
      <c r="AO60" s="1093"/>
      <c r="AP60" s="1093"/>
      <c r="AQ60" s="1093"/>
      <c r="AR60" s="1093"/>
      <c r="AS60" s="1093"/>
      <c r="AT60" s="1093"/>
      <c r="AU60" s="1093"/>
      <c r="AV60" s="1093"/>
      <c r="AW60" s="1093"/>
      <c r="AX60" s="1093"/>
      <c r="AY60" s="1093"/>
      <c r="AZ60" s="1099"/>
      <c r="BA60" s="1099"/>
      <c r="BB60" s="1099"/>
      <c r="BC60" s="1099"/>
      <c r="BD60" s="1099"/>
      <c r="BE60" s="1084"/>
      <c r="BF60" s="1084"/>
      <c r="BG60" s="1084"/>
      <c r="BH60" s="1084"/>
      <c r="BI60" s="1085"/>
      <c r="BJ60" s="254"/>
      <c r="BK60" s="254"/>
      <c r="BL60" s="254"/>
      <c r="BM60" s="254"/>
      <c r="BN60" s="254"/>
      <c r="BO60" s="267"/>
      <c r="BP60" s="267"/>
      <c r="BQ60" s="264">
        <v>54</v>
      </c>
      <c r="BR60" s="265"/>
      <c r="BS60" s="1072"/>
      <c r="BT60" s="1073"/>
      <c r="BU60" s="1073"/>
      <c r="BV60" s="1073"/>
      <c r="BW60" s="1073"/>
      <c r="BX60" s="1073"/>
      <c r="BY60" s="1073"/>
      <c r="BZ60" s="1073"/>
      <c r="CA60" s="1073"/>
      <c r="CB60" s="1073"/>
      <c r="CC60" s="1073"/>
      <c r="CD60" s="1073"/>
      <c r="CE60" s="1073"/>
      <c r="CF60" s="1073"/>
      <c r="CG60" s="1074"/>
      <c r="CH60" s="1047"/>
      <c r="CI60" s="1048"/>
      <c r="CJ60" s="1048"/>
      <c r="CK60" s="1048"/>
      <c r="CL60" s="1049"/>
      <c r="CM60" s="1047"/>
      <c r="CN60" s="1048"/>
      <c r="CO60" s="1048"/>
      <c r="CP60" s="1048"/>
      <c r="CQ60" s="1049"/>
      <c r="CR60" s="1047"/>
      <c r="CS60" s="1048"/>
      <c r="CT60" s="1048"/>
      <c r="CU60" s="1048"/>
      <c r="CV60" s="1049"/>
      <c r="CW60" s="1047"/>
      <c r="CX60" s="1048"/>
      <c r="CY60" s="1048"/>
      <c r="CZ60" s="1048"/>
      <c r="DA60" s="1049"/>
      <c r="DB60" s="1047"/>
      <c r="DC60" s="1048"/>
      <c r="DD60" s="1048"/>
      <c r="DE60" s="1048"/>
      <c r="DF60" s="1049"/>
      <c r="DG60" s="1047"/>
      <c r="DH60" s="1048"/>
      <c r="DI60" s="1048"/>
      <c r="DJ60" s="1048"/>
      <c r="DK60" s="1049"/>
      <c r="DL60" s="1047"/>
      <c r="DM60" s="1048"/>
      <c r="DN60" s="1048"/>
      <c r="DO60" s="1048"/>
      <c r="DP60" s="1049"/>
      <c r="DQ60" s="1047"/>
      <c r="DR60" s="1048"/>
      <c r="DS60" s="1048"/>
      <c r="DT60" s="1048"/>
      <c r="DU60" s="1049"/>
      <c r="DV60" s="1050"/>
      <c r="DW60" s="1051"/>
      <c r="DX60" s="1051"/>
      <c r="DY60" s="1051"/>
      <c r="DZ60" s="1052"/>
      <c r="EA60" s="248"/>
    </row>
    <row r="61" spans="1:131" s="249" customFormat="1" ht="26.25" customHeight="1" thickBot="1" x14ac:dyDescent="0.2">
      <c r="A61" s="263">
        <v>34</v>
      </c>
      <c r="B61" s="1089"/>
      <c r="C61" s="1090"/>
      <c r="D61" s="1090"/>
      <c r="E61" s="1090"/>
      <c r="F61" s="1090"/>
      <c r="G61" s="1090"/>
      <c r="H61" s="1090"/>
      <c r="I61" s="1090"/>
      <c r="J61" s="1090"/>
      <c r="K61" s="1090"/>
      <c r="L61" s="1090"/>
      <c r="M61" s="1090"/>
      <c r="N61" s="1090"/>
      <c r="O61" s="1090"/>
      <c r="P61" s="1091"/>
      <c r="Q61" s="1092"/>
      <c r="R61" s="1093"/>
      <c r="S61" s="1093"/>
      <c r="T61" s="1093"/>
      <c r="U61" s="1093"/>
      <c r="V61" s="1093"/>
      <c r="W61" s="1093"/>
      <c r="X61" s="1093"/>
      <c r="Y61" s="1093"/>
      <c r="Z61" s="1093"/>
      <c r="AA61" s="1093"/>
      <c r="AB61" s="1093"/>
      <c r="AC61" s="1093"/>
      <c r="AD61" s="1093"/>
      <c r="AE61" s="1094"/>
      <c r="AF61" s="1095"/>
      <c r="AG61" s="1096"/>
      <c r="AH61" s="1096"/>
      <c r="AI61" s="1096"/>
      <c r="AJ61" s="1097"/>
      <c r="AK61" s="1098"/>
      <c r="AL61" s="1093"/>
      <c r="AM61" s="1093"/>
      <c r="AN61" s="1093"/>
      <c r="AO61" s="1093"/>
      <c r="AP61" s="1093"/>
      <c r="AQ61" s="1093"/>
      <c r="AR61" s="1093"/>
      <c r="AS61" s="1093"/>
      <c r="AT61" s="1093"/>
      <c r="AU61" s="1093"/>
      <c r="AV61" s="1093"/>
      <c r="AW61" s="1093"/>
      <c r="AX61" s="1093"/>
      <c r="AY61" s="1093"/>
      <c r="AZ61" s="1099"/>
      <c r="BA61" s="1099"/>
      <c r="BB61" s="1099"/>
      <c r="BC61" s="1099"/>
      <c r="BD61" s="1099"/>
      <c r="BE61" s="1084"/>
      <c r="BF61" s="1084"/>
      <c r="BG61" s="1084"/>
      <c r="BH61" s="1084"/>
      <c r="BI61" s="1085"/>
      <c r="BJ61" s="254"/>
      <c r="BK61" s="254"/>
      <c r="BL61" s="254"/>
      <c r="BM61" s="254"/>
      <c r="BN61" s="254"/>
      <c r="BO61" s="267"/>
      <c r="BP61" s="267"/>
      <c r="BQ61" s="264">
        <v>55</v>
      </c>
      <c r="BR61" s="265"/>
      <c r="BS61" s="1072"/>
      <c r="BT61" s="1073"/>
      <c r="BU61" s="1073"/>
      <c r="BV61" s="1073"/>
      <c r="BW61" s="1073"/>
      <c r="BX61" s="1073"/>
      <c r="BY61" s="1073"/>
      <c r="BZ61" s="1073"/>
      <c r="CA61" s="1073"/>
      <c r="CB61" s="1073"/>
      <c r="CC61" s="1073"/>
      <c r="CD61" s="1073"/>
      <c r="CE61" s="1073"/>
      <c r="CF61" s="1073"/>
      <c r="CG61" s="1074"/>
      <c r="CH61" s="1047"/>
      <c r="CI61" s="1048"/>
      <c r="CJ61" s="1048"/>
      <c r="CK61" s="1048"/>
      <c r="CL61" s="1049"/>
      <c r="CM61" s="1047"/>
      <c r="CN61" s="1048"/>
      <c r="CO61" s="1048"/>
      <c r="CP61" s="1048"/>
      <c r="CQ61" s="1049"/>
      <c r="CR61" s="1047"/>
      <c r="CS61" s="1048"/>
      <c r="CT61" s="1048"/>
      <c r="CU61" s="1048"/>
      <c r="CV61" s="1049"/>
      <c r="CW61" s="1047"/>
      <c r="CX61" s="1048"/>
      <c r="CY61" s="1048"/>
      <c r="CZ61" s="1048"/>
      <c r="DA61" s="1049"/>
      <c r="DB61" s="1047"/>
      <c r="DC61" s="1048"/>
      <c r="DD61" s="1048"/>
      <c r="DE61" s="1048"/>
      <c r="DF61" s="1049"/>
      <c r="DG61" s="1047"/>
      <c r="DH61" s="1048"/>
      <c r="DI61" s="1048"/>
      <c r="DJ61" s="1048"/>
      <c r="DK61" s="1049"/>
      <c r="DL61" s="1047"/>
      <c r="DM61" s="1048"/>
      <c r="DN61" s="1048"/>
      <c r="DO61" s="1048"/>
      <c r="DP61" s="1049"/>
      <c r="DQ61" s="1047"/>
      <c r="DR61" s="1048"/>
      <c r="DS61" s="1048"/>
      <c r="DT61" s="1048"/>
      <c r="DU61" s="1049"/>
      <c r="DV61" s="1050"/>
      <c r="DW61" s="1051"/>
      <c r="DX61" s="1051"/>
      <c r="DY61" s="1051"/>
      <c r="DZ61" s="1052"/>
      <c r="EA61" s="248"/>
    </row>
    <row r="62" spans="1:131" s="249" customFormat="1" ht="26.25" customHeight="1" x14ac:dyDescent="0.15">
      <c r="A62" s="263">
        <v>35</v>
      </c>
      <c r="B62" s="1089"/>
      <c r="C62" s="1090"/>
      <c r="D62" s="1090"/>
      <c r="E62" s="1090"/>
      <c r="F62" s="1090"/>
      <c r="G62" s="1090"/>
      <c r="H62" s="1090"/>
      <c r="I62" s="1090"/>
      <c r="J62" s="1090"/>
      <c r="K62" s="1090"/>
      <c r="L62" s="1090"/>
      <c r="M62" s="1090"/>
      <c r="N62" s="1090"/>
      <c r="O62" s="1090"/>
      <c r="P62" s="1091"/>
      <c r="Q62" s="1092"/>
      <c r="R62" s="1093"/>
      <c r="S62" s="1093"/>
      <c r="T62" s="1093"/>
      <c r="U62" s="1093"/>
      <c r="V62" s="1093"/>
      <c r="W62" s="1093"/>
      <c r="X62" s="1093"/>
      <c r="Y62" s="1093"/>
      <c r="Z62" s="1093"/>
      <c r="AA62" s="1093"/>
      <c r="AB62" s="1093"/>
      <c r="AC62" s="1093"/>
      <c r="AD62" s="1093"/>
      <c r="AE62" s="1094"/>
      <c r="AF62" s="1095"/>
      <c r="AG62" s="1096"/>
      <c r="AH62" s="1096"/>
      <c r="AI62" s="1096"/>
      <c r="AJ62" s="1097"/>
      <c r="AK62" s="1098"/>
      <c r="AL62" s="1093"/>
      <c r="AM62" s="1093"/>
      <c r="AN62" s="1093"/>
      <c r="AO62" s="1093"/>
      <c r="AP62" s="1093"/>
      <c r="AQ62" s="1093"/>
      <c r="AR62" s="1093"/>
      <c r="AS62" s="1093"/>
      <c r="AT62" s="1093"/>
      <c r="AU62" s="1093"/>
      <c r="AV62" s="1093"/>
      <c r="AW62" s="1093"/>
      <c r="AX62" s="1093"/>
      <c r="AY62" s="1093"/>
      <c r="AZ62" s="1099"/>
      <c r="BA62" s="1099"/>
      <c r="BB62" s="1099"/>
      <c r="BC62" s="1099"/>
      <c r="BD62" s="1099"/>
      <c r="BE62" s="1084"/>
      <c r="BF62" s="1084"/>
      <c r="BG62" s="1084"/>
      <c r="BH62" s="1084"/>
      <c r="BI62" s="1085"/>
      <c r="BJ62" s="1086" t="s">
        <v>408</v>
      </c>
      <c r="BK62" s="1087"/>
      <c r="BL62" s="1087"/>
      <c r="BM62" s="1087"/>
      <c r="BN62" s="1088"/>
      <c r="BO62" s="267"/>
      <c r="BP62" s="267"/>
      <c r="BQ62" s="264">
        <v>56</v>
      </c>
      <c r="BR62" s="265"/>
      <c r="BS62" s="1072"/>
      <c r="BT62" s="1073"/>
      <c r="BU62" s="1073"/>
      <c r="BV62" s="1073"/>
      <c r="BW62" s="1073"/>
      <c r="BX62" s="1073"/>
      <c r="BY62" s="1073"/>
      <c r="BZ62" s="1073"/>
      <c r="CA62" s="1073"/>
      <c r="CB62" s="1073"/>
      <c r="CC62" s="1073"/>
      <c r="CD62" s="1073"/>
      <c r="CE62" s="1073"/>
      <c r="CF62" s="1073"/>
      <c r="CG62" s="1074"/>
      <c r="CH62" s="1047"/>
      <c r="CI62" s="1048"/>
      <c r="CJ62" s="1048"/>
      <c r="CK62" s="1048"/>
      <c r="CL62" s="1049"/>
      <c r="CM62" s="1047"/>
      <c r="CN62" s="1048"/>
      <c r="CO62" s="1048"/>
      <c r="CP62" s="1048"/>
      <c r="CQ62" s="1049"/>
      <c r="CR62" s="1047"/>
      <c r="CS62" s="1048"/>
      <c r="CT62" s="1048"/>
      <c r="CU62" s="1048"/>
      <c r="CV62" s="1049"/>
      <c r="CW62" s="1047"/>
      <c r="CX62" s="1048"/>
      <c r="CY62" s="1048"/>
      <c r="CZ62" s="1048"/>
      <c r="DA62" s="1049"/>
      <c r="DB62" s="1047"/>
      <c r="DC62" s="1048"/>
      <c r="DD62" s="1048"/>
      <c r="DE62" s="1048"/>
      <c r="DF62" s="1049"/>
      <c r="DG62" s="1047"/>
      <c r="DH62" s="1048"/>
      <c r="DI62" s="1048"/>
      <c r="DJ62" s="1048"/>
      <c r="DK62" s="1049"/>
      <c r="DL62" s="1047"/>
      <c r="DM62" s="1048"/>
      <c r="DN62" s="1048"/>
      <c r="DO62" s="1048"/>
      <c r="DP62" s="1049"/>
      <c r="DQ62" s="1047"/>
      <c r="DR62" s="1048"/>
      <c r="DS62" s="1048"/>
      <c r="DT62" s="1048"/>
      <c r="DU62" s="1049"/>
      <c r="DV62" s="1050"/>
      <c r="DW62" s="1051"/>
      <c r="DX62" s="1051"/>
      <c r="DY62" s="1051"/>
      <c r="DZ62" s="1052"/>
      <c r="EA62" s="248"/>
    </row>
    <row r="63" spans="1:131" s="249" customFormat="1" ht="26.25" customHeight="1" thickBot="1" x14ac:dyDescent="0.2">
      <c r="A63" s="266" t="s">
        <v>387</v>
      </c>
      <c r="B63" s="1001" t="s">
        <v>409</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0"/>
      <c r="AF63" s="1081">
        <v>3135</v>
      </c>
      <c r="AG63" s="1016"/>
      <c r="AH63" s="1016"/>
      <c r="AI63" s="1016"/>
      <c r="AJ63" s="1082"/>
      <c r="AK63" s="1083"/>
      <c r="AL63" s="1020"/>
      <c r="AM63" s="1020"/>
      <c r="AN63" s="1020"/>
      <c r="AO63" s="1020"/>
      <c r="AP63" s="1016">
        <v>10660</v>
      </c>
      <c r="AQ63" s="1016"/>
      <c r="AR63" s="1016"/>
      <c r="AS63" s="1016"/>
      <c r="AT63" s="1016"/>
      <c r="AU63" s="1016">
        <v>4968</v>
      </c>
      <c r="AV63" s="1016"/>
      <c r="AW63" s="1016"/>
      <c r="AX63" s="1016"/>
      <c r="AY63" s="1016"/>
      <c r="AZ63" s="1077"/>
      <c r="BA63" s="1077"/>
      <c r="BB63" s="1077"/>
      <c r="BC63" s="1077"/>
      <c r="BD63" s="1077"/>
      <c r="BE63" s="1017"/>
      <c r="BF63" s="1017"/>
      <c r="BG63" s="1017"/>
      <c r="BH63" s="1017"/>
      <c r="BI63" s="1018"/>
      <c r="BJ63" s="1078" t="s">
        <v>128</v>
      </c>
      <c r="BK63" s="1008"/>
      <c r="BL63" s="1008"/>
      <c r="BM63" s="1008"/>
      <c r="BN63" s="1079"/>
      <c r="BO63" s="267"/>
      <c r="BP63" s="267"/>
      <c r="BQ63" s="264">
        <v>57</v>
      </c>
      <c r="BR63" s="265"/>
      <c r="BS63" s="1072"/>
      <c r="BT63" s="1073"/>
      <c r="BU63" s="1073"/>
      <c r="BV63" s="1073"/>
      <c r="BW63" s="1073"/>
      <c r="BX63" s="1073"/>
      <c r="BY63" s="1073"/>
      <c r="BZ63" s="1073"/>
      <c r="CA63" s="1073"/>
      <c r="CB63" s="1073"/>
      <c r="CC63" s="1073"/>
      <c r="CD63" s="1073"/>
      <c r="CE63" s="1073"/>
      <c r="CF63" s="1073"/>
      <c r="CG63" s="1074"/>
      <c r="CH63" s="1047"/>
      <c r="CI63" s="1048"/>
      <c r="CJ63" s="1048"/>
      <c r="CK63" s="1048"/>
      <c r="CL63" s="1049"/>
      <c r="CM63" s="1047"/>
      <c r="CN63" s="1048"/>
      <c r="CO63" s="1048"/>
      <c r="CP63" s="1048"/>
      <c r="CQ63" s="1049"/>
      <c r="CR63" s="1047"/>
      <c r="CS63" s="1048"/>
      <c r="CT63" s="1048"/>
      <c r="CU63" s="1048"/>
      <c r="CV63" s="1049"/>
      <c r="CW63" s="1047"/>
      <c r="CX63" s="1048"/>
      <c r="CY63" s="1048"/>
      <c r="CZ63" s="1048"/>
      <c r="DA63" s="1049"/>
      <c r="DB63" s="1047"/>
      <c r="DC63" s="1048"/>
      <c r="DD63" s="1048"/>
      <c r="DE63" s="1048"/>
      <c r="DF63" s="1049"/>
      <c r="DG63" s="1047"/>
      <c r="DH63" s="1048"/>
      <c r="DI63" s="1048"/>
      <c r="DJ63" s="1048"/>
      <c r="DK63" s="1049"/>
      <c r="DL63" s="1047"/>
      <c r="DM63" s="1048"/>
      <c r="DN63" s="1048"/>
      <c r="DO63" s="1048"/>
      <c r="DP63" s="1049"/>
      <c r="DQ63" s="1047"/>
      <c r="DR63" s="1048"/>
      <c r="DS63" s="1048"/>
      <c r="DT63" s="1048"/>
      <c r="DU63" s="1049"/>
      <c r="DV63" s="1050"/>
      <c r="DW63" s="1051"/>
      <c r="DX63" s="1051"/>
      <c r="DY63" s="1051"/>
      <c r="DZ63" s="105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2"/>
      <c r="BT64" s="1073"/>
      <c r="BU64" s="1073"/>
      <c r="BV64" s="1073"/>
      <c r="BW64" s="1073"/>
      <c r="BX64" s="1073"/>
      <c r="BY64" s="1073"/>
      <c r="BZ64" s="1073"/>
      <c r="CA64" s="1073"/>
      <c r="CB64" s="1073"/>
      <c r="CC64" s="1073"/>
      <c r="CD64" s="1073"/>
      <c r="CE64" s="1073"/>
      <c r="CF64" s="1073"/>
      <c r="CG64" s="1074"/>
      <c r="CH64" s="1047"/>
      <c r="CI64" s="1048"/>
      <c r="CJ64" s="1048"/>
      <c r="CK64" s="1048"/>
      <c r="CL64" s="1049"/>
      <c r="CM64" s="1047"/>
      <c r="CN64" s="1048"/>
      <c r="CO64" s="1048"/>
      <c r="CP64" s="1048"/>
      <c r="CQ64" s="1049"/>
      <c r="CR64" s="1047"/>
      <c r="CS64" s="1048"/>
      <c r="CT64" s="1048"/>
      <c r="CU64" s="1048"/>
      <c r="CV64" s="1049"/>
      <c r="CW64" s="1047"/>
      <c r="CX64" s="1048"/>
      <c r="CY64" s="1048"/>
      <c r="CZ64" s="1048"/>
      <c r="DA64" s="1049"/>
      <c r="DB64" s="1047"/>
      <c r="DC64" s="1048"/>
      <c r="DD64" s="1048"/>
      <c r="DE64" s="1048"/>
      <c r="DF64" s="1049"/>
      <c r="DG64" s="1047"/>
      <c r="DH64" s="1048"/>
      <c r="DI64" s="1048"/>
      <c r="DJ64" s="1048"/>
      <c r="DK64" s="1049"/>
      <c r="DL64" s="1047"/>
      <c r="DM64" s="1048"/>
      <c r="DN64" s="1048"/>
      <c r="DO64" s="1048"/>
      <c r="DP64" s="1049"/>
      <c r="DQ64" s="1047"/>
      <c r="DR64" s="1048"/>
      <c r="DS64" s="1048"/>
      <c r="DT64" s="1048"/>
      <c r="DU64" s="1049"/>
      <c r="DV64" s="1050"/>
      <c r="DW64" s="1051"/>
      <c r="DX64" s="1051"/>
      <c r="DY64" s="1051"/>
      <c r="DZ64" s="1052"/>
      <c r="EA64" s="248"/>
    </row>
    <row r="65" spans="1:131" s="249" customFormat="1" ht="26.25" customHeight="1" thickBot="1" x14ac:dyDescent="0.2">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2"/>
      <c r="BT65" s="1073"/>
      <c r="BU65" s="1073"/>
      <c r="BV65" s="1073"/>
      <c r="BW65" s="1073"/>
      <c r="BX65" s="1073"/>
      <c r="BY65" s="1073"/>
      <c r="BZ65" s="1073"/>
      <c r="CA65" s="1073"/>
      <c r="CB65" s="1073"/>
      <c r="CC65" s="1073"/>
      <c r="CD65" s="1073"/>
      <c r="CE65" s="1073"/>
      <c r="CF65" s="1073"/>
      <c r="CG65" s="1074"/>
      <c r="CH65" s="1047"/>
      <c r="CI65" s="1048"/>
      <c r="CJ65" s="1048"/>
      <c r="CK65" s="1048"/>
      <c r="CL65" s="1049"/>
      <c r="CM65" s="1047"/>
      <c r="CN65" s="1048"/>
      <c r="CO65" s="1048"/>
      <c r="CP65" s="1048"/>
      <c r="CQ65" s="1049"/>
      <c r="CR65" s="1047"/>
      <c r="CS65" s="1048"/>
      <c r="CT65" s="1048"/>
      <c r="CU65" s="1048"/>
      <c r="CV65" s="1049"/>
      <c r="CW65" s="1047"/>
      <c r="CX65" s="1048"/>
      <c r="CY65" s="1048"/>
      <c r="CZ65" s="1048"/>
      <c r="DA65" s="1049"/>
      <c r="DB65" s="1047"/>
      <c r="DC65" s="1048"/>
      <c r="DD65" s="1048"/>
      <c r="DE65" s="1048"/>
      <c r="DF65" s="1049"/>
      <c r="DG65" s="1047"/>
      <c r="DH65" s="1048"/>
      <c r="DI65" s="1048"/>
      <c r="DJ65" s="1048"/>
      <c r="DK65" s="1049"/>
      <c r="DL65" s="1047"/>
      <c r="DM65" s="1048"/>
      <c r="DN65" s="1048"/>
      <c r="DO65" s="1048"/>
      <c r="DP65" s="1049"/>
      <c r="DQ65" s="1047"/>
      <c r="DR65" s="1048"/>
      <c r="DS65" s="1048"/>
      <c r="DT65" s="1048"/>
      <c r="DU65" s="1049"/>
      <c r="DV65" s="1050"/>
      <c r="DW65" s="1051"/>
      <c r="DX65" s="1051"/>
      <c r="DY65" s="1051"/>
      <c r="DZ65" s="1052"/>
      <c r="EA65" s="248"/>
    </row>
    <row r="66" spans="1:131" s="249" customFormat="1" ht="26.25" customHeight="1" x14ac:dyDescent="0.15">
      <c r="A66" s="1053" t="s">
        <v>411</v>
      </c>
      <c r="B66" s="1054"/>
      <c r="C66" s="1054"/>
      <c r="D66" s="1054"/>
      <c r="E66" s="1054"/>
      <c r="F66" s="1054"/>
      <c r="G66" s="1054"/>
      <c r="H66" s="1054"/>
      <c r="I66" s="1054"/>
      <c r="J66" s="1054"/>
      <c r="K66" s="1054"/>
      <c r="L66" s="1054"/>
      <c r="M66" s="1054"/>
      <c r="N66" s="1054"/>
      <c r="O66" s="1054"/>
      <c r="P66" s="1055"/>
      <c r="Q66" s="1059" t="s">
        <v>391</v>
      </c>
      <c r="R66" s="1060"/>
      <c r="S66" s="1060"/>
      <c r="T66" s="1060"/>
      <c r="U66" s="1061"/>
      <c r="V66" s="1059" t="s">
        <v>392</v>
      </c>
      <c r="W66" s="1060"/>
      <c r="X66" s="1060"/>
      <c r="Y66" s="1060"/>
      <c r="Z66" s="1061"/>
      <c r="AA66" s="1059" t="s">
        <v>393</v>
      </c>
      <c r="AB66" s="1060"/>
      <c r="AC66" s="1060"/>
      <c r="AD66" s="1060"/>
      <c r="AE66" s="1061"/>
      <c r="AF66" s="1065" t="s">
        <v>394</v>
      </c>
      <c r="AG66" s="1066"/>
      <c r="AH66" s="1066"/>
      <c r="AI66" s="1066"/>
      <c r="AJ66" s="1067"/>
      <c r="AK66" s="1059" t="s">
        <v>395</v>
      </c>
      <c r="AL66" s="1054"/>
      <c r="AM66" s="1054"/>
      <c r="AN66" s="1054"/>
      <c r="AO66" s="1055"/>
      <c r="AP66" s="1059" t="s">
        <v>396</v>
      </c>
      <c r="AQ66" s="1060"/>
      <c r="AR66" s="1060"/>
      <c r="AS66" s="1060"/>
      <c r="AT66" s="1061"/>
      <c r="AU66" s="1059" t="s">
        <v>412</v>
      </c>
      <c r="AV66" s="1060"/>
      <c r="AW66" s="1060"/>
      <c r="AX66" s="1060"/>
      <c r="AY66" s="1061"/>
      <c r="AZ66" s="1059" t="s">
        <v>375</v>
      </c>
      <c r="BA66" s="1060"/>
      <c r="BB66" s="1060"/>
      <c r="BC66" s="1060"/>
      <c r="BD66" s="1075"/>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6"/>
      <c r="B67" s="1057"/>
      <c r="C67" s="1057"/>
      <c r="D67" s="1057"/>
      <c r="E67" s="1057"/>
      <c r="F67" s="1057"/>
      <c r="G67" s="1057"/>
      <c r="H67" s="1057"/>
      <c r="I67" s="1057"/>
      <c r="J67" s="1057"/>
      <c r="K67" s="1057"/>
      <c r="L67" s="1057"/>
      <c r="M67" s="1057"/>
      <c r="N67" s="1057"/>
      <c r="O67" s="1057"/>
      <c r="P67" s="1058"/>
      <c r="Q67" s="1062"/>
      <c r="R67" s="1063"/>
      <c r="S67" s="1063"/>
      <c r="T67" s="1063"/>
      <c r="U67" s="1064"/>
      <c r="V67" s="1062"/>
      <c r="W67" s="1063"/>
      <c r="X67" s="1063"/>
      <c r="Y67" s="1063"/>
      <c r="Z67" s="1064"/>
      <c r="AA67" s="1062"/>
      <c r="AB67" s="1063"/>
      <c r="AC67" s="1063"/>
      <c r="AD67" s="1063"/>
      <c r="AE67" s="1064"/>
      <c r="AF67" s="1068"/>
      <c r="AG67" s="1069"/>
      <c r="AH67" s="1069"/>
      <c r="AI67" s="1069"/>
      <c r="AJ67" s="1070"/>
      <c r="AK67" s="1071"/>
      <c r="AL67" s="1057"/>
      <c r="AM67" s="1057"/>
      <c r="AN67" s="1057"/>
      <c r="AO67" s="1058"/>
      <c r="AP67" s="1062"/>
      <c r="AQ67" s="1063"/>
      <c r="AR67" s="1063"/>
      <c r="AS67" s="1063"/>
      <c r="AT67" s="1064"/>
      <c r="AU67" s="1062"/>
      <c r="AV67" s="1063"/>
      <c r="AW67" s="1063"/>
      <c r="AX67" s="1063"/>
      <c r="AY67" s="1064"/>
      <c r="AZ67" s="1062"/>
      <c r="BA67" s="1063"/>
      <c r="BB67" s="1063"/>
      <c r="BC67" s="1063"/>
      <c r="BD67" s="1076"/>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3" t="s">
        <v>582</v>
      </c>
      <c r="C68" s="1044"/>
      <c r="D68" s="1044"/>
      <c r="E68" s="1044"/>
      <c r="F68" s="1044"/>
      <c r="G68" s="1044"/>
      <c r="H68" s="1044"/>
      <c r="I68" s="1044"/>
      <c r="J68" s="1044"/>
      <c r="K68" s="1044"/>
      <c r="L68" s="1044"/>
      <c r="M68" s="1044"/>
      <c r="N68" s="1044"/>
      <c r="O68" s="1044"/>
      <c r="P68" s="1045"/>
      <c r="Q68" s="1046">
        <v>8319</v>
      </c>
      <c r="R68" s="1040"/>
      <c r="S68" s="1040"/>
      <c r="T68" s="1040"/>
      <c r="U68" s="1040"/>
      <c r="V68" s="1040">
        <v>6892</v>
      </c>
      <c r="W68" s="1040"/>
      <c r="X68" s="1040"/>
      <c r="Y68" s="1040"/>
      <c r="Z68" s="1040"/>
      <c r="AA68" s="1040">
        <v>1427</v>
      </c>
      <c r="AB68" s="1040"/>
      <c r="AC68" s="1040"/>
      <c r="AD68" s="1040"/>
      <c r="AE68" s="1040"/>
      <c r="AF68" s="1040">
        <v>1427</v>
      </c>
      <c r="AG68" s="1040"/>
      <c r="AH68" s="1040"/>
      <c r="AI68" s="1040"/>
      <c r="AJ68" s="1040"/>
      <c r="AK68" s="1040">
        <v>26</v>
      </c>
      <c r="AL68" s="1040"/>
      <c r="AM68" s="1040"/>
      <c r="AN68" s="1040"/>
      <c r="AO68" s="1040"/>
      <c r="AP68" s="1040" t="s">
        <v>588</v>
      </c>
      <c r="AQ68" s="1040"/>
      <c r="AR68" s="1040"/>
      <c r="AS68" s="1040"/>
      <c r="AT68" s="1040"/>
      <c r="AU68" s="1040" t="s">
        <v>588</v>
      </c>
      <c r="AV68" s="1040"/>
      <c r="AW68" s="1040"/>
      <c r="AX68" s="1040"/>
      <c r="AY68" s="1040"/>
      <c r="AZ68" s="1041" t="s">
        <v>589</v>
      </c>
      <c r="BA68" s="1041"/>
      <c r="BB68" s="1041"/>
      <c r="BC68" s="1041"/>
      <c r="BD68" s="1042"/>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583</v>
      </c>
      <c r="C69" s="1032"/>
      <c r="D69" s="1032"/>
      <c r="E69" s="1032"/>
      <c r="F69" s="1032"/>
      <c r="G69" s="1032"/>
      <c r="H69" s="1032"/>
      <c r="I69" s="1032"/>
      <c r="J69" s="1032"/>
      <c r="K69" s="1032"/>
      <c r="L69" s="1032"/>
      <c r="M69" s="1032"/>
      <c r="N69" s="1032"/>
      <c r="O69" s="1032"/>
      <c r="P69" s="1033"/>
      <c r="Q69" s="1034">
        <v>474</v>
      </c>
      <c r="R69" s="1028"/>
      <c r="S69" s="1028"/>
      <c r="T69" s="1028"/>
      <c r="U69" s="1028"/>
      <c r="V69" s="1028">
        <v>436</v>
      </c>
      <c r="W69" s="1028"/>
      <c r="X69" s="1028"/>
      <c r="Y69" s="1028"/>
      <c r="Z69" s="1028"/>
      <c r="AA69" s="1028">
        <v>38</v>
      </c>
      <c r="AB69" s="1028"/>
      <c r="AC69" s="1028"/>
      <c r="AD69" s="1028"/>
      <c r="AE69" s="1028"/>
      <c r="AF69" s="1028">
        <v>38</v>
      </c>
      <c r="AG69" s="1028"/>
      <c r="AH69" s="1028"/>
      <c r="AI69" s="1028"/>
      <c r="AJ69" s="1028"/>
      <c r="AK69" s="1028" t="s">
        <v>588</v>
      </c>
      <c r="AL69" s="1028"/>
      <c r="AM69" s="1028"/>
      <c r="AN69" s="1028"/>
      <c r="AO69" s="1028"/>
      <c r="AP69" s="1028">
        <v>155</v>
      </c>
      <c r="AQ69" s="1028"/>
      <c r="AR69" s="1028"/>
      <c r="AS69" s="1028"/>
      <c r="AT69" s="1028"/>
      <c r="AU69" s="1028" t="s">
        <v>588</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584</v>
      </c>
      <c r="C70" s="1032"/>
      <c r="D70" s="1032"/>
      <c r="E70" s="1032"/>
      <c r="F70" s="1032"/>
      <c r="G70" s="1032"/>
      <c r="H70" s="1032"/>
      <c r="I70" s="1032"/>
      <c r="J70" s="1032"/>
      <c r="K70" s="1032"/>
      <c r="L70" s="1032"/>
      <c r="M70" s="1032"/>
      <c r="N70" s="1032"/>
      <c r="O70" s="1032"/>
      <c r="P70" s="1033"/>
      <c r="Q70" s="1034">
        <v>15416</v>
      </c>
      <c r="R70" s="1028"/>
      <c r="S70" s="1028"/>
      <c r="T70" s="1028"/>
      <c r="U70" s="1028"/>
      <c r="V70" s="1028">
        <v>15167</v>
      </c>
      <c r="W70" s="1028"/>
      <c r="X70" s="1028"/>
      <c r="Y70" s="1028"/>
      <c r="Z70" s="1028"/>
      <c r="AA70" s="1028">
        <v>250</v>
      </c>
      <c r="AB70" s="1028"/>
      <c r="AC70" s="1028"/>
      <c r="AD70" s="1028"/>
      <c r="AE70" s="1028"/>
      <c r="AF70" s="1028">
        <v>39</v>
      </c>
      <c r="AG70" s="1028"/>
      <c r="AH70" s="1028"/>
      <c r="AI70" s="1028"/>
      <c r="AJ70" s="1028"/>
      <c r="AK70" s="1028">
        <v>317</v>
      </c>
      <c r="AL70" s="1028"/>
      <c r="AM70" s="1028"/>
      <c r="AN70" s="1028"/>
      <c r="AO70" s="1028"/>
      <c r="AP70" s="1028">
        <v>11935</v>
      </c>
      <c r="AQ70" s="1028"/>
      <c r="AR70" s="1028"/>
      <c r="AS70" s="1028"/>
      <c r="AT70" s="1028"/>
      <c r="AU70" s="1028" t="s">
        <v>588</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585</v>
      </c>
      <c r="C71" s="1032"/>
      <c r="D71" s="1032"/>
      <c r="E71" s="1032"/>
      <c r="F71" s="1032"/>
      <c r="G71" s="1032"/>
      <c r="H71" s="1032"/>
      <c r="I71" s="1032"/>
      <c r="J71" s="1032"/>
      <c r="K71" s="1032"/>
      <c r="L71" s="1032"/>
      <c r="M71" s="1032"/>
      <c r="N71" s="1032"/>
      <c r="O71" s="1032"/>
      <c r="P71" s="1033"/>
      <c r="Q71" s="1034">
        <v>2801</v>
      </c>
      <c r="R71" s="1028"/>
      <c r="S71" s="1028"/>
      <c r="T71" s="1028"/>
      <c r="U71" s="1028"/>
      <c r="V71" s="1028">
        <v>2693</v>
      </c>
      <c r="W71" s="1028"/>
      <c r="X71" s="1028"/>
      <c r="Y71" s="1028"/>
      <c r="Z71" s="1028"/>
      <c r="AA71" s="1028">
        <v>107</v>
      </c>
      <c r="AB71" s="1028"/>
      <c r="AC71" s="1028"/>
      <c r="AD71" s="1028"/>
      <c r="AE71" s="1028"/>
      <c r="AF71" s="1028">
        <v>94</v>
      </c>
      <c r="AG71" s="1028"/>
      <c r="AH71" s="1028"/>
      <c r="AI71" s="1028"/>
      <c r="AJ71" s="1028"/>
      <c r="AK71" s="1028">
        <v>29</v>
      </c>
      <c r="AL71" s="1028"/>
      <c r="AM71" s="1028"/>
      <c r="AN71" s="1028"/>
      <c r="AO71" s="1028"/>
      <c r="AP71" s="1028">
        <v>671</v>
      </c>
      <c r="AQ71" s="1028"/>
      <c r="AR71" s="1028"/>
      <c r="AS71" s="1028"/>
      <c r="AT71" s="1028"/>
      <c r="AU71" s="1028" t="s">
        <v>588</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586</v>
      </c>
      <c r="C72" s="1032"/>
      <c r="D72" s="1032"/>
      <c r="E72" s="1032"/>
      <c r="F72" s="1032"/>
      <c r="G72" s="1032"/>
      <c r="H72" s="1032"/>
      <c r="I72" s="1032"/>
      <c r="J72" s="1032"/>
      <c r="K72" s="1032"/>
      <c r="L72" s="1032"/>
      <c r="M72" s="1032"/>
      <c r="N72" s="1032"/>
      <c r="O72" s="1032"/>
      <c r="P72" s="1033"/>
      <c r="Q72" s="1034">
        <v>280</v>
      </c>
      <c r="R72" s="1028"/>
      <c r="S72" s="1028"/>
      <c r="T72" s="1028"/>
      <c r="U72" s="1028"/>
      <c r="V72" s="1028">
        <v>244</v>
      </c>
      <c r="W72" s="1028"/>
      <c r="X72" s="1028"/>
      <c r="Y72" s="1028"/>
      <c r="Z72" s="1028"/>
      <c r="AA72" s="1028">
        <v>36</v>
      </c>
      <c r="AB72" s="1028"/>
      <c r="AC72" s="1028"/>
      <c r="AD72" s="1028"/>
      <c r="AE72" s="1028"/>
      <c r="AF72" s="1028">
        <v>36</v>
      </c>
      <c r="AG72" s="1028"/>
      <c r="AH72" s="1028"/>
      <c r="AI72" s="1028"/>
      <c r="AJ72" s="1028"/>
      <c r="AK72" s="1028" t="s">
        <v>588</v>
      </c>
      <c r="AL72" s="1028"/>
      <c r="AM72" s="1028"/>
      <c r="AN72" s="1028"/>
      <c r="AO72" s="1028"/>
      <c r="AP72" s="1028" t="s">
        <v>588</v>
      </c>
      <c r="AQ72" s="1028"/>
      <c r="AR72" s="1028"/>
      <c r="AS72" s="1028"/>
      <c r="AT72" s="1028"/>
      <c r="AU72" s="1028" t="s">
        <v>588</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9" t="s">
        <v>587</v>
      </c>
      <c r="C73" s="1032"/>
      <c r="D73" s="1032"/>
      <c r="E73" s="1032"/>
      <c r="F73" s="1032"/>
      <c r="G73" s="1032"/>
      <c r="H73" s="1032"/>
      <c r="I73" s="1032"/>
      <c r="J73" s="1032"/>
      <c r="K73" s="1032"/>
      <c r="L73" s="1032"/>
      <c r="M73" s="1032"/>
      <c r="N73" s="1032"/>
      <c r="O73" s="1032"/>
      <c r="P73" s="1033"/>
      <c r="Q73" s="1034">
        <v>292778</v>
      </c>
      <c r="R73" s="1028"/>
      <c r="S73" s="1028"/>
      <c r="T73" s="1028"/>
      <c r="U73" s="1028"/>
      <c r="V73" s="1028">
        <v>279366</v>
      </c>
      <c r="W73" s="1028"/>
      <c r="X73" s="1028"/>
      <c r="Y73" s="1028"/>
      <c r="Z73" s="1028"/>
      <c r="AA73" s="1028">
        <v>13412</v>
      </c>
      <c r="AB73" s="1028"/>
      <c r="AC73" s="1028"/>
      <c r="AD73" s="1028"/>
      <c r="AE73" s="1028"/>
      <c r="AF73" s="1028">
        <v>13412</v>
      </c>
      <c r="AG73" s="1028"/>
      <c r="AH73" s="1028"/>
      <c r="AI73" s="1028"/>
      <c r="AJ73" s="1028"/>
      <c r="AK73" s="1028" t="s">
        <v>588</v>
      </c>
      <c r="AL73" s="1028"/>
      <c r="AM73" s="1028"/>
      <c r="AN73" s="1028"/>
      <c r="AO73" s="1028"/>
      <c r="AP73" s="1028" t="s">
        <v>588</v>
      </c>
      <c r="AQ73" s="1028"/>
      <c r="AR73" s="1028"/>
      <c r="AS73" s="1028"/>
      <c r="AT73" s="1028"/>
      <c r="AU73" s="1028" t="s">
        <v>588</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387</v>
      </c>
      <c r="B88" s="1001" t="s">
        <v>413</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1001" t="s">
        <v>414</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415</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416</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419</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420</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421</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422</v>
      </c>
      <c r="AB109" s="951"/>
      <c r="AC109" s="951"/>
      <c r="AD109" s="951"/>
      <c r="AE109" s="952"/>
      <c r="AF109" s="953" t="s">
        <v>423</v>
      </c>
      <c r="AG109" s="951"/>
      <c r="AH109" s="951"/>
      <c r="AI109" s="951"/>
      <c r="AJ109" s="952"/>
      <c r="AK109" s="953" t="s">
        <v>303</v>
      </c>
      <c r="AL109" s="951"/>
      <c r="AM109" s="951"/>
      <c r="AN109" s="951"/>
      <c r="AO109" s="952"/>
      <c r="AP109" s="953" t="s">
        <v>424</v>
      </c>
      <c r="AQ109" s="951"/>
      <c r="AR109" s="951"/>
      <c r="AS109" s="951"/>
      <c r="AT109" s="982"/>
      <c r="AU109" s="950" t="s">
        <v>421</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422</v>
      </c>
      <c r="BR109" s="951"/>
      <c r="BS109" s="951"/>
      <c r="BT109" s="951"/>
      <c r="BU109" s="952"/>
      <c r="BV109" s="953" t="s">
        <v>423</v>
      </c>
      <c r="BW109" s="951"/>
      <c r="BX109" s="951"/>
      <c r="BY109" s="951"/>
      <c r="BZ109" s="952"/>
      <c r="CA109" s="953" t="s">
        <v>303</v>
      </c>
      <c r="CB109" s="951"/>
      <c r="CC109" s="951"/>
      <c r="CD109" s="951"/>
      <c r="CE109" s="952"/>
      <c r="CF109" s="989" t="s">
        <v>424</v>
      </c>
      <c r="CG109" s="989"/>
      <c r="CH109" s="989"/>
      <c r="CI109" s="989"/>
      <c r="CJ109" s="989"/>
      <c r="CK109" s="953" t="s">
        <v>425</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422</v>
      </c>
      <c r="DH109" s="951"/>
      <c r="DI109" s="951"/>
      <c r="DJ109" s="951"/>
      <c r="DK109" s="952"/>
      <c r="DL109" s="953" t="s">
        <v>423</v>
      </c>
      <c r="DM109" s="951"/>
      <c r="DN109" s="951"/>
      <c r="DO109" s="951"/>
      <c r="DP109" s="952"/>
      <c r="DQ109" s="953" t="s">
        <v>303</v>
      </c>
      <c r="DR109" s="951"/>
      <c r="DS109" s="951"/>
      <c r="DT109" s="951"/>
      <c r="DU109" s="952"/>
      <c r="DV109" s="953" t="s">
        <v>424</v>
      </c>
      <c r="DW109" s="951"/>
      <c r="DX109" s="951"/>
      <c r="DY109" s="951"/>
      <c r="DZ109" s="982"/>
    </row>
    <row r="110" spans="1:131" s="248" customFormat="1" ht="26.25" customHeight="1" x14ac:dyDescent="0.15">
      <c r="A110" s="853" t="s">
        <v>426</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1705375</v>
      </c>
      <c r="AB110" s="944"/>
      <c r="AC110" s="944"/>
      <c r="AD110" s="944"/>
      <c r="AE110" s="945"/>
      <c r="AF110" s="946">
        <v>1850280</v>
      </c>
      <c r="AG110" s="944"/>
      <c r="AH110" s="944"/>
      <c r="AI110" s="944"/>
      <c r="AJ110" s="945"/>
      <c r="AK110" s="946">
        <v>2203986</v>
      </c>
      <c r="AL110" s="944"/>
      <c r="AM110" s="944"/>
      <c r="AN110" s="944"/>
      <c r="AO110" s="945"/>
      <c r="AP110" s="947">
        <v>19</v>
      </c>
      <c r="AQ110" s="948"/>
      <c r="AR110" s="948"/>
      <c r="AS110" s="948"/>
      <c r="AT110" s="949"/>
      <c r="AU110" s="983" t="s">
        <v>73</v>
      </c>
      <c r="AV110" s="984"/>
      <c r="AW110" s="984"/>
      <c r="AX110" s="984"/>
      <c r="AY110" s="984"/>
      <c r="AZ110" s="909" t="s">
        <v>427</v>
      </c>
      <c r="BA110" s="854"/>
      <c r="BB110" s="854"/>
      <c r="BC110" s="854"/>
      <c r="BD110" s="854"/>
      <c r="BE110" s="854"/>
      <c r="BF110" s="854"/>
      <c r="BG110" s="854"/>
      <c r="BH110" s="854"/>
      <c r="BI110" s="854"/>
      <c r="BJ110" s="854"/>
      <c r="BK110" s="854"/>
      <c r="BL110" s="854"/>
      <c r="BM110" s="854"/>
      <c r="BN110" s="854"/>
      <c r="BO110" s="854"/>
      <c r="BP110" s="855"/>
      <c r="BQ110" s="910">
        <v>19551547</v>
      </c>
      <c r="BR110" s="891"/>
      <c r="BS110" s="891"/>
      <c r="BT110" s="891"/>
      <c r="BU110" s="891"/>
      <c r="BV110" s="891">
        <v>21355486</v>
      </c>
      <c r="BW110" s="891"/>
      <c r="BX110" s="891"/>
      <c r="BY110" s="891"/>
      <c r="BZ110" s="891"/>
      <c r="CA110" s="891">
        <v>23105123</v>
      </c>
      <c r="CB110" s="891"/>
      <c r="CC110" s="891"/>
      <c r="CD110" s="891"/>
      <c r="CE110" s="891"/>
      <c r="CF110" s="915">
        <v>199.6</v>
      </c>
      <c r="CG110" s="916"/>
      <c r="CH110" s="916"/>
      <c r="CI110" s="916"/>
      <c r="CJ110" s="916"/>
      <c r="CK110" s="979" t="s">
        <v>428</v>
      </c>
      <c r="CL110" s="865"/>
      <c r="CM110" s="940" t="s">
        <v>429</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128</v>
      </c>
      <c r="DH110" s="891"/>
      <c r="DI110" s="891"/>
      <c r="DJ110" s="891"/>
      <c r="DK110" s="891"/>
      <c r="DL110" s="891" t="s">
        <v>128</v>
      </c>
      <c r="DM110" s="891"/>
      <c r="DN110" s="891"/>
      <c r="DO110" s="891"/>
      <c r="DP110" s="891"/>
      <c r="DQ110" s="891" t="s">
        <v>430</v>
      </c>
      <c r="DR110" s="891"/>
      <c r="DS110" s="891"/>
      <c r="DT110" s="891"/>
      <c r="DU110" s="891"/>
      <c r="DV110" s="892" t="s">
        <v>431</v>
      </c>
      <c r="DW110" s="892"/>
      <c r="DX110" s="892"/>
      <c r="DY110" s="892"/>
      <c r="DZ110" s="893"/>
    </row>
    <row r="111" spans="1:131" s="248" customFormat="1" ht="26.25" customHeight="1" x14ac:dyDescent="0.15">
      <c r="A111" s="820" t="s">
        <v>432</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430</v>
      </c>
      <c r="AB111" s="972"/>
      <c r="AC111" s="972"/>
      <c r="AD111" s="972"/>
      <c r="AE111" s="973"/>
      <c r="AF111" s="974" t="s">
        <v>430</v>
      </c>
      <c r="AG111" s="972"/>
      <c r="AH111" s="972"/>
      <c r="AI111" s="972"/>
      <c r="AJ111" s="973"/>
      <c r="AK111" s="974" t="s">
        <v>431</v>
      </c>
      <c r="AL111" s="972"/>
      <c r="AM111" s="972"/>
      <c r="AN111" s="972"/>
      <c r="AO111" s="973"/>
      <c r="AP111" s="975" t="s">
        <v>433</v>
      </c>
      <c r="AQ111" s="976"/>
      <c r="AR111" s="976"/>
      <c r="AS111" s="976"/>
      <c r="AT111" s="977"/>
      <c r="AU111" s="985"/>
      <c r="AV111" s="986"/>
      <c r="AW111" s="986"/>
      <c r="AX111" s="986"/>
      <c r="AY111" s="986"/>
      <c r="AZ111" s="861" t="s">
        <v>434</v>
      </c>
      <c r="BA111" s="796"/>
      <c r="BB111" s="796"/>
      <c r="BC111" s="796"/>
      <c r="BD111" s="796"/>
      <c r="BE111" s="796"/>
      <c r="BF111" s="796"/>
      <c r="BG111" s="796"/>
      <c r="BH111" s="796"/>
      <c r="BI111" s="796"/>
      <c r="BJ111" s="796"/>
      <c r="BK111" s="796"/>
      <c r="BL111" s="796"/>
      <c r="BM111" s="796"/>
      <c r="BN111" s="796"/>
      <c r="BO111" s="796"/>
      <c r="BP111" s="797"/>
      <c r="BQ111" s="862">
        <v>192520</v>
      </c>
      <c r="BR111" s="863"/>
      <c r="BS111" s="863"/>
      <c r="BT111" s="863"/>
      <c r="BU111" s="863"/>
      <c r="BV111" s="863">
        <v>128819</v>
      </c>
      <c r="BW111" s="863"/>
      <c r="BX111" s="863"/>
      <c r="BY111" s="863"/>
      <c r="BZ111" s="863"/>
      <c r="CA111" s="863">
        <v>64523</v>
      </c>
      <c r="CB111" s="863"/>
      <c r="CC111" s="863"/>
      <c r="CD111" s="863"/>
      <c r="CE111" s="863"/>
      <c r="CF111" s="924">
        <v>0.6</v>
      </c>
      <c r="CG111" s="925"/>
      <c r="CH111" s="925"/>
      <c r="CI111" s="925"/>
      <c r="CJ111" s="925"/>
      <c r="CK111" s="980"/>
      <c r="CL111" s="867"/>
      <c r="CM111" s="870" t="s">
        <v>435</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128</v>
      </c>
      <c r="DH111" s="863"/>
      <c r="DI111" s="863"/>
      <c r="DJ111" s="863"/>
      <c r="DK111" s="863"/>
      <c r="DL111" s="863" t="s">
        <v>430</v>
      </c>
      <c r="DM111" s="863"/>
      <c r="DN111" s="863"/>
      <c r="DO111" s="863"/>
      <c r="DP111" s="863"/>
      <c r="DQ111" s="863" t="s">
        <v>436</v>
      </c>
      <c r="DR111" s="863"/>
      <c r="DS111" s="863"/>
      <c r="DT111" s="863"/>
      <c r="DU111" s="863"/>
      <c r="DV111" s="840" t="s">
        <v>436</v>
      </c>
      <c r="DW111" s="840"/>
      <c r="DX111" s="840"/>
      <c r="DY111" s="840"/>
      <c r="DZ111" s="841"/>
    </row>
    <row r="112" spans="1:131" s="248" customFormat="1" ht="26.25" customHeight="1" x14ac:dyDescent="0.15">
      <c r="A112" s="965" t="s">
        <v>437</v>
      </c>
      <c r="B112" s="966"/>
      <c r="C112" s="796" t="s">
        <v>438</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433</v>
      </c>
      <c r="AB112" s="826"/>
      <c r="AC112" s="826"/>
      <c r="AD112" s="826"/>
      <c r="AE112" s="827"/>
      <c r="AF112" s="828" t="s">
        <v>439</v>
      </c>
      <c r="AG112" s="826"/>
      <c r="AH112" s="826"/>
      <c r="AI112" s="826"/>
      <c r="AJ112" s="827"/>
      <c r="AK112" s="828" t="s">
        <v>439</v>
      </c>
      <c r="AL112" s="826"/>
      <c r="AM112" s="826"/>
      <c r="AN112" s="826"/>
      <c r="AO112" s="827"/>
      <c r="AP112" s="873" t="s">
        <v>440</v>
      </c>
      <c r="AQ112" s="874"/>
      <c r="AR112" s="874"/>
      <c r="AS112" s="874"/>
      <c r="AT112" s="875"/>
      <c r="AU112" s="985"/>
      <c r="AV112" s="986"/>
      <c r="AW112" s="986"/>
      <c r="AX112" s="986"/>
      <c r="AY112" s="986"/>
      <c r="AZ112" s="861" t="s">
        <v>441</v>
      </c>
      <c r="BA112" s="796"/>
      <c r="BB112" s="796"/>
      <c r="BC112" s="796"/>
      <c r="BD112" s="796"/>
      <c r="BE112" s="796"/>
      <c r="BF112" s="796"/>
      <c r="BG112" s="796"/>
      <c r="BH112" s="796"/>
      <c r="BI112" s="796"/>
      <c r="BJ112" s="796"/>
      <c r="BK112" s="796"/>
      <c r="BL112" s="796"/>
      <c r="BM112" s="796"/>
      <c r="BN112" s="796"/>
      <c r="BO112" s="796"/>
      <c r="BP112" s="797"/>
      <c r="BQ112" s="862">
        <v>3433984</v>
      </c>
      <c r="BR112" s="863"/>
      <c r="BS112" s="863"/>
      <c r="BT112" s="863"/>
      <c r="BU112" s="863"/>
      <c r="BV112" s="863">
        <v>3627222</v>
      </c>
      <c r="BW112" s="863"/>
      <c r="BX112" s="863"/>
      <c r="BY112" s="863"/>
      <c r="BZ112" s="863"/>
      <c r="CA112" s="863">
        <v>4967640</v>
      </c>
      <c r="CB112" s="863"/>
      <c r="CC112" s="863"/>
      <c r="CD112" s="863"/>
      <c r="CE112" s="863"/>
      <c r="CF112" s="924">
        <v>42.9</v>
      </c>
      <c r="CG112" s="925"/>
      <c r="CH112" s="925"/>
      <c r="CI112" s="925"/>
      <c r="CJ112" s="925"/>
      <c r="CK112" s="980"/>
      <c r="CL112" s="867"/>
      <c r="CM112" s="870" t="s">
        <v>442</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v>192105</v>
      </c>
      <c r="DH112" s="863"/>
      <c r="DI112" s="863"/>
      <c r="DJ112" s="863"/>
      <c r="DK112" s="863"/>
      <c r="DL112" s="863">
        <v>128590</v>
      </c>
      <c r="DM112" s="863"/>
      <c r="DN112" s="863"/>
      <c r="DO112" s="863"/>
      <c r="DP112" s="863"/>
      <c r="DQ112" s="863">
        <v>64480</v>
      </c>
      <c r="DR112" s="863"/>
      <c r="DS112" s="863"/>
      <c r="DT112" s="863"/>
      <c r="DU112" s="863"/>
      <c r="DV112" s="840">
        <v>0.6</v>
      </c>
      <c r="DW112" s="840"/>
      <c r="DX112" s="840"/>
      <c r="DY112" s="840"/>
      <c r="DZ112" s="841"/>
    </row>
    <row r="113" spans="1:130" s="248" customFormat="1" ht="26.25" customHeight="1" x14ac:dyDescent="0.15">
      <c r="A113" s="967"/>
      <c r="B113" s="968"/>
      <c r="C113" s="796" t="s">
        <v>443</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449075</v>
      </c>
      <c r="AB113" s="972"/>
      <c r="AC113" s="972"/>
      <c r="AD113" s="972"/>
      <c r="AE113" s="973"/>
      <c r="AF113" s="974">
        <v>491801</v>
      </c>
      <c r="AG113" s="972"/>
      <c r="AH113" s="972"/>
      <c r="AI113" s="972"/>
      <c r="AJ113" s="973"/>
      <c r="AK113" s="974">
        <v>476514</v>
      </c>
      <c r="AL113" s="972"/>
      <c r="AM113" s="972"/>
      <c r="AN113" s="972"/>
      <c r="AO113" s="973"/>
      <c r="AP113" s="975">
        <v>4.0999999999999996</v>
      </c>
      <c r="AQ113" s="976"/>
      <c r="AR113" s="976"/>
      <c r="AS113" s="976"/>
      <c r="AT113" s="977"/>
      <c r="AU113" s="985"/>
      <c r="AV113" s="986"/>
      <c r="AW113" s="986"/>
      <c r="AX113" s="986"/>
      <c r="AY113" s="986"/>
      <c r="AZ113" s="861" t="s">
        <v>444</v>
      </c>
      <c r="BA113" s="796"/>
      <c r="BB113" s="796"/>
      <c r="BC113" s="796"/>
      <c r="BD113" s="796"/>
      <c r="BE113" s="796"/>
      <c r="BF113" s="796"/>
      <c r="BG113" s="796"/>
      <c r="BH113" s="796"/>
      <c r="BI113" s="796"/>
      <c r="BJ113" s="796"/>
      <c r="BK113" s="796"/>
      <c r="BL113" s="796"/>
      <c r="BM113" s="796"/>
      <c r="BN113" s="796"/>
      <c r="BO113" s="796"/>
      <c r="BP113" s="797"/>
      <c r="BQ113" s="862">
        <v>442602</v>
      </c>
      <c r="BR113" s="863"/>
      <c r="BS113" s="863"/>
      <c r="BT113" s="863"/>
      <c r="BU113" s="863"/>
      <c r="BV113" s="863">
        <v>1021209</v>
      </c>
      <c r="BW113" s="863"/>
      <c r="BX113" s="863"/>
      <c r="BY113" s="863"/>
      <c r="BZ113" s="863"/>
      <c r="CA113" s="863">
        <v>3706354</v>
      </c>
      <c r="CB113" s="863"/>
      <c r="CC113" s="863"/>
      <c r="CD113" s="863"/>
      <c r="CE113" s="863"/>
      <c r="CF113" s="924">
        <v>32</v>
      </c>
      <c r="CG113" s="925"/>
      <c r="CH113" s="925"/>
      <c r="CI113" s="925"/>
      <c r="CJ113" s="925"/>
      <c r="CK113" s="980"/>
      <c r="CL113" s="867"/>
      <c r="CM113" s="870" t="s">
        <v>445</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v>415</v>
      </c>
      <c r="DH113" s="826"/>
      <c r="DI113" s="826"/>
      <c r="DJ113" s="826"/>
      <c r="DK113" s="827"/>
      <c r="DL113" s="828">
        <v>229</v>
      </c>
      <c r="DM113" s="826"/>
      <c r="DN113" s="826"/>
      <c r="DO113" s="826"/>
      <c r="DP113" s="827"/>
      <c r="DQ113" s="828">
        <v>43</v>
      </c>
      <c r="DR113" s="826"/>
      <c r="DS113" s="826"/>
      <c r="DT113" s="826"/>
      <c r="DU113" s="827"/>
      <c r="DV113" s="873">
        <v>0</v>
      </c>
      <c r="DW113" s="874"/>
      <c r="DX113" s="874"/>
      <c r="DY113" s="874"/>
      <c r="DZ113" s="875"/>
    </row>
    <row r="114" spans="1:130" s="248" customFormat="1" ht="26.25" customHeight="1" x14ac:dyDescent="0.15">
      <c r="A114" s="967"/>
      <c r="B114" s="968"/>
      <c r="C114" s="796" t="s">
        <v>446</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184463</v>
      </c>
      <c r="AB114" s="826"/>
      <c r="AC114" s="826"/>
      <c r="AD114" s="826"/>
      <c r="AE114" s="827"/>
      <c r="AF114" s="828">
        <v>80575</v>
      </c>
      <c r="AG114" s="826"/>
      <c r="AH114" s="826"/>
      <c r="AI114" s="826"/>
      <c r="AJ114" s="827"/>
      <c r="AK114" s="828">
        <v>61228</v>
      </c>
      <c r="AL114" s="826"/>
      <c r="AM114" s="826"/>
      <c r="AN114" s="826"/>
      <c r="AO114" s="827"/>
      <c r="AP114" s="873">
        <v>0.5</v>
      </c>
      <c r="AQ114" s="874"/>
      <c r="AR114" s="874"/>
      <c r="AS114" s="874"/>
      <c r="AT114" s="875"/>
      <c r="AU114" s="985"/>
      <c r="AV114" s="986"/>
      <c r="AW114" s="986"/>
      <c r="AX114" s="986"/>
      <c r="AY114" s="986"/>
      <c r="AZ114" s="861" t="s">
        <v>447</v>
      </c>
      <c r="BA114" s="796"/>
      <c r="BB114" s="796"/>
      <c r="BC114" s="796"/>
      <c r="BD114" s="796"/>
      <c r="BE114" s="796"/>
      <c r="BF114" s="796"/>
      <c r="BG114" s="796"/>
      <c r="BH114" s="796"/>
      <c r="BI114" s="796"/>
      <c r="BJ114" s="796"/>
      <c r="BK114" s="796"/>
      <c r="BL114" s="796"/>
      <c r="BM114" s="796"/>
      <c r="BN114" s="796"/>
      <c r="BO114" s="796"/>
      <c r="BP114" s="797"/>
      <c r="BQ114" s="862" t="s">
        <v>431</v>
      </c>
      <c r="BR114" s="863"/>
      <c r="BS114" s="863"/>
      <c r="BT114" s="863"/>
      <c r="BU114" s="863"/>
      <c r="BV114" s="863" t="s">
        <v>433</v>
      </c>
      <c r="BW114" s="863"/>
      <c r="BX114" s="863"/>
      <c r="BY114" s="863"/>
      <c r="BZ114" s="863"/>
      <c r="CA114" s="863" t="s">
        <v>448</v>
      </c>
      <c r="CB114" s="863"/>
      <c r="CC114" s="863"/>
      <c r="CD114" s="863"/>
      <c r="CE114" s="863"/>
      <c r="CF114" s="924" t="s">
        <v>430</v>
      </c>
      <c r="CG114" s="925"/>
      <c r="CH114" s="925"/>
      <c r="CI114" s="925"/>
      <c r="CJ114" s="925"/>
      <c r="CK114" s="980"/>
      <c r="CL114" s="867"/>
      <c r="CM114" s="870" t="s">
        <v>449</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431</v>
      </c>
      <c r="DH114" s="826"/>
      <c r="DI114" s="826"/>
      <c r="DJ114" s="826"/>
      <c r="DK114" s="827"/>
      <c r="DL114" s="828" t="s">
        <v>439</v>
      </c>
      <c r="DM114" s="826"/>
      <c r="DN114" s="826"/>
      <c r="DO114" s="826"/>
      <c r="DP114" s="827"/>
      <c r="DQ114" s="828" t="s">
        <v>431</v>
      </c>
      <c r="DR114" s="826"/>
      <c r="DS114" s="826"/>
      <c r="DT114" s="826"/>
      <c r="DU114" s="827"/>
      <c r="DV114" s="873" t="s">
        <v>430</v>
      </c>
      <c r="DW114" s="874"/>
      <c r="DX114" s="874"/>
      <c r="DY114" s="874"/>
      <c r="DZ114" s="875"/>
    </row>
    <row r="115" spans="1:130" s="248" customFormat="1" ht="26.25" customHeight="1" x14ac:dyDescent="0.15">
      <c r="A115" s="967"/>
      <c r="B115" s="968"/>
      <c r="C115" s="796" t="s">
        <v>450</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65001</v>
      </c>
      <c r="AB115" s="972"/>
      <c r="AC115" s="972"/>
      <c r="AD115" s="972"/>
      <c r="AE115" s="973"/>
      <c r="AF115" s="974">
        <v>63701</v>
      </c>
      <c r="AG115" s="972"/>
      <c r="AH115" s="972"/>
      <c r="AI115" s="972"/>
      <c r="AJ115" s="973"/>
      <c r="AK115" s="974">
        <v>64301</v>
      </c>
      <c r="AL115" s="972"/>
      <c r="AM115" s="972"/>
      <c r="AN115" s="972"/>
      <c r="AO115" s="973"/>
      <c r="AP115" s="975">
        <v>0.6</v>
      </c>
      <c r="AQ115" s="976"/>
      <c r="AR115" s="976"/>
      <c r="AS115" s="976"/>
      <c r="AT115" s="977"/>
      <c r="AU115" s="985"/>
      <c r="AV115" s="986"/>
      <c r="AW115" s="986"/>
      <c r="AX115" s="986"/>
      <c r="AY115" s="986"/>
      <c r="AZ115" s="861" t="s">
        <v>451</v>
      </c>
      <c r="BA115" s="796"/>
      <c r="BB115" s="796"/>
      <c r="BC115" s="796"/>
      <c r="BD115" s="796"/>
      <c r="BE115" s="796"/>
      <c r="BF115" s="796"/>
      <c r="BG115" s="796"/>
      <c r="BH115" s="796"/>
      <c r="BI115" s="796"/>
      <c r="BJ115" s="796"/>
      <c r="BK115" s="796"/>
      <c r="BL115" s="796"/>
      <c r="BM115" s="796"/>
      <c r="BN115" s="796"/>
      <c r="BO115" s="796"/>
      <c r="BP115" s="797"/>
      <c r="BQ115" s="862" t="s">
        <v>431</v>
      </c>
      <c r="BR115" s="863"/>
      <c r="BS115" s="863"/>
      <c r="BT115" s="863"/>
      <c r="BU115" s="863"/>
      <c r="BV115" s="863" t="s">
        <v>448</v>
      </c>
      <c r="BW115" s="863"/>
      <c r="BX115" s="863"/>
      <c r="BY115" s="863"/>
      <c r="BZ115" s="863"/>
      <c r="CA115" s="863" t="s">
        <v>448</v>
      </c>
      <c r="CB115" s="863"/>
      <c r="CC115" s="863"/>
      <c r="CD115" s="863"/>
      <c r="CE115" s="863"/>
      <c r="CF115" s="924" t="s">
        <v>448</v>
      </c>
      <c r="CG115" s="925"/>
      <c r="CH115" s="925"/>
      <c r="CI115" s="925"/>
      <c r="CJ115" s="925"/>
      <c r="CK115" s="980"/>
      <c r="CL115" s="867"/>
      <c r="CM115" s="861" t="s">
        <v>452</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453</v>
      </c>
      <c r="DH115" s="826"/>
      <c r="DI115" s="826"/>
      <c r="DJ115" s="826"/>
      <c r="DK115" s="827"/>
      <c r="DL115" s="828" t="s">
        <v>440</v>
      </c>
      <c r="DM115" s="826"/>
      <c r="DN115" s="826"/>
      <c r="DO115" s="826"/>
      <c r="DP115" s="827"/>
      <c r="DQ115" s="828" t="s">
        <v>453</v>
      </c>
      <c r="DR115" s="826"/>
      <c r="DS115" s="826"/>
      <c r="DT115" s="826"/>
      <c r="DU115" s="827"/>
      <c r="DV115" s="873" t="s">
        <v>453</v>
      </c>
      <c r="DW115" s="874"/>
      <c r="DX115" s="874"/>
      <c r="DY115" s="874"/>
      <c r="DZ115" s="875"/>
    </row>
    <row r="116" spans="1:130" s="248" customFormat="1" ht="26.25" customHeight="1" x14ac:dyDescent="0.15">
      <c r="A116" s="969"/>
      <c r="B116" s="970"/>
      <c r="C116" s="929" t="s">
        <v>454</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411</v>
      </c>
      <c r="AB116" s="826"/>
      <c r="AC116" s="826"/>
      <c r="AD116" s="826"/>
      <c r="AE116" s="827"/>
      <c r="AF116" s="828">
        <v>860</v>
      </c>
      <c r="AG116" s="826"/>
      <c r="AH116" s="826"/>
      <c r="AI116" s="826"/>
      <c r="AJ116" s="827"/>
      <c r="AK116" s="828">
        <v>910</v>
      </c>
      <c r="AL116" s="826"/>
      <c r="AM116" s="826"/>
      <c r="AN116" s="826"/>
      <c r="AO116" s="827"/>
      <c r="AP116" s="873">
        <v>0</v>
      </c>
      <c r="AQ116" s="874"/>
      <c r="AR116" s="874"/>
      <c r="AS116" s="874"/>
      <c r="AT116" s="875"/>
      <c r="AU116" s="985"/>
      <c r="AV116" s="986"/>
      <c r="AW116" s="986"/>
      <c r="AX116" s="986"/>
      <c r="AY116" s="986"/>
      <c r="AZ116" s="912" t="s">
        <v>455</v>
      </c>
      <c r="BA116" s="913"/>
      <c r="BB116" s="913"/>
      <c r="BC116" s="913"/>
      <c r="BD116" s="913"/>
      <c r="BE116" s="913"/>
      <c r="BF116" s="913"/>
      <c r="BG116" s="913"/>
      <c r="BH116" s="913"/>
      <c r="BI116" s="913"/>
      <c r="BJ116" s="913"/>
      <c r="BK116" s="913"/>
      <c r="BL116" s="913"/>
      <c r="BM116" s="913"/>
      <c r="BN116" s="913"/>
      <c r="BO116" s="913"/>
      <c r="BP116" s="914"/>
      <c r="BQ116" s="862" t="s">
        <v>431</v>
      </c>
      <c r="BR116" s="863"/>
      <c r="BS116" s="863"/>
      <c r="BT116" s="863"/>
      <c r="BU116" s="863"/>
      <c r="BV116" s="863" t="s">
        <v>433</v>
      </c>
      <c r="BW116" s="863"/>
      <c r="BX116" s="863"/>
      <c r="BY116" s="863"/>
      <c r="BZ116" s="863"/>
      <c r="CA116" s="863" t="s">
        <v>430</v>
      </c>
      <c r="CB116" s="863"/>
      <c r="CC116" s="863"/>
      <c r="CD116" s="863"/>
      <c r="CE116" s="863"/>
      <c r="CF116" s="924" t="s">
        <v>436</v>
      </c>
      <c r="CG116" s="925"/>
      <c r="CH116" s="925"/>
      <c r="CI116" s="925"/>
      <c r="CJ116" s="925"/>
      <c r="CK116" s="980"/>
      <c r="CL116" s="867"/>
      <c r="CM116" s="870" t="s">
        <v>456</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128</v>
      </c>
      <c r="DH116" s="826"/>
      <c r="DI116" s="826"/>
      <c r="DJ116" s="826"/>
      <c r="DK116" s="827"/>
      <c r="DL116" s="828" t="s">
        <v>448</v>
      </c>
      <c r="DM116" s="826"/>
      <c r="DN116" s="826"/>
      <c r="DO116" s="826"/>
      <c r="DP116" s="827"/>
      <c r="DQ116" s="828" t="s">
        <v>448</v>
      </c>
      <c r="DR116" s="826"/>
      <c r="DS116" s="826"/>
      <c r="DT116" s="826"/>
      <c r="DU116" s="827"/>
      <c r="DV116" s="873" t="s">
        <v>448</v>
      </c>
      <c r="DW116" s="874"/>
      <c r="DX116" s="874"/>
      <c r="DY116" s="874"/>
      <c r="DZ116" s="875"/>
    </row>
    <row r="117" spans="1:130" s="248" customFormat="1" ht="26.25" customHeight="1" x14ac:dyDescent="0.15">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457</v>
      </c>
      <c r="Z117" s="952"/>
      <c r="AA117" s="957">
        <v>2404325</v>
      </c>
      <c r="AB117" s="958"/>
      <c r="AC117" s="958"/>
      <c r="AD117" s="958"/>
      <c r="AE117" s="959"/>
      <c r="AF117" s="960">
        <v>2487217</v>
      </c>
      <c r="AG117" s="958"/>
      <c r="AH117" s="958"/>
      <c r="AI117" s="958"/>
      <c r="AJ117" s="959"/>
      <c r="AK117" s="960">
        <v>2806939</v>
      </c>
      <c r="AL117" s="958"/>
      <c r="AM117" s="958"/>
      <c r="AN117" s="958"/>
      <c r="AO117" s="959"/>
      <c r="AP117" s="961"/>
      <c r="AQ117" s="962"/>
      <c r="AR117" s="962"/>
      <c r="AS117" s="962"/>
      <c r="AT117" s="963"/>
      <c r="AU117" s="985"/>
      <c r="AV117" s="986"/>
      <c r="AW117" s="986"/>
      <c r="AX117" s="986"/>
      <c r="AY117" s="986"/>
      <c r="AZ117" s="912" t="s">
        <v>458</v>
      </c>
      <c r="BA117" s="913"/>
      <c r="BB117" s="913"/>
      <c r="BC117" s="913"/>
      <c r="BD117" s="913"/>
      <c r="BE117" s="913"/>
      <c r="BF117" s="913"/>
      <c r="BG117" s="913"/>
      <c r="BH117" s="913"/>
      <c r="BI117" s="913"/>
      <c r="BJ117" s="913"/>
      <c r="BK117" s="913"/>
      <c r="BL117" s="913"/>
      <c r="BM117" s="913"/>
      <c r="BN117" s="913"/>
      <c r="BO117" s="913"/>
      <c r="BP117" s="914"/>
      <c r="BQ117" s="862" t="s">
        <v>431</v>
      </c>
      <c r="BR117" s="863"/>
      <c r="BS117" s="863"/>
      <c r="BT117" s="863"/>
      <c r="BU117" s="863"/>
      <c r="BV117" s="863" t="s">
        <v>128</v>
      </c>
      <c r="BW117" s="863"/>
      <c r="BX117" s="863"/>
      <c r="BY117" s="863"/>
      <c r="BZ117" s="863"/>
      <c r="CA117" s="863" t="s">
        <v>430</v>
      </c>
      <c r="CB117" s="863"/>
      <c r="CC117" s="863"/>
      <c r="CD117" s="863"/>
      <c r="CE117" s="863"/>
      <c r="CF117" s="924" t="s">
        <v>440</v>
      </c>
      <c r="CG117" s="925"/>
      <c r="CH117" s="925"/>
      <c r="CI117" s="925"/>
      <c r="CJ117" s="925"/>
      <c r="CK117" s="980"/>
      <c r="CL117" s="867"/>
      <c r="CM117" s="870" t="s">
        <v>459</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433</v>
      </c>
      <c r="DH117" s="826"/>
      <c r="DI117" s="826"/>
      <c r="DJ117" s="826"/>
      <c r="DK117" s="827"/>
      <c r="DL117" s="828" t="s">
        <v>430</v>
      </c>
      <c r="DM117" s="826"/>
      <c r="DN117" s="826"/>
      <c r="DO117" s="826"/>
      <c r="DP117" s="827"/>
      <c r="DQ117" s="828" t="s">
        <v>430</v>
      </c>
      <c r="DR117" s="826"/>
      <c r="DS117" s="826"/>
      <c r="DT117" s="826"/>
      <c r="DU117" s="827"/>
      <c r="DV117" s="873" t="s">
        <v>430</v>
      </c>
      <c r="DW117" s="874"/>
      <c r="DX117" s="874"/>
      <c r="DY117" s="874"/>
      <c r="DZ117" s="875"/>
    </row>
    <row r="118" spans="1:130" s="248" customFormat="1" ht="26.25" customHeight="1" x14ac:dyDescent="0.15">
      <c r="A118" s="950" t="s">
        <v>425</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422</v>
      </c>
      <c r="AB118" s="951"/>
      <c r="AC118" s="951"/>
      <c r="AD118" s="951"/>
      <c r="AE118" s="952"/>
      <c r="AF118" s="953" t="s">
        <v>423</v>
      </c>
      <c r="AG118" s="951"/>
      <c r="AH118" s="951"/>
      <c r="AI118" s="951"/>
      <c r="AJ118" s="952"/>
      <c r="AK118" s="953" t="s">
        <v>303</v>
      </c>
      <c r="AL118" s="951"/>
      <c r="AM118" s="951"/>
      <c r="AN118" s="951"/>
      <c r="AO118" s="952"/>
      <c r="AP118" s="954" t="s">
        <v>424</v>
      </c>
      <c r="AQ118" s="955"/>
      <c r="AR118" s="955"/>
      <c r="AS118" s="955"/>
      <c r="AT118" s="956"/>
      <c r="AU118" s="985"/>
      <c r="AV118" s="986"/>
      <c r="AW118" s="986"/>
      <c r="AX118" s="986"/>
      <c r="AY118" s="986"/>
      <c r="AZ118" s="928" t="s">
        <v>460</v>
      </c>
      <c r="BA118" s="929"/>
      <c r="BB118" s="929"/>
      <c r="BC118" s="929"/>
      <c r="BD118" s="929"/>
      <c r="BE118" s="929"/>
      <c r="BF118" s="929"/>
      <c r="BG118" s="929"/>
      <c r="BH118" s="929"/>
      <c r="BI118" s="929"/>
      <c r="BJ118" s="929"/>
      <c r="BK118" s="929"/>
      <c r="BL118" s="929"/>
      <c r="BM118" s="929"/>
      <c r="BN118" s="929"/>
      <c r="BO118" s="929"/>
      <c r="BP118" s="930"/>
      <c r="BQ118" s="931" t="s">
        <v>430</v>
      </c>
      <c r="BR118" s="894"/>
      <c r="BS118" s="894"/>
      <c r="BT118" s="894"/>
      <c r="BU118" s="894"/>
      <c r="BV118" s="894" t="s">
        <v>430</v>
      </c>
      <c r="BW118" s="894"/>
      <c r="BX118" s="894"/>
      <c r="BY118" s="894"/>
      <c r="BZ118" s="894"/>
      <c r="CA118" s="894" t="s">
        <v>431</v>
      </c>
      <c r="CB118" s="894"/>
      <c r="CC118" s="894"/>
      <c r="CD118" s="894"/>
      <c r="CE118" s="894"/>
      <c r="CF118" s="924" t="s">
        <v>431</v>
      </c>
      <c r="CG118" s="925"/>
      <c r="CH118" s="925"/>
      <c r="CI118" s="925"/>
      <c r="CJ118" s="925"/>
      <c r="CK118" s="980"/>
      <c r="CL118" s="867"/>
      <c r="CM118" s="870" t="s">
        <v>461</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430</v>
      </c>
      <c r="DH118" s="826"/>
      <c r="DI118" s="826"/>
      <c r="DJ118" s="826"/>
      <c r="DK118" s="827"/>
      <c r="DL118" s="828" t="s">
        <v>430</v>
      </c>
      <c r="DM118" s="826"/>
      <c r="DN118" s="826"/>
      <c r="DO118" s="826"/>
      <c r="DP118" s="827"/>
      <c r="DQ118" s="828" t="s">
        <v>436</v>
      </c>
      <c r="DR118" s="826"/>
      <c r="DS118" s="826"/>
      <c r="DT118" s="826"/>
      <c r="DU118" s="827"/>
      <c r="DV118" s="873" t="s">
        <v>440</v>
      </c>
      <c r="DW118" s="874"/>
      <c r="DX118" s="874"/>
      <c r="DY118" s="874"/>
      <c r="DZ118" s="875"/>
    </row>
    <row r="119" spans="1:130" s="248" customFormat="1" ht="26.25" customHeight="1" x14ac:dyDescent="0.15">
      <c r="A119" s="864" t="s">
        <v>428</v>
      </c>
      <c r="B119" s="865"/>
      <c r="C119" s="940" t="s">
        <v>429</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436</v>
      </c>
      <c r="AB119" s="944"/>
      <c r="AC119" s="944"/>
      <c r="AD119" s="944"/>
      <c r="AE119" s="945"/>
      <c r="AF119" s="946" t="s">
        <v>431</v>
      </c>
      <c r="AG119" s="944"/>
      <c r="AH119" s="944"/>
      <c r="AI119" s="944"/>
      <c r="AJ119" s="945"/>
      <c r="AK119" s="946" t="s">
        <v>431</v>
      </c>
      <c r="AL119" s="944"/>
      <c r="AM119" s="944"/>
      <c r="AN119" s="944"/>
      <c r="AO119" s="945"/>
      <c r="AP119" s="947" t="s">
        <v>430</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462</v>
      </c>
      <c r="BP119" s="927"/>
      <c r="BQ119" s="931">
        <v>23620653</v>
      </c>
      <c r="BR119" s="894"/>
      <c r="BS119" s="894"/>
      <c r="BT119" s="894"/>
      <c r="BU119" s="894"/>
      <c r="BV119" s="894">
        <v>26132736</v>
      </c>
      <c r="BW119" s="894"/>
      <c r="BX119" s="894"/>
      <c r="BY119" s="894"/>
      <c r="BZ119" s="894"/>
      <c r="CA119" s="894">
        <v>31843640</v>
      </c>
      <c r="CB119" s="894"/>
      <c r="CC119" s="894"/>
      <c r="CD119" s="894"/>
      <c r="CE119" s="894"/>
      <c r="CF119" s="792"/>
      <c r="CG119" s="793"/>
      <c r="CH119" s="793"/>
      <c r="CI119" s="793"/>
      <c r="CJ119" s="883"/>
      <c r="CK119" s="981"/>
      <c r="CL119" s="869"/>
      <c r="CM119" s="887" t="s">
        <v>463</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430</v>
      </c>
      <c r="DH119" s="809"/>
      <c r="DI119" s="809"/>
      <c r="DJ119" s="809"/>
      <c r="DK119" s="810"/>
      <c r="DL119" s="811" t="s">
        <v>430</v>
      </c>
      <c r="DM119" s="809"/>
      <c r="DN119" s="809"/>
      <c r="DO119" s="809"/>
      <c r="DP119" s="810"/>
      <c r="DQ119" s="811" t="s">
        <v>430</v>
      </c>
      <c r="DR119" s="809"/>
      <c r="DS119" s="809"/>
      <c r="DT119" s="809"/>
      <c r="DU119" s="810"/>
      <c r="DV119" s="897" t="s">
        <v>453</v>
      </c>
      <c r="DW119" s="898"/>
      <c r="DX119" s="898"/>
      <c r="DY119" s="898"/>
      <c r="DZ119" s="899"/>
    </row>
    <row r="120" spans="1:130" s="248" customFormat="1" ht="26.25" customHeight="1" x14ac:dyDescent="0.15">
      <c r="A120" s="866"/>
      <c r="B120" s="867"/>
      <c r="C120" s="870" t="s">
        <v>435</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430</v>
      </c>
      <c r="AB120" s="826"/>
      <c r="AC120" s="826"/>
      <c r="AD120" s="826"/>
      <c r="AE120" s="827"/>
      <c r="AF120" s="828" t="s">
        <v>431</v>
      </c>
      <c r="AG120" s="826"/>
      <c r="AH120" s="826"/>
      <c r="AI120" s="826"/>
      <c r="AJ120" s="827"/>
      <c r="AK120" s="828" t="s">
        <v>433</v>
      </c>
      <c r="AL120" s="826"/>
      <c r="AM120" s="826"/>
      <c r="AN120" s="826"/>
      <c r="AO120" s="827"/>
      <c r="AP120" s="873" t="s">
        <v>431</v>
      </c>
      <c r="AQ120" s="874"/>
      <c r="AR120" s="874"/>
      <c r="AS120" s="874"/>
      <c r="AT120" s="875"/>
      <c r="AU120" s="932" t="s">
        <v>464</v>
      </c>
      <c r="AV120" s="933"/>
      <c r="AW120" s="933"/>
      <c r="AX120" s="933"/>
      <c r="AY120" s="934"/>
      <c r="AZ120" s="909" t="s">
        <v>465</v>
      </c>
      <c r="BA120" s="854"/>
      <c r="BB120" s="854"/>
      <c r="BC120" s="854"/>
      <c r="BD120" s="854"/>
      <c r="BE120" s="854"/>
      <c r="BF120" s="854"/>
      <c r="BG120" s="854"/>
      <c r="BH120" s="854"/>
      <c r="BI120" s="854"/>
      <c r="BJ120" s="854"/>
      <c r="BK120" s="854"/>
      <c r="BL120" s="854"/>
      <c r="BM120" s="854"/>
      <c r="BN120" s="854"/>
      <c r="BO120" s="854"/>
      <c r="BP120" s="855"/>
      <c r="BQ120" s="910">
        <v>8820618</v>
      </c>
      <c r="BR120" s="891"/>
      <c r="BS120" s="891"/>
      <c r="BT120" s="891"/>
      <c r="BU120" s="891"/>
      <c r="BV120" s="891">
        <v>9092919</v>
      </c>
      <c r="BW120" s="891"/>
      <c r="BX120" s="891"/>
      <c r="BY120" s="891"/>
      <c r="BZ120" s="891"/>
      <c r="CA120" s="891">
        <v>7881384</v>
      </c>
      <c r="CB120" s="891"/>
      <c r="CC120" s="891"/>
      <c r="CD120" s="891"/>
      <c r="CE120" s="891"/>
      <c r="CF120" s="915">
        <v>68.099999999999994</v>
      </c>
      <c r="CG120" s="916"/>
      <c r="CH120" s="916"/>
      <c r="CI120" s="916"/>
      <c r="CJ120" s="916"/>
      <c r="CK120" s="917" t="s">
        <v>466</v>
      </c>
      <c r="CL120" s="901"/>
      <c r="CM120" s="901"/>
      <c r="CN120" s="901"/>
      <c r="CO120" s="902"/>
      <c r="CP120" s="921" t="s">
        <v>467</v>
      </c>
      <c r="CQ120" s="922"/>
      <c r="CR120" s="922"/>
      <c r="CS120" s="922"/>
      <c r="CT120" s="922"/>
      <c r="CU120" s="922"/>
      <c r="CV120" s="922"/>
      <c r="CW120" s="922"/>
      <c r="CX120" s="922"/>
      <c r="CY120" s="922"/>
      <c r="CZ120" s="922"/>
      <c r="DA120" s="922"/>
      <c r="DB120" s="922"/>
      <c r="DC120" s="922"/>
      <c r="DD120" s="922"/>
      <c r="DE120" s="922"/>
      <c r="DF120" s="923"/>
      <c r="DG120" s="910">
        <v>3427533</v>
      </c>
      <c r="DH120" s="891"/>
      <c r="DI120" s="891"/>
      <c r="DJ120" s="891"/>
      <c r="DK120" s="891"/>
      <c r="DL120" s="891">
        <v>3627222</v>
      </c>
      <c r="DM120" s="891"/>
      <c r="DN120" s="891"/>
      <c r="DO120" s="891"/>
      <c r="DP120" s="891"/>
      <c r="DQ120" s="891">
        <v>4814021</v>
      </c>
      <c r="DR120" s="891"/>
      <c r="DS120" s="891"/>
      <c r="DT120" s="891"/>
      <c r="DU120" s="891"/>
      <c r="DV120" s="892">
        <v>41.6</v>
      </c>
      <c r="DW120" s="892"/>
      <c r="DX120" s="892"/>
      <c r="DY120" s="892"/>
      <c r="DZ120" s="893"/>
    </row>
    <row r="121" spans="1:130" s="248" customFormat="1" ht="26.25" customHeight="1" x14ac:dyDescent="0.15">
      <c r="A121" s="866"/>
      <c r="B121" s="867"/>
      <c r="C121" s="912" t="s">
        <v>468</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v>65001</v>
      </c>
      <c r="AB121" s="826"/>
      <c r="AC121" s="826"/>
      <c r="AD121" s="826"/>
      <c r="AE121" s="827"/>
      <c r="AF121" s="828">
        <v>63701</v>
      </c>
      <c r="AG121" s="826"/>
      <c r="AH121" s="826"/>
      <c r="AI121" s="826"/>
      <c r="AJ121" s="827"/>
      <c r="AK121" s="828">
        <v>64301</v>
      </c>
      <c r="AL121" s="826"/>
      <c r="AM121" s="826"/>
      <c r="AN121" s="826"/>
      <c r="AO121" s="827"/>
      <c r="AP121" s="873">
        <v>0.6</v>
      </c>
      <c r="AQ121" s="874"/>
      <c r="AR121" s="874"/>
      <c r="AS121" s="874"/>
      <c r="AT121" s="875"/>
      <c r="AU121" s="935"/>
      <c r="AV121" s="936"/>
      <c r="AW121" s="936"/>
      <c r="AX121" s="936"/>
      <c r="AY121" s="937"/>
      <c r="AZ121" s="861" t="s">
        <v>469</v>
      </c>
      <c r="BA121" s="796"/>
      <c r="BB121" s="796"/>
      <c r="BC121" s="796"/>
      <c r="BD121" s="796"/>
      <c r="BE121" s="796"/>
      <c r="BF121" s="796"/>
      <c r="BG121" s="796"/>
      <c r="BH121" s="796"/>
      <c r="BI121" s="796"/>
      <c r="BJ121" s="796"/>
      <c r="BK121" s="796"/>
      <c r="BL121" s="796"/>
      <c r="BM121" s="796"/>
      <c r="BN121" s="796"/>
      <c r="BO121" s="796"/>
      <c r="BP121" s="797"/>
      <c r="BQ121" s="862">
        <v>537955</v>
      </c>
      <c r="BR121" s="863"/>
      <c r="BS121" s="863"/>
      <c r="BT121" s="863"/>
      <c r="BU121" s="863"/>
      <c r="BV121" s="863">
        <v>477211</v>
      </c>
      <c r="BW121" s="863"/>
      <c r="BX121" s="863"/>
      <c r="BY121" s="863"/>
      <c r="BZ121" s="863"/>
      <c r="CA121" s="863">
        <v>416827</v>
      </c>
      <c r="CB121" s="863"/>
      <c r="CC121" s="863"/>
      <c r="CD121" s="863"/>
      <c r="CE121" s="863"/>
      <c r="CF121" s="924">
        <v>3.6</v>
      </c>
      <c r="CG121" s="925"/>
      <c r="CH121" s="925"/>
      <c r="CI121" s="925"/>
      <c r="CJ121" s="925"/>
      <c r="CK121" s="918"/>
      <c r="CL121" s="904"/>
      <c r="CM121" s="904"/>
      <c r="CN121" s="904"/>
      <c r="CO121" s="905"/>
      <c r="CP121" s="884" t="s">
        <v>470</v>
      </c>
      <c r="CQ121" s="885"/>
      <c r="CR121" s="885"/>
      <c r="CS121" s="885"/>
      <c r="CT121" s="885"/>
      <c r="CU121" s="885"/>
      <c r="CV121" s="885"/>
      <c r="CW121" s="885"/>
      <c r="CX121" s="885"/>
      <c r="CY121" s="885"/>
      <c r="CZ121" s="885"/>
      <c r="DA121" s="885"/>
      <c r="DB121" s="885"/>
      <c r="DC121" s="885"/>
      <c r="DD121" s="885"/>
      <c r="DE121" s="885"/>
      <c r="DF121" s="886"/>
      <c r="DG121" s="862">
        <v>6451</v>
      </c>
      <c r="DH121" s="863"/>
      <c r="DI121" s="863"/>
      <c r="DJ121" s="863"/>
      <c r="DK121" s="863"/>
      <c r="DL121" s="863" t="s">
        <v>431</v>
      </c>
      <c r="DM121" s="863"/>
      <c r="DN121" s="863"/>
      <c r="DO121" s="863"/>
      <c r="DP121" s="863"/>
      <c r="DQ121" s="863">
        <v>153619</v>
      </c>
      <c r="DR121" s="863"/>
      <c r="DS121" s="863"/>
      <c r="DT121" s="863"/>
      <c r="DU121" s="863"/>
      <c r="DV121" s="840">
        <v>1.3</v>
      </c>
      <c r="DW121" s="840"/>
      <c r="DX121" s="840"/>
      <c r="DY121" s="840"/>
      <c r="DZ121" s="841"/>
    </row>
    <row r="122" spans="1:130" s="248" customFormat="1" ht="26.25" customHeight="1" x14ac:dyDescent="0.15">
      <c r="A122" s="866"/>
      <c r="B122" s="867"/>
      <c r="C122" s="870" t="s">
        <v>449</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430</v>
      </c>
      <c r="AB122" s="826"/>
      <c r="AC122" s="826"/>
      <c r="AD122" s="826"/>
      <c r="AE122" s="827"/>
      <c r="AF122" s="828" t="s">
        <v>430</v>
      </c>
      <c r="AG122" s="826"/>
      <c r="AH122" s="826"/>
      <c r="AI122" s="826"/>
      <c r="AJ122" s="827"/>
      <c r="AK122" s="828" t="s">
        <v>430</v>
      </c>
      <c r="AL122" s="826"/>
      <c r="AM122" s="826"/>
      <c r="AN122" s="826"/>
      <c r="AO122" s="827"/>
      <c r="AP122" s="873" t="s">
        <v>430</v>
      </c>
      <c r="AQ122" s="874"/>
      <c r="AR122" s="874"/>
      <c r="AS122" s="874"/>
      <c r="AT122" s="875"/>
      <c r="AU122" s="935"/>
      <c r="AV122" s="936"/>
      <c r="AW122" s="936"/>
      <c r="AX122" s="936"/>
      <c r="AY122" s="937"/>
      <c r="AZ122" s="928" t="s">
        <v>471</v>
      </c>
      <c r="BA122" s="929"/>
      <c r="BB122" s="929"/>
      <c r="BC122" s="929"/>
      <c r="BD122" s="929"/>
      <c r="BE122" s="929"/>
      <c r="BF122" s="929"/>
      <c r="BG122" s="929"/>
      <c r="BH122" s="929"/>
      <c r="BI122" s="929"/>
      <c r="BJ122" s="929"/>
      <c r="BK122" s="929"/>
      <c r="BL122" s="929"/>
      <c r="BM122" s="929"/>
      <c r="BN122" s="929"/>
      <c r="BO122" s="929"/>
      <c r="BP122" s="930"/>
      <c r="BQ122" s="931">
        <v>20775899</v>
      </c>
      <c r="BR122" s="894"/>
      <c r="BS122" s="894"/>
      <c r="BT122" s="894"/>
      <c r="BU122" s="894"/>
      <c r="BV122" s="894">
        <v>22253447</v>
      </c>
      <c r="BW122" s="894"/>
      <c r="BX122" s="894"/>
      <c r="BY122" s="894"/>
      <c r="BZ122" s="894"/>
      <c r="CA122" s="894">
        <v>23860579</v>
      </c>
      <c r="CB122" s="894"/>
      <c r="CC122" s="894"/>
      <c r="CD122" s="894"/>
      <c r="CE122" s="894"/>
      <c r="CF122" s="895">
        <v>206.1</v>
      </c>
      <c r="CG122" s="896"/>
      <c r="CH122" s="896"/>
      <c r="CI122" s="896"/>
      <c r="CJ122" s="896"/>
      <c r="CK122" s="918"/>
      <c r="CL122" s="904"/>
      <c r="CM122" s="904"/>
      <c r="CN122" s="904"/>
      <c r="CO122" s="905"/>
      <c r="CP122" s="884" t="s">
        <v>400</v>
      </c>
      <c r="CQ122" s="885"/>
      <c r="CR122" s="885"/>
      <c r="CS122" s="885"/>
      <c r="CT122" s="885"/>
      <c r="CU122" s="885"/>
      <c r="CV122" s="885"/>
      <c r="CW122" s="885"/>
      <c r="CX122" s="885"/>
      <c r="CY122" s="885"/>
      <c r="CZ122" s="885"/>
      <c r="DA122" s="885"/>
      <c r="DB122" s="885"/>
      <c r="DC122" s="885"/>
      <c r="DD122" s="885"/>
      <c r="DE122" s="885"/>
      <c r="DF122" s="886"/>
      <c r="DG122" s="862" t="s">
        <v>128</v>
      </c>
      <c r="DH122" s="863"/>
      <c r="DI122" s="863"/>
      <c r="DJ122" s="863"/>
      <c r="DK122" s="863"/>
      <c r="DL122" s="863" t="s">
        <v>430</v>
      </c>
      <c r="DM122" s="863"/>
      <c r="DN122" s="863"/>
      <c r="DO122" s="863"/>
      <c r="DP122" s="863"/>
      <c r="DQ122" s="863" t="s">
        <v>431</v>
      </c>
      <c r="DR122" s="863"/>
      <c r="DS122" s="863"/>
      <c r="DT122" s="863"/>
      <c r="DU122" s="863"/>
      <c r="DV122" s="840" t="s">
        <v>431</v>
      </c>
      <c r="DW122" s="840"/>
      <c r="DX122" s="840"/>
      <c r="DY122" s="840"/>
      <c r="DZ122" s="841"/>
    </row>
    <row r="123" spans="1:130" s="248" customFormat="1" ht="26.25" customHeight="1" x14ac:dyDescent="0.15">
      <c r="A123" s="866"/>
      <c r="B123" s="867"/>
      <c r="C123" s="870" t="s">
        <v>456</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440</v>
      </c>
      <c r="AB123" s="826"/>
      <c r="AC123" s="826"/>
      <c r="AD123" s="826"/>
      <c r="AE123" s="827"/>
      <c r="AF123" s="828" t="s">
        <v>430</v>
      </c>
      <c r="AG123" s="826"/>
      <c r="AH123" s="826"/>
      <c r="AI123" s="826"/>
      <c r="AJ123" s="827"/>
      <c r="AK123" s="828" t="s">
        <v>430</v>
      </c>
      <c r="AL123" s="826"/>
      <c r="AM123" s="826"/>
      <c r="AN123" s="826"/>
      <c r="AO123" s="827"/>
      <c r="AP123" s="873" t="s">
        <v>430</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472</v>
      </c>
      <c r="BP123" s="927"/>
      <c r="BQ123" s="881">
        <v>30134472</v>
      </c>
      <c r="BR123" s="882"/>
      <c r="BS123" s="882"/>
      <c r="BT123" s="882"/>
      <c r="BU123" s="882"/>
      <c r="BV123" s="882">
        <v>31823577</v>
      </c>
      <c r="BW123" s="882"/>
      <c r="BX123" s="882"/>
      <c r="BY123" s="882"/>
      <c r="BZ123" s="882"/>
      <c r="CA123" s="882">
        <v>32158790</v>
      </c>
      <c r="CB123" s="882"/>
      <c r="CC123" s="882"/>
      <c r="CD123" s="882"/>
      <c r="CE123" s="882"/>
      <c r="CF123" s="792"/>
      <c r="CG123" s="793"/>
      <c r="CH123" s="793"/>
      <c r="CI123" s="793"/>
      <c r="CJ123" s="883"/>
      <c r="CK123" s="918"/>
      <c r="CL123" s="904"/>
      <c r="CM123" s="904"/>
      <c r="CN123" s="904"/>
      <c r="CO123" s="905"/>
      <c r="CP123" s="884" t="s">
        <v>473</v>
      </c>
      <c r="CQ123" s="885"/>
      <c r="CR123" s="885"/>
      <c r="CS123" s="885"/>
      <c r="CT123" s="885"/>
      <c r="CU123" s="885"/>
      <c r="CV123" s="885"/>
      <c r="CW123" s="885"/>
      <c r="CX123" s="885"/>
      <c r="CY123" s="885"/>
      <c r="CZ123" s="885"/>
      <c r="DA123" s="885"/>
      <c r="DB123" s="885"/>
      <c r="DC123" s="885"/>
      <c r="DD123" s="885"/>
      <c r="DE123" s="885"/>
      <c r="DF123" s="886"/>
      <c r="DG123" s="825" t="s">
        <v>430</v>
      </c>
      <c r="DH123" s="826"/>
      <c r="DI123" s="826"/>
      <c r="DJ123" s="826"/>
      <c r="DK123" s="827"/>
      <c r="DL123" s="828" t="s">
        <v>433</v>
      </c>
      <c r="DM123" s="826"/>
      <c r="DN123" s="826"/>
      <c r="DO123" s="826"/>
      <c r="DP123" s="827"/>
      <c r="DQ123" s="828" t="s">
        <v>430</v>
      </c>
      <c r="DR123" s="826"/>
      <c r="DS123" s="826"/>
      <c r="DT123" s="826"/>
      <c r="DU123" s="827"/>
      <c r="DV123" s="873" t="s">
        <v>430</v>
      </c>
      <c r="DW123" s="874"/>
      <c r="DX123" s="874"/>
      <c r="DY123" s="874"/>
      <c r="DZ123" s="875"/>
    </row>
    <row r="124" spans="1:130" s="248" customFormat="1" ht="26.25" customHeight="1" thickBot="1" x14ac:dyDescent="0.2">
      <c r="A124" s="866"/>
      <c r="B124" s="867"/>
      <c r="C124" s="870" t="s">
        <v>459</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430</v>
      </c>
      <c r="AB124" s="826"/>
      <c r="AC124" s="826"/>
      <c r="AD124" s="826"/>
      <c r="AE124" s="827"/>
      <c r="AF124" s="828" t="s">
        <v>430</v>
      </c>
      <c r="AG124" s="826"/>
      <c r="AH124" s="826"/>
      <c r="AI124" s="826"/>
      <c r="AJ124" s="827"/>
      <c r="AK124" s="828" t="s">
        <v>430</v>
      </c>
      <c r="AL124" s="826"/>
      <c r="AM124" s="826"/>
      <c r="AN124" s="826"/>
      <c r="AO124" s="827"/>
      <c r="AP124" s="873" t="s">
        <v>436</v>
      </c>
      <c r="AQ124" s="874"/>
      <c r="AR124" s="874"/>
      <c r="AS124" s="874"/>
      <c r="AT124" s="875"/>
      <c r="AU124" s="876" t="s">
        <v>474</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430</v>
      </c>
      <c r="BR124" s="880"/>
      <c r="BS124" s="880"/>
      <c r="BT124" s="880"/>
      <c r="BU124" s="880"/>
      <c r="BV124" s="880" t="s">
        <v>433</v>
      </c>
      <c r="BW124" s="880"/>
      <c r="BX124" s="880"/>
      <c r="BY124" s="880"/>
      <c r="BZ124" s="880"/>
      <c r="CA124" s="880" t="s">
        <v>431</v>
      </c>
      <c r="CB124" s="880"/>
      <c r="CC124" s="880"/>
      <c r="CD124" s="880"/>
      <c r="CE124" s="880"/>
      <c r="CF124" s="770"/>
      <c r="CG124" s="771"/>
      <c r="CH124" s="771"/>
      <c r="CI124" s="771"/>
      <c r="CJ124" s="911"/>
      <c r="CK124" s="919"/>
      <c r="CL124" s="919"/>
      <c r="CM124" s="919"/>
      <c r="CN124" s="919"/>
      <c r="CO124" s="920"/>
      <c r="CP124" s="884" t="s">
        <v>475</v>
      </c>
      <c r="CQ124" s="885"/>
      <c r="CR124" s="885"/>
      <c r="CS124" s="885"/>
      <c r="CT124" s="885"/>
      <c r="CU124" s="885"/>
      <c r="CV124" s="885"/>
      <c r="CW124" s="885"/>
      <c r="CX124" s="885"/>
      <c r="CY124" s="885"/>
      <c r="CZ124" s="885"/>
      <c r="DA124" s="885"/>
      <c r="DB124" s="885"/>
      <c r="DC124" s="885"/>
      <c r="DD124" s="885"/>
      <c r="DE124" s="885"/>
      <c r="DF124" s="886"/>
      <c r="DG124" s="808" t="s">
        <v>430</v>
      </c>
      <c r="DH124" s="809"/>
      <c r="DI124" s="809"/>
      <c r="DJ124" s="809"/>
      <c r="DK124" s="810"/>
      <c r="DL124" s="811" t="s">
        <v>430</v>
      </c>
      <c r="DM124" s="809"/>
      <c r="DN124" s="809"/>
      <c r="DO124" s="809"/>
      <c r="DP124" s="810"/>
      <c r="DQ124" s="811" t="s">
        <v>430</v>
      </c>
      <c r="DR124" s="809"/>
      <c r="DS124" s="809"/>
      <c r="DT124" s="809"/>
      <c r="DU124" s="810"/>
      <c r="DV124" s="897" t="s">
        <v>436</v>
      </c>
      <c r="DW124" s="898"/>
      <c r="DX124" s="898"/>
      <c r="DY124" s="898"/>
      <c r="DZ124" s="899"/>
    </row>
    <row r="125" spans="1:130" s="248" customFormat="1" ht="26.25" customHeight="1" x14ac:dyDescent="0.15">
      <c r="A125" s="866"/>
      <c r="B125" s="867"/>
      <c r="C125" s="870" t="s">
        <v>461</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128</v>
      </c>
      <c r="AB125" s="826"/>
      <c r="AC125" s="826"/>
      <c r="AD125" s="826"/>
      <c r="AE125" s="827"/>
      <c r="AF125" s="828" t="s">
        <v>433</v>
      </c>
      <c r="AG125" s="826"/>
      <c r="AH125" s="826"/>
      <c r="AI125" s="826"/>
      <c r="AJ125" s="827"/>
      <c r="AK125" s="828" t="s">
        <v>430</v>
      </c>
      <c r="AL125" s="826"/>
      <c r="AM125" s="826"/>
      <c r="AN125" s="826"/>
      <c r="AO125" s="827"/>
      <c r="AP125" s="873" t="s">
        <v>436</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476</v>
      </c>
      <c r="CL125" s="901"/>
      <c r="CM125" s="901"/>
      <c r="CN125" s="901"/>
      <c r="CO125" s="902"/>
      <c r="CP125" s="909" t="s">
        <v>477</v>
      </c>
      <c r="CQ125" s="854"/>
      <c r="CR125" s="854"/>
      <c r="CS125" s="854"/>
      <c r="CT125" s="854"/>
      <c r="CU125" s="854"/>
      <c r="CV125" s="854"/>
      <c r="CW125" s="854"/>
      <c r="CX125" s="854"/>
      <c r="CY125" s="854"/>
      <c r="CZ125" s="854"/>
      <c r="DA125" s="854"/>
      <c r="DB125" s="854"/>
      <c r="DC125" s="854"/>
      <c r="DD125" s="854"/>
      <c r="DE125" s="854"/>
      <c r="DF125" s="855"/>
      <c r="DG125" s="910" t="s">
        <v>430</v>
      </c>
      <c r="DH125" s="891"/>
      <c r="DI125" s="891"/>
      <c r="DJ125" s="891"/>
      <c r="DK125" s="891"/>
      <c r="DL125" s="891" t="s">
        <v>128</v>
      </c>
      <c r="DM125" s="891"/>
      <c r="DN125" s="891"/>
      <c r="DO125" s="891"/>
      <c r="DP125" s="891"/>
      <c r="DQ125" s="891" t="s">
        <v>128</v>
      </c>
      <c r="DR125" s="891"/>
      <c r="DS125" s="891"/>
      <c r="DT125" s="891"/>
      <c r="DU125" s="891"/>
      <c r="DV125" s="892" t="s">
        <v>128</v>
      </c>
      <c r="DW125" s="892"/>
      <c r="DX125" s="892"/>
      <c r="DY125" s="892"/>
      <c r="DZ125" s="893"/>
    </row>
    <row r="126" spans="1:130" s="248" customFormat="1" ht="26.25" customHeight="1" thickBot="1" x14ac:dyDescent="0.2">
      <c r="A126" s="866"/>
      <c r="B126" s="867"/>
      <c r="C126" s="870" t="s">
        <v>463</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430</v>
      </c>
      <c r="AB126" s="826"/>
      <c r="AC126" s="826"/>
      <c r="AD126" s="826"/>
      <c r="AE126" s="827"/>
      <c r="AF126" s="828" t="s">
        <v>430</v>
      </c>
      <c r="AG126" s="826"/>
      <c r="AH126" s="826"/>
      <c r="AI126" s="826"/>
      <c r="AJ126" s="827"/>
      <c r="AK126" s="828" t="s">
        <v>453</v>
      </c>
      <c r="AL126" s="826"/>
      <c r="AM126" s="826"/>
      <c r="AN126" s="826"/>
      <c r="AO126" s="827"/>
      <c r="AP126" s="873" t="s">
        <v>128</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478</v>
      </c>
      <c r="CQ126" s="796"/>
      <c r="CR126" s="796"/>
      <c r="CS126" s="796"/>
      <c r="CT126" s="796"/>
      <c r="CU126" s="796"/>
      <c r="CV126" s="796"/>
      <c r="CW126" s="796"/>
      <c r="CX126" s="796"/>
      <c r="CY126" s="796"/>
      <c r="CZ126" s="796"/>
      <c r="DA126" s="796"/>
      <c r="DB126" s="796"/>
      <c r="DC126" s="796"/>
      <c r="DD126" s="796"/>
      <c r="DE126" s="796"/>
      <c r="DF126" s="797"/>
      <c r="DG126" s="862" t="s">
        <v>128</v>
      </c>
      <c r="DH126" s="863"/>
      <c r="DI126" s="863"/>
      <c r="DJ126" s="863"/>
      <c r="DK126" s="863"/>
      <c r="DL126" s="863" t="s">
        <v>436</v>
      </c>
      <c r="DM126" s="863"/>
      <c r="DN126" s="863"/>
      <c r="DO126" s="863"/>
      <c r="DP126" s="863"/>
      <c r="DQ126" s="863" t="s">
        <v>430</v>
      </c>
      <c r="DR126" s="863"/>
      <c r="DS126" s="863"/>
      <c r="DT126" s="863"/>
      <c r="DU126" s="863"/>
      <c r="DV126" s="840" t="s">
        <v>433</v>
      </c>
      <c r="DW126" s="840"/>
      <c r="DX126" s="840"/>
      <c r="DY126" s="840"/>
      <c r="DZ126" s="841"/>
    </row>
    <row r="127" spans="1:130" s="248" customFormat="1" ht="26.25" customHeight="1" x14ac:dyDescent="0.15">
      <c r="A127" s="868"/>
      <c r="B127" s="869"/>
      <c r="C127" s="887" t="s">
        <v>479</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430</v>
      </c>
      <c r="AB127" s="826"/>
      <c r="AC127" s="826"/>
      <c r="AD127" s="826"/>
      <c r="AE127" s="827"/>
      <c r="AF127" s="828" t="s">
        <v>128</v>
      </c>
      <c r="AG127" s="826"/>
      <c r="AH127" s="826"/>
      <c r="AI127" s="826"/>
      <c r="AJ127" s="827"/>
      <c r="AK127" s="828" t="s">
        <v>430</v>
      </c>
      <c r="AL127" s="826"/>
      <c r="AM127" s="826"/>
      <c r="AN127" s="826"/>
      <c r="AO127" s="827"/>
      <c r="AP127" s="873" t="s">
        <v>436</v>
      </c>
      <c r="AQ127" s="874"/>
      <c r="AR127" s="874"/>
      <c r="AS127" s="874"/>
      <c r="AT127" s="875"/>
      <c r="AU127" s="284"/>
      <c r="AV127" s="284"/>
      <c r="AW127" s="284"/>
      <c r="AX127" s="890" t="s">
        <v>480</v>
      </c>
      <c r="AY127" s="858"/>
      <c r="AZ127" s="858"/>
      <c r="BA127" s="858"/>
      <c r="BB127" s="858"/>
      <c r="BC127" s="858"/>
      <c r="BD127" s="858"/>
      <c r="BE127" s="859"/>
      <c r="BF127" s="857" t="s">
        <v>481</v>
      </c>
      <c r="BG127" s="858"/>
      <c r="BH127" s="858"/>
      <c r="BI127" s="858"/>
      <c r="BJ127" s="858"/>
      <c r="BK127" s="858"/>
      <c r="BL127" s="859"/>
      <c r="BM127" s="857" t="s">
        <v>482</v>
      </c>
      <c r="BN127" s="858"/>
      <c r="BO127" s="858"/>
      <c r="BP127" s="858"/>
      <c r="BQ127" s="858"/>
      <c r="BR127" s="858"/>
      <c r="BS127" s="859"/>
      <c r="BT127" s="857" t="s">
        <v>483</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484</v>
      </c>
      <c r="CQ127" s="796"/>
      <c r="CR127" s="796"/>
      <c r="CS127" s="796"/>
      <c r="CT127" s="796"/>
      <c r="CU127" s="796"/>
      <c r="CV127" s="796"/>
      <c r="CW127" s="796"/>
      <c r="CX127" s="796"/>
      <c r="CY127" s="796"/>
      <c r="CZ127" s="796"/>
      <c r="DA127" s="796"/>
      <c r="DB127" s="796"/>
      <c r="DC127" s="796"/>
      <c r="DD127" s="796"/>
      <c r="DE127" s="796"/>
      <c r="DF127" s="797"/>
      <c r="DG127" s="862" t="s">
        <v>128</v>
      </c>
      <c r="DH127" s="863"/>
      <c r="DI127" s="863"/>
      <c r="DJ127" s="863"/>
      <c r="DK127" s="863"/>
      <c r="DL127" s="863" t="s">
        <v>128</v>
      </c>
      <c r="DM127" s="863"/>
      <c r="DN127" s="863"/>
      <c r="DO127" s="863"/>
      <c r="DP127" s="863"/>
      <c r="DQ127" s="863" t="s">
        <v>440</v>
      </c>
      <c r="DR127" s="863"/>
      <c r="DS127" s="863"/>
      <c r="DT127" s="863"/>
      <c r="DU127" s="863"/>
      <c r="DV127" s="840" t="s">
        <v>430</v>
      </c>
      <c r="DW127" s="840"/>
      <c r="DX127" s="840"/>
      <c r="DY127" s="840"/>
      <c r="DZ127" s="841"/>
    </row>
    <row r="128" spans="1:130" s="248" customFormat="1" ht="26.25" customHeight="1" thickBot="1" x14ac:dyDescent="0.2">
      <c r="A128" s="842" t="s">
        <v>485</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486</v>
      </c>
      <c r="X128" s="844"/>
      <c r="Y128" s="844"/>
      <c r="Z128" s="845"/>
      <c r="AA128" s="846">
        <v>66002</v>
      </c>
      <c r="AB128" s="847"/>
      <c r="AC128" s="847"/>
      <c r="AD128" s="847"/>
      <c r="AE128" s="848"/>
      <c r="AF128" s="849">
        <v>62842</v>
      </c>
      <c r="AG128" s="847"/>
      <c r="AH128" s="847"/>
      <c r="AI128" s="847"/>
      <c r="AJ128" s="848"/>
      <c r="AK128" s="849">
        <v>58699</v>
      </c>
      <c r="AL128" s="847"/>
      <c r="AM128" s="847"/>
      <c r="AN128" s="847"/>
      <c r="AO128" s="848"/>
      <c r="AP128" s="850"/>
      <c r="AQ128" s="851"/>
      <c r="AR128" s="851"/>
      <c r="AS128" s="851"/>
      <c r="AT128" s="852"/>
      <c r="AU128" s="284"/>
      <c r="AV128" s="284"/>
      <c r="AW128" s="284"/>
      <c r="AX128" s="853" t="s">
        <v>487</v>
      </c>
      <c r="AY128" s="854"/>
      <c r="AZ128" s="854"/>
      <c r="BA128" s="854"/>
      <c r="BB128" s="854"/>
      <c r="BC128" s="854"/>
      <c r="BD128" s="854"/>
      <c r="BE128" s="855"/>
      <c r="BF128" s="832" t="s">
        <v>453</v>
      </c>
      <c r="BG128" s="833"/>
      <c r="BH128" s="833"/>
      <c r="BI128" s="833"/>
      <c r="BJ128" s="833"/>
      <c r="BK128" s="833"/>
      <c r="BL128" s="856"/>
      <c r="BM128" s="832">
        <v>12.9</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488</v>
      </c>
      <c r="CQ128" s="774"/>
      <c r="CR128" s="774"/>
      <c r="CS128" s="774"/>
      <c r="CT128" s="774"/>
      <c r="CU128" s="774"/>
      <c r="CV128" s="774"/>
      <c r="CW128" s="774"/>
      <c r="CX128" s="774"/>
      <c r="CY128" s="774"/>
      <c r="CZ128" s="774"/>
      <c r="DA128" s="774"/>
      <c r="DB128" s="774"/>
      <c r="DC128" s="774"/>
      <c r="DD128" s="774"/>
      <c r="DE128" s="774"/>
      <c r="DF128" s="775"/>
      <c r="DG128" s="836" t="s">
        <v>433</v>
      </c>
      <c r="DH128" s="837"/>
      <c r="DI128" s="837"/>
      <c r="DJ128" s="837"/>
      <c r="DK128" s="837"/>
      <c r="DL128" s="837" t="s">
        <v>433</v>
      </c>
      <c r="DM128" s="837"/>
      <c r="DN128" s="837"/>
      <c r="DO128" s="837"/>
      <c r="DP128" s="837"/>
      <c r="DQ128" s="837" t="s">
        <v>440</v>
      </c>
      <c r="DR128" s="837"/>
      <c r="DS128" s="837"/>
      <c r="DT128" s="837"/>
      <c r="DU128" s="837"/>
      <c r="DV128" s="838" t="s">
        <v>433</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489</v>
      </c>
      <c r="X129" s="823"/>
      <c r="Y129" s="823"/>
      <c r="Z129" s="824"/>
      <c r="AA129" s="825">
        <v>12340050</v>
      </c>
      <c r="AB129" s="826"/>
      <c r="AC129" s="826"/>
      <c r="AD129" s="826"/>
      <c r="AE129" s="827"/>
      <c r="AF129" s="828">
        <v>13042107</v>
      </c>
      <c r="AG129" s="826"/>
      <c r="AH129" s="826"/>
      <c r="AI129" s="826"/>
      <c r="AJ129" s="827"/>
      <c r="AK129" s="828">
        <v>13541824</v>
      </c>
      <c r="AL129" s="826"/>
      <c r="AM129" s="826"/>
      <c r="AN129" s="826"/>
      <c r="AO129" s="827"/>
      <c r="AP129" s="829"/>
      <c r="AQ129" s="830"/>
      <c r="AR129" s="830"/>
      <c r="AS129" s="830"/>
      <c r="AT129" s="831"/>
      <c r="AU129" s="286"/>
      <c r="AV129" s="286"/>
      <c r="AW129" s="286"/>
      <c r="AX129" s="795" t="s">
        <v>490</v>
      </c>
      <c r="AY129" s="796"/>
      <c r="AZ129" s="796"/>
      <c r="BA129" s="796"/>
      <c r="BB129" s="796"/>
      <c r="BC129" s="796"/>
      <c r="BD129" s="796"/>
      <c r="BE129" s="797"/>
      <c r="BF129" s="815" t="s">
        <v>433</v>
      </c>
      <c r="BG129" s="816"/>
      <c r="BH129" s="816"/>
      <c r="BI129" s="816"/>
      <c r="BJ129" s="816"/>
      <c r="BK129" s="816"/>
      <c r="BL129" s="817"/>
      <c r="BM129" s="815">
        <v>17.899999999999999</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491</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492</v>
      </c>
      <c r="X130" s="823"/>
      <c r="Y130" s="823"/>
      <c r="Z130" s="824"/>
      <c r="AA130" s="825">
        <v>1540458</v>
      </c>
      <c r="AB130" s="826"/>
      <c r="AC130" s="826"/>
      <c r="AD130" s="826"/>
      <c r="AE130" s="827"/>
      <c r="AF130" s="828">
        <v>1731362</v>
      </c>
      <c r="AG130" s="826"/>
      <c r="AH130" s="826"/>
      <c r="AI130" s="826"/>
      <c r="AJ130" s="827"/>
      <c r="AK130" s="828">
        <v>1964233</v>
      </c>
      <c r="AL130" s="826"/>
      <c r="AM130" s="826"/>
      <c r="AN130" s="826"/>
      <c r="AO130" s="827"/>
      <c r="AP130" s="829"/>
      <c r="AQ130" s="830"/>
      <c r="AR130" s="830"/>
      <c r="AS130" s="830"/>
      <c r="AT130" s="831"/>
      <c r="AU130" s="286"/>
      <c r="AV130" s="286"/>
      <c r="AW130" s="286"/>
      <c r="AX130" s="795" t="s">
        <v>493</v>
      </c>
      <c r="AY130" s="796"/>
      <c r="AZ130" s="796"/>
      <c r="BA130" s="796"/>
      <c r="BB130" s="796"/>
      <c r="BC130" s="796"/>
      <c r="BD130" s="796"/>
      <c r="BE130" s="797"/>
      <c r="BF130" s="798">
        <v>6.7</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494</v>
      </c>
      <c r="X131" s="806"/>
      <c r="Y131" s="806"/>
      <c r="Z131" s="807"/>
      <c r="AA131" s="808">
        <v>10799592</v>
      </c>
      <c r="AB131" s="809"/>
      <c r="AC131" s="809"/>
      <c r="AD131" s="809"/>
      <c r="AE131" s="810"/>
      <c r="AF131" s="811">
        <v>11310745</v>
      </c>
      <c r="AG131" s="809"/>
      <c r="AH131" s="809"/>
      <c r="AI131" s="809"/>
      <c r="AJ131" s="810"/>
      <c r="AK131" s="811">
        <v>11577591</v>
      </c>
      <c r="AL131" s="809"/>
      <c r="AM131" s="809"/>
      <c r="AN131" s="809"/>
      <c r="AO131" s="810"/>
      <c r="AP131" s="812"/>
      <c r="AQ131" s="813"/>
      <c r="AR131" s="813"/>
      <c r="AS131" s="813"/>
      <c r="AT131" s="814"/>
      <c r="AU131" s="286"/>
      <c r="AV131" s="286"/>
      <c r="AW131" s="286"/>
      <c r="AX131" s="773" t="s">
        <v>495</v>
      </c>
      <c r="AY131" s="774"/>
      <c r="AZ131" s="774"/>
      <c r="BA131" s="774"/>
      <c r="BB131" s="774"/>
      <c r="BC131" s="774"/>
      <c r="BD131" s="774"/>
      <c r="BE131" s="775"/>
      <c r="BF131" s="776" t="s">
        <v>453</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496</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497</v>
      </c>
      <c r="W132" s="786"/>
      <c r="X132" s="786"/>
      <c r="Y132" s="786"/>
      <c r="Z132" s="787"/>
      <c r="AA132" s="788">
        <v>7.3879179879999999</v>
      </c>
      <c r="AB132" s="789"/>
      <c r="AC132" s="789"/>
      <c r="AD132" s="789"/>
      <c r="AE132" s="790"/>
      <c r="AF132" s="791">
        <v>6.1270323040000001</v>
      </c>
      <c r="AG132" s="789"/>
      <c r="AH132" s="789"/>
      <c r="AI132" s="789"/>
      <c r="AJ132" s="790"/>
      <c r="AK132" s="791">
        <v>6.771762796</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498</v>
      </c>
      <c r="W133" s="765"/>
      <c r="X133" s="765"/>
      <c r="Y133" s="765"/>
      <c r="Z133" s="766"/>
      <c r="AA133" s="767">
        <v>5.2</v>
      </c>
      <c r="AB133" s="768"/>
      <c r="AC133" s="768"/>
      <c r="AD133" s="768"/>
      <c r="AE133" s="769"/>
      <c r="AF133" s="767">
        <v>5.7</v>
      </c>
      <c r="AG133" s="768"/>
      <c r="AH133" s="768"/>
      <c r="AI133" s="768"/>
      <c r="AJ133" s="769"/>
      <c r="AK133" s="767">
        <v>6.7</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2Id627fsyPVr2vzzOASF/O5nP5MBG1XaNjKtvCY7Np04w5XIBPkmnpue0swU14tZLseWSXEW9NQIb/j1fwYx+g==" saltValue="VwrkRLu31nI7eVNpkYzz5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28" zoomScaleNormal="85" zoomScaleSheetLayoutView="100" workbookViewId="0">
      <selection activeCell="BE32" sqref="BE32"/>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Yoa1EV7GLDCAaESi7PteUx7/UCzD4ACXqrQGF/yE9Xbs5r3UYWSCwxGpYoHCUhUOMj+Xo0aJcpoJaNgsuS826Q==" saltValue="P53YRUJX5snHj/V2h8sx4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16"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kRxX2kA3JDZoM4CjnTOGEtqdGXKlFu9w11AjFEcc6RLa1HSvjsfQZAq7RZUlBe4eSQi/QFTMbq5KcmC/CbKhA==" saltValue="MusXSZorFeAcj8dc0Fhzc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9" workbookViewId="0">
      <selection activeCell="AK15" sqref="AK15:AN15"/>
    </sheetView>
  </sheetViews>
  <sheetFormatPr defaultColWidth="0" defaultRowHeight="13.5" customHeight="1" zeroHeight="1" x14ac:dyDescent="0.15"/>
  <cols>
    <col min="1" max="36" width="2.37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00" t="s">
        <v>502</v>
      </c>
      <c r="AP7" s="305"/>
      <c r="AQ7" s="306" t="s">
        <v>503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1"/>
      <c r="AP8" s="311" t="s">
        <v>504</v>
      </c>
      <c r="AQ8" s="312" t="s">
        <v>505</v>
      </c>
      <c r="AR8" s="313" t="s">
        <v>506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1" t="s">
        <v>507</v>
      </c>
      <c r="AL9" s="1192"/>
      <c r="AM9" s="1192"/>
      <c r="AN9" s="1193"/>
      <c r="AO9" s="314">
        <v>2948559</v>
      </c>
      <c r="AP9" s="314">
        <v>46778</v>
      </c>
      <c r="AQ9" s="315">
        <v>63314</v>
      </c>
      <c r="AR9" s="316">
        <v>-26.1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1" t="s">
        <v>508</v>
      </c>
      <c r="AL10" s="1192"/>
      <c r="AM10" s="1192"/>
      <c r="AN10" s="1193"/>
      <c r="AO10" s="317">
        <v>450947</v>
      </c>
      <c r="AP10" s="317">
        <v>7154</v>
      </c>
      <c r="AQ10" s="318">
        <v>6537</v>
      </c>
      <c r="AR10" s="319">
        <v>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1" t="s">
        <v>509</v>
      </c>
      <c r="AL11" s="1192"/>
      <c r="AM11" s="1192"/>
      <c r="AN11" s="1193"/>
      <c r="AO11" s="317">
        <v>980</v>
      </c>
      <c r="AP11" s="317">
        <v>16</v>
      </c>
      <c r="AQ11" s="318">
        <v>1199</v>
      </c>
      <c r="AR11" s="319">
        <v>-98.7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1" t="s">
        <v>510</v>
      </c>
      <c r="AL12" s="1192"/>
      <c r="AM12" s="1192"/>
      <c r="AN12" s="1193"/>
      <c r="AO12" s="317" t="s">
        <v>511</v>
      </c>
      <c r="AP12" s="317" t="s">
        <v>511</v>
      </c>
      <c r="AQ12" s="318">
        <v>6</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1" t="s">
        <v>512</v>
      </c>
      <c r="AL13" s="1192"/>
      <c r="AM13" s="1192"/>
      <c r="AN13" s="1193"/>
      <c r="AO13" s="317">
        <v>4301</v>
      </c>
      <c r="AP13" s="317">
        <v>68</v>
      </c>
      <c r="AQ13" s="318">
        <v>2551</v>
      </c>
      <c r="AR13" s="319">
        <v>-97.3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1" t="s">
        <v>513</v>
      </c>
      <c r="AL14" s="1192"/>
      <c r="AM14" s="1192"/>
      <c r="AN14" s="1193"/>
      <c r="AO14" s="317">
        <v>78613</v>
      </c>
      <c r="AP14" s="317">
        <v>1247</v>
      </c>
      <c r="AQ14" s="318">
        <v>1371</v>
      </c>
      <c r="AR14" s="319">
        <v>-9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4" t="s">
        <v>514</v>
      </c>
      <c r="AL15" s="1195"/>
      <c r="AM15" s="1195"/>
      <c r="AN15" s="1196"/>
      <c r="AO15" s="317">
        <v>-226262</v>
      </c>
      <c r="AP15" s="317">
        <v>-3590</v>
      </c>
      <c r="AQ15" s="318">
        <v>-3830</v>
      </c>
      <c r="AR15" s="319">
        <v>-6.3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4" t="s">
        <v>185</v>
      </c>
      <c r="AL16" s="1195"/>
      <c r="AM16" s="1195"/>
      <c r="AN16" s="1196"/>
      <c r="AO16" s="317">
        <v>3257138</v>
      </c>
      <c r="AP16" s="317">
        <v>51674</v>
      </c>
      <c r="AQ16" s="318">
        <v>71148</v>
      </c>
      <c r="AR16" s="319">
        <v>-27.4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7" t="s">
        <v>519</v>
      </c>
      <c r="AL21" s="1198"/>
      <c r="AM21" s="1198"/>
      <c r="AN21" s="1199"/>
      <c r="AO21" s="330">
        <v>4.74</v>
      </c>
      <c r="AP21" s="331">
        <v>6.38</v>
      </c>
      <c r="AQ21" s="332">
        <v>-1.64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7" t="s">
        <v>520</v>
      </c>
      <c r="AL22" s="1198"/>
      <c r="AM22" s="1198"/>
      <c r="AN22" s="1199"/>
      <c r="AO22" s="335">
        <v>97</v>
      </c>
      <c r="AP22" s="336">
        <v>98.2</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00" t="s">
        <v>502</v>
      </c>
      <c r="AP30" s="305"/>
      <c r="AQ30" s="306" t="s">
        <v>503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1"/>
      <c r="AP31" s="311" t="s">
        <v>504</v>
      </c>
      <c r="AQ31" s="312" t="s">
        <v>505</v>
      </c>
      <c r="AR31" s="313" t="s">
        <v>506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524</v>
      </c>
      <c r="AL32" s="1181"/>
      <c r="AM32" s="1181"/>
      <c r="AN32" s="1182"/>
      <c r="AO32" s="345">
        <v>2203986</v>
      </c>
      <c r="AP32" s="345">
        <v>34966</v>
      </c>
      <c r="AQ32" s="346">
        <v>34974</v>
      </c>
      <c r="AR32" s="347">
        <v>0</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525</v>
      </c>
      <c r="AL33" s="1181"/>
      <c r="AM33" s="1181"/>
      <c r="AN33" s="1182"/>
      <c r="AO33" s="345" t="s">
        <v>511</v>
      </c>
      <c r="AP33" s="345" t="s">
        <v>511</v>
      </c>
      <c r="AQ33" s="346" t="s">
        <v>511</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526</v>
      </c>
      <c r="AL34" s="1181"/>
      <c r="AM34" s="1181"/>
      <c r="AN34" s="1182"/>
      <c r="AO34" s="345" t="s">
        <v>511</v>
      </c>
      <c r="AP34" s="345" t="s">
        <v>511</v>
      </c>
      <c r="AQ34" s="346">
        <v>13</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527</v>
      </c>
      <c r="AL35" s="1181"/>
      <c r="AM35" s="1181"/>
      <c r="AN35" s="1182"/>
      <c r="AO35" s="345">
        <v>476514</v>
      </c>
      <c r="AP35" s="345">
        <v>7560</v>
      </c>
      <c r="AQ35" s="346">
        <v>9202</v>
      </c>
      <c r="AR35" s="347">
        <v>-17.8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528</v>
      </c>
      <c r="AL36" s="1181"/>
      <c r="AM36" s="1181"/>
      <c r="AN36" s="1182"/>
      <c r="AO36" s="345">
        <v>61228</v>
      </c>
      <c r="AP36" s="345">
        <v>971</v>
      </c>
      <c r="AQ36" s="346">
        <v>1932</v>
      </c>
      <c r="AR36" s="347">
        <v>-49.7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529</v>
      </c>
      <c r="AL37" s="1181"/>
      <c r="AM37" s="1181"/>
      <c r="AN37" s="1182"/>
      <c r="AO37" s="345">
        <v>64301</v>
      </c>
      <c r="AP37" s="345">
        <v>1020</v>
      </c>
      <c r="AQ37" s="346">
        <v>1045</v>
      </c>
      <c r="AR37" s="347">
        <v>-2.4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7" t="s">
        <v>530</v>
      </c>
      <c r="AL38" s="1178"/>
      <c r="AM38" s="1178"/>
      <c r="AN38" s="1179"/>
      <c r="AO38" s="348">
        <v>910</v>
      </c>
      <c r="AP38" s="348">
        <v>14</v>
      </c>
      <c r="AQ38" s="349">
        <v>1</v>
      </c>
      <c r="AR38" s="337">
        <v>1300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7" t="s">
        <v>531</v>
      </c>
      <c r="AL39" s="1178"/>
      <c r="AM39" s="1178"/>
      <c r="AN39" s="1179"/>
      <c r="AO39" s="345">
        <v>-58699</v>
      </c>
      <c r="AP39" s="345">
        <v>-931</v>
      </c>
      <c r="AQ39" s="346">
        <v>-6121</v>
      </c>
      <c r="AR39" s="347">
        <v>-84.8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532</v>
      </c>
      <c r="AL40" s="1181"/>
      <c r="AM40" s="1181"/>
      <c r="AN40" s="1182"/>
      <c r="AO40" s="345">
        <v>-1964233</v>
      </c>
      <c r="AP40" s="345">
        <v>-31162</v>
      </c>
      <c r="AQ40" s="346">
        <v>-29274</v>
      </c>
      <c r="AR40" s="347">
        <v>6.4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3" t="s">
        <v>295</v>
      </c>
      <c r="AL41" s="1184"/>
      <c r="AM41" s="1184"/>
      <c r="AN41" s="1185"/>
      <c r="AO41" s="345">
        <v>784007</v>
      </c>
      <c r="AP41" s="345">
        <v>12438</v>
      </c>
      <c r="AQ41" s="346">
        <v>11772</v>
      </c>
      <c r="AR41" s="347">
        <v>5.7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6" t="s">
        <v>502</v>
      </c>
      <c r="AN49" s="1188" t="s">
        <v>536</v>
      </c>
      <c r="AO49" s="1189"/>
      <c r="AP49" s="1189"/>
      <c r="AQ49" s="1189"/>
      <c r="AR49" s="1190"/>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7"/>
      <c r="AN50" s="361" t="s">
        <v>537</v>
      </c>
      <c r="AO50" s="362" t="s">
        <v>538</v>
      </c>
      <c r="AP50" s="363" t="s">
        <v>539</v>
      </c>
      <c r="AQ50" s="364" t="s">
        <v>540</v>
      </c>
      <c r="AR50" s="365" t="s">
        <v>541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1584926</v>
      </c>
      <c r="AN51" s="367">
        <v>26110</v>
      </c>
      <c r="AO51" s="368">
        <v>-14.9</v>
      </c>
      <c r="AP51" s="369">
        <v>44504</v>
      </c>
      <c r="AQ51" s="370">
        <v>-5.9</v>
      </c>
      <c r="AR51" s="371">
        <v>-9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988481</v>
      </c>
      <c r="AN52" s="375">
        <v>16284</v>
      </c>
      <c r="AO52" s="376">
        <v>31.3</v>
      </c>
      <c r="AP52" s="377">
        <v>25876</v>
      </c>
      <c r="AQ52" s="378">
        <v>7.4</v>
      </c>
      <c r="AR52" s="379">
        <v>23.9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2678046</v>
      </c>
      <c r="AN53" s="367">
        <v>43507</v>
      </c>
      <c r="AO53" s="368">
        <v>66.599999999999994</v>
      </c>
      <c r="AP53" s="369">
        <v>47820</v>
      </c>
      <c r="AQ53" s="370">
        <v>7.5</v>
      </c>
      <c r="AR53" s="371">
        <v>59.1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1118954</v>
      </c>
      <c r="AN54" s="375">
        <v>18178</v>
      </c>
      <c r="AO54" s="376">
        <v>11.6</v>
      </c>
      <c r="AP54" s="377">
        <v>25855</v>
      </c>
      <c r="AQ54" s="378">
        <v>-0.1</v>
      </c>
      <c r="AR54" s="379">
        <v>11.7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2116295</v>
      </c>
      <c r="AN55" s="367">
        <v>34016</v>
      </c>
      <c r="AO55" s="368">
        <v>-21.8</v>
      </c>
      <c r="AP55" s="369">
        <v>41934</v>
      </c>
      <c r="AQ55" s="370">
        <v>-12.3</v>
      </c>
      <c r="AR55" s="371">
        <v>-9.5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1461844</v>
      </c>
      <c r="AN56" s="375">
        <v>23497</v>
      </c>
      <c r="AO56" s="376">
        <v>29.3</v>
      </c>
      <c r="AP56" s="377">
        <v>23352</v>
      </c>
      <c r="AQ56" s="378">
        <v>-9.6999999999999993</v>
      </c>
      <c r="AR56" s="379">
        <v>39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4837367</v>
      </c>
      <c r="AN57" s="367">
        <v>77225</v>
      </c>
      <c r="AO57" s="368">
        <v>127</v>
      </c>
      <c r="AP57" s="369">
        <v>45588</v>
      </c>
      <c r="AQ57" s="370">
        <v>8.6999999999999993</v>
      </c>
      <c r="AR57" s="371">
        <v>118.3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986172</v>
      </c>
      <c r="AN58" s="375">
        <v>15743</v>
      </c>
      <c r="AO58" s="376">
        <v>-33</v>
      </c>
      <c r="AP58" s="377">
        <v>24150</v>
      </c>
      <c r="AQ58" s="378">
        <v>3.4</v>
      </c>
      <c r="AR58" s="379">
        <v>-36.4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6184793</v>
      </c>
      <c r="AN59" s="367">
        <v>98120</v>
      </c>
      <c r="AO59" s="368">
        <v>27.1</v>
      </c>
      <c r="AP59" s="369">
        <v>45483</v>
      </c>
      <c r="AQ59" s="370">
        <v>-0.2</v>
      </c>
      <c r="AR59" s="371">
        <v>27.3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599246</v>
      </c>
      <c r="AN60" s="375">
        <v>9507</v>
      </c>
      <c r="AO60" s="376">
        <v>-39.6</v>
      </c>
      <c r="AP60" s="377">
        <v>24241</v>
      </c>
      <c r="AQ60" s="378">
        <v>0.4</v>
      </c>
      <c r="AR60" s="379">
        <v>-40</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3480285</v>
      </c>
      <c r="AN61" s="382">
        <v>55796</v>
      </c>
      <c r="AO61" s="383">
        <v>36.799999999999997</v>
      </c>
      <c r="AP61" s="384">
        <v>45066</v>
      </c>
      <c r="AQ61" s="385">
        <v>-0.4</v>
      </c>
      <c r="AR61" s="371">
        <v>37.200000000000003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1030939</v>
      </c>
      <c r="AN62" s="375">
        <v>16642</v>
      </c>
      <c r="AO62" s="376">
        <v>-0.1</v>
      </c>
      <c r="AP62" s="377">
        <v>24695</v>
      </c>
      <c r="AQ62" s="378">
        <v>0.3</v>
      </c>
      <c r="AR62" s="379">
        <v>-0.4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xa7aLxugeb6tA5EGOuSQdl+q62MJD+g3Meni3MEoxBLZuz7Krm0qkH5da/qzvn+n6tuN7elso2A8VA2qNyOwSg==" saltValue="yoEK0i1dOAzCYc33xTmWo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7" zoomScaleNormal="100" zoomScaleSheetLayoutView="55" workbookViewId="0">
      <selection activeCell="AD25" sqref="AD25"/>
    </sheetView>
  </sheetViews>
  <sheetFormatPr defaultColWidth="0" defaultRowHeight="13.5" customHeight="1" zeroHeight="1" x14ac:dyDescent="0.15"/>
  <cols>
    <col min="1" max="125" width="2.37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row r="121" spans="125:125" ht="13.5" hidden="1" customHeight="1" x14ac:dyDescent="0.15">
      <c r="DU121" s="292"/>
    </row>
  </sheetData>
  <sheetProtection algorithmName="SHA-512" hashValue="mEZyZumznUw5vq9Cumr97l/Z8/2zFPWsiW1oF4GeYFExjVcoDrgLhWSBL3v/piYg27x+QqAFm0rpH8lMMCDW/A==" saltValue="KkQb4HHdwN4jLQ3v0dar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1" zoomScaleNormal="100" zoomScaleSheetLayoutView="55" workbookViewId="0">
      <selection activeCell="AF103" sqref="AF103"/>
    </sheetView>
  </sheetViews>
  <sheetFormatPr defaultColWidth="0" defaultRowHeight="13.5" customHeight="1" zeroHeight="1" x14ac:dyDescent="0.15"/>
  <cols>
    <col min="1" max="125" width="2.37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sheetData>
  <sheetProtection algorithmName="SHA-512" hashValue="8F1LBI/NYU8gDUjSBGHbqM97+xfBnHKpznagkrijfNgsk0u8r+OHwFNyxIgM2Cbjm/0GzjdWd/u5G/x/QR/h5A==" saltValue="Tnnx8yZ0RuPLhsuFIpGi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E43"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02" t="s">
        <v>3</v>
      </c>
      <c r="D47" s="1202"/>
      <c r="E47" s="1203"/>
      <c r="F47" s="11">
        <v>29.67</v>
      </c>
      <c r="G47" s="12">
        <v>28.41</v>
      </c>
      <c r="H47" s="12">
        <v>27.91</v>
      </c>
      <c r="I47" s="12">
        <v>27.43</v>
      </c>
      <c r="J47" s="13">
        <v>22.29</v>
      </c>
    </row>
    <row r="48" spans="2:10" ht="57.75" customHeight="1" x14ac:dyDescent="0.15">
      <c r="B48" s="14"/>
      <c r="C48" s="1204" t="s">
        <v>4</v>
      </c>
      <c r="D48" s="1204"/>
      <c r="E48" s="1205"/>
      <c r="F48" s="15">
        <v>7.62</v>
      </c>
      <c r="G48" s="16">
        <v>6.7</v>
      </c>
      <c r="H48" s="16">
        <v>9.24</v>
      </c>
      <c r="I48" s="16">
        <v>5.84</v>
      </c>
      <c r="J48" s="17">
        <v>10.02</v>
      </c>
    </row>
    <row r="49" spans="2:10" ht="57.75" customHeight="1" thickBot="1" x14ac:dyDescent="0.2">
      <c r="B49" s="18"/>
      <c r="C49" s="1206" t="s">
        <v>5</v>
      </c>
      <c r="D49" s="1206"/>
      <c r="E49" s="1207"/>
      <c r="F49" s="19" t="s">
        <v>557</v>
      </c>
      <c r="G49" s="20" t="s">
        <v>558</v>
      </c>
      <c r="H49" s="20">
        <v>2.44</v>
      </c>
      <c r="I49" s="20" t="s">
        <v>559</v>
      </c>
      <c r="J49" s="21">
        <v>0.26</v>
      </c>
    </row>
    <row r="50" spans="2:10" ht="13.5" customHeight="1" x14ac:dyDescent="0.15"/>
  </sheetData>
  <sheetProtection algorithmName="SHA-512" hashValue="zMKGxZEEfKOQcyUXZNqXx+54kKvdejSAYtCoZIYwY69syULnTI6josD6mx6ISXbeEhwndFRJKdTmynGkzXu/ww==" saltValue="HiMhHKcMtmMnYRkOmpz4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 </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管澤　徳子</cp:lastModifiedBy>
  <cp:lastPrinted>2022-03-08T04:11:50Z</cp:lastPrinted>
  <dcterms:created xsi:type="dcterms:W3CDTF">2022-02-02T07:19:27Z</dcterms:created>
  <dcterms:modified xsi:type="dcterms:W3CDTF">2022-09-27T07:00:11Z</dcterms:modified>
  <cp:category/>
</cp:coreProperties>
</file>