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A000総務部_限定\A200財政課_限定\A210財政係_限定\0225財政課\001財政係\◆  公会計\4 公会計関係調査\R04\⑤令和２年度財政状況資料集の作成について（２回目）\回答\"/>
    </mc:Choice>
  </mc:AlternateContent>
  <bookViews>
    <workbookView xWindow="0" yWindow="0" windowWidth="21570" windowHeight="805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<sst xmlns="http://schemas.openxmlformats.org/spreadsheetml/2006/main" count="1130" uniqueCount="635">
  <si>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</si>
  <si>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</si>
  <si>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</si>
  <si>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</si>
  <si>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</si>
  <si>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</si>
  <si>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</si>
  <si>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</si>
  <si>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</si>
  <si>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</si>
  <si>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</si>
  <si>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</si>
  <si>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</si>
  <si>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</si>
  <si>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</si>
  <si>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</si>
  <si>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</si>
  <si>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</si>
  <si>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</si>
  <si>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</si>
  <si>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</si>
  <si>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</si>
  <si>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</si>
  <si>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</si>
  <si>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</si>
  <si>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</si>
  <si>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</si>
  <si>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</si>
  <si>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</si>
  <si>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</si>
  <si>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</si>
  <si>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</si>
  <si>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</si>
  <si>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</si>
  <si>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</si>
  <si>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</si>
  <si>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</si>
  <si>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</si>
  <si>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</si>
  <si>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</si>
  <si>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</si>
  <si>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</si>
  <si>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</si>
  <si>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</si>
  <si>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</si>
  <si>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</si>
  <si>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</si>
  <si>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</si>
  <si>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</si>
  <si>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</si>
  <si>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</si>
  <si>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</si>
  <si>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</si>
  <si>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</si>
  <si>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</si>
  <si>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</si>
  <si>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</si>
  <si>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</si>
  <si>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</si>
  <si>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</si>
  <si>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</si>
  <si>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</si>
  <si>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</si>
  <si>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</si>
  <si>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</si>
  <si>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</si>
  <si>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</si>
  <si>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</si>
  <si>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</si>
  <si>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</si>
  <si>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</si>
  <si>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</si>
  <si>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</si>
  <si>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</si>
  <si>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</si>
  <si>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</si>
  <si>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</si>
  <si>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</si>
  <si>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</si>
  <si>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</si>
  <si>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</si>
  <si>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</si>
  <si>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</si>
  <si>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</si>
  <si>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</si>
  <si>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</si>
  <si>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</si>
  <si>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</si>
  <si>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</si>
  <si>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</si>
  <si>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</si>
  <si>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</si>
  <si>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</si>
  <si>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</si>
  <si>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</si>
  <si>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</si>
  <si>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</si>
  <si>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</si>
  <si>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</si>
  <si>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</si>
  <si>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</si>
  <si>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</si>
  <si>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</si>
  <si>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</si>
  <si>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</si>
  <si>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</si>
  <si>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</si>
  <si>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</si>
  <si>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</si>
  <si>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</si>
  <si>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</si>
  <si>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</si>
  <si>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</si>
  <si>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</si>
  <si>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</si>
  <si>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</si>
  <si>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</si>
  <si>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</si>
  <si>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</si>
  <si>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</si>
  <si>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</si>
  <si>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</si>
  <si>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</si>
  <si>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</si>
  <si>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</si>
  <si>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</si>
  <si>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</si>
  <si>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</si>
  <si>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</si>
  <si>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</si>
  <si>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</si>
  <si>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</si>
  <si>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</si>
  <si>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</si>
  <si>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</si>
  <si>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</si>
  <si>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</si>
  <si>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</si>
  <si>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</si>
  <si>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</si>
  <si>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</si>
  <si>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</si>
  <si>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</si>
  <si>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</si>
  <si>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</si>
  <si>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</si>
  <si>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</si>
  <si>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</si>
  <si>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</si>
  <si>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</si>
  <si>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</si>
  <si>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</si>
  <si>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</si>
  <si>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</si>
  <si>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</si>
  <si>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</si>
  <si>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</si>
  <si>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</si>
  <si>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</si>
  <si>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</si>
  <si>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</si>
  <si>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</si>
  <si>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</si>
  <si>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</si>
  <si>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</si>
  <si>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</si>
  <si>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</si>
  <si>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</si>
  <si>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</si>
  <si>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</si>
  <si>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</si>
  <si>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</si>
  <si>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</si>
  <si>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</si>
  <si>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</si>
  <si>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</si>
  <si>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</si>
  <si>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</si>
  <si>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</si>
  <si>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</si>
  <si>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</si>
  <si>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</si>
  <si>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</si>
  <si>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</si>
  <si>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</si>
  <si>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</si>
  <si>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</si>
  <si>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</si>
  <si>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</si>
  <si>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</si>
  <si>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</si>
  <si>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</si>
  <si>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</si>
  <si>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</si>
  <si>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</si>
  <si>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</si>
  <si>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</si>
  <si>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</si>
  <si>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</si>
  <si>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</si>
  <si>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</si>
  <si>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</si>
  <si>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</si>
  <si>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</si>
  <si>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</si>
  <si>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</si>
  <si>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</si>
  <si>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</si>
  <si>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</si>
  <si>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</si>
  <si>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熊本県人吉市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</si>
  <si>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</si>
  <si>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</si>
  <si>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</si>
  <si>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</si>
  <si>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</si>
  <si>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</si>
  <si>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</si>
  <si>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</si>
  <si>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</si>
  <si>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</si>
  <si>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</si>
  <si>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</si>
  <si>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</si>
  <si>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</si>
  <si>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</si>
  <si>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</si>
  <si>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</si>
  <si>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</si>
  <si>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</si>
  <si>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</si>
  <si>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</si>
  <si>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</si>
  <si>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</si>
  <si>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</si>
  <si>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</si>
  <si>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</si>
  <si>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</si>
  <si>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</si>
  <si>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</si>
  <si>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</si>
  <si>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</si>
  <si>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</si>
  <si>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</si>
  <si>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</si>
  <si>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</si>
  <si>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</si>
  <si>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</si>
  <si>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</si>
  <si>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</si>
  <si>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</si>
  <si>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</si>
  <si>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</si>
  <si>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</si>
  <si>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</si>
  <si>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</si>
  <si>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</si>
  <si>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</si>
  <si>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</si>
  <si>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</si>
  <si>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</si>
  <si>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</si>
  <si>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</si>
  <si>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</si>
  <si>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</si>
  <si>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</si>
  <si>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</si>
  <si>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</si>
  <si>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</si>
  <si>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</si>
  <si>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</si>
  <si>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</si>
  <si>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</si>
  <si>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</si>
  <si>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</si>
  <si>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</si>
  <si>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</si>
  <si>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</si>
  <si>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</si>
  <si>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</si>
  <si>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</si>
  <si>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</si>
  <si>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</si>
  <si>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</si>
  <si>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</si>
  <si>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</si>
  <si>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</si>
  <si>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</si>
  <si>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</si>
  <si>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</si>
  <si>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</si>
  <si>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</si>
  <si>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</si>
  <si>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</si>
  <si>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</si>
  <si>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</si>
  <si>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</si>
  <si>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</si>
  <si>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</si>
  <si>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</si>
  <si>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</si>
  <si>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</si>
  <si>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</si>
  <si>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</si>
  <si>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</si>
  <si>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</si>
  <si>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</si>
  <si>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</si>
  <si>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</si>
  <si>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</si>
  <si>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</si>
  <si>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</si>
  <si>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</si>
  <si>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</si>
  <si>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</si>
  <si>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</si>
  <si>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</si>
  <si>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</si>
  <si>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</si>
  <si>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</si>
  <si>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</si>
  <si>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</si>
  <si>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</si>
  <si>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</si>
  <si>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</si>
  <si>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</si>
  <si>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</si>
  <si>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</si>
  <si>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</si>
  <si>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</si>
  <si>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</si>
  <si>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</si>
  <si>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</si>
  <si>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</si>
  <si>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</si>
  <si>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</si>
  <si>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</si>
  <si>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</si>
  <si>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</si>
  <si>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</si>
  <si>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</si>
  <si>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</si>
  <si>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</si>
  <si>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</si>
  <si>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</si>
  <si>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</si>
  <si>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</si>
  <si>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</si>
  <si>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</si>
  <si>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</si>
  <si>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</si>
  <si>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</si>
  <si>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</si>
  <si>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</si>
  <si>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</si>
  <si>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</si>
  <si>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</si>
  <si>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</si>
  <si>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</si>
  <si>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</si>
  <si>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</si>
  <si>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</si>
  <si>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</si>
  <si>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</si>
  <si>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</si>
  <si>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熊本県人吉市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</si>
  <si>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</si>
  <si>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</si>
  <si>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</si>
  <si>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</si>
  <si>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</si>
  <si>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</si>
  <si>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</si>
  <si>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</si>
  <si>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</si>
  <si>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</si>
  <si>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</si>
  <si>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</si>
  <si>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</si>
  <si>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</si>
  <si>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</si>
  <si>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</si>
  <si>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</si>
  <si>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</si>
  <si>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</si>
  <si>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</si>
  <si>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人吉球磨交通体系整備特別会計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</si>
  <si>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</si>
  <si>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</si>
  <si>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</si>
  <si>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</si>
  <si>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</si>
  <si>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</si>
  <si>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</si>
  <si>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</si>
  <si>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</si>
  <si>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</si>
  <si>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</si>
  <si>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</si>
  <si>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</si>
  <si>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</si>
  <si>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</si>
  <si>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</si>
  <si>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</si>
  <si>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</si>
  <si>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</si>
  <si>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</si>
  <si>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公共下水道事業特別会計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</si>
  <si>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</si>
  <si>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</si>
  <si>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</si>
  <si>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</si>
  <si>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</si>
  <si>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</si>
  <si>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</si>
  <si>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</si>
  <si>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</si>
  <si>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</si>
  <si>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</si>
  <si>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</si>
  <si>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</si>
  <si>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</si>
  <si>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</si>
  <si>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</si>
  <si>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</si>
  <si>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</si>
  <si>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</si>
  <si>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</si>
  <si>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</si>
  <si>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</si>
  <si>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</si>
  <si>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</si>
  <si>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</si>
  <si>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</si>
  <si>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</si>
  <si>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</si>
  <si>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</si>
  <si>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</si>
  <si>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</si>
  <si>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</si>
  <si>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</si>
  <si>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</si>
  <si>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</si>
  <si>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</si>
  <si>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</si>
  <si>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</si>
  <si>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</si>
  <si>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</si>
  <si>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</si>
  <si>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</si>
  <si>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</si>
  <si>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</si>
  <si>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</si>
  <si>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</si>
  <si>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</si>
  <si>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</si>
  <si>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</si>
  <si>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</si>
  <si>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</si>
  <si>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</si>
  <si>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</si>
  <si>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</si>
  <si>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</si>
  <si>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</si>
  <si>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</si>
  <si>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</si>
  <si>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</si>
  <si>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</si>
  <si>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</si>
  <si>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</si>
  <si>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</si>
  <si>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</si>
  <si>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</si>
  <si>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</si>
  <si>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</si>
  <si>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</si>
  <si>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</si>
  <si>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</si>
  <si>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</si>
  <si>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</si>
  <si>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</si>
  <si>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</si>
  <si>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</si>
  <si>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</si>
  <si>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</si>
  <si>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</si>
  <si>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</si>
  <si>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</si>
  <si>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</si>
  <si>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</si>
  <si>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</si>
  <si>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</si>
  <si>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</si>
  <si>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</si>
  <si>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</si>
  <si>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</si>
  <si>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</si>
  <si>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</si>
  <si>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</si>
  <si>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</si>
  <si>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</si>
  <si>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</si>
  <si>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</si>
  <si>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</si>
  <si>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</si>
  <si>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</si>
  <si>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</si>
  <si>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</si>
  <si>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</si>
  <si>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</si>
  <si>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</si>
  <si>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</si>
  <si>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</si>
  <si>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</si>
  <si>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</si>
  <si>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</si>
  <si>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</si>
  <si>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</si>
  <si>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</si>
  <si>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</si>
  <si>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</si>
  <si>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</si>
  <si>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</si>
  <si>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</si>
  <si>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</si>
  <si>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</si>
  <si>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</si>
  <si>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</si>
  <si>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</si>
  <si>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</si>
  <si>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</si>
  <si>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</si>
  <si>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</si>
  <si>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</si>
  <si>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</si>
  <si>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</si>
  <si>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</si>
  <si>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</si>
  <si>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</si>
  <si>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</si>
  <si>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</si>
  <si>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</si>
  <si>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</si>
  <si>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</si>
  <si>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</si>
  <si>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</si>
  <si>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</si>
  <si>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</si>
  <si>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</si>
  <si>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</si>
  <si>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</si>
  <si>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</si>
  <si>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</si>
  <si>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</si>
  <si>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</si>
  <si>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</si>
  <si>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</si>
  <si>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</si>
  <si>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</si>
  <si>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</si>
  <si>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</si>
  <si>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</si>
  <si>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</si>
  <si>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</si>
  <si>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</si>
  <si>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</si>
  <si>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</si>
  <si>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</si>
  <si>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</si>
  <si>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</si>
  <si>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</si>
  <si>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2.15</t>
  </si>
  <si>
    <t>▲ 3.65</t>
  </si>
  <si>
    <t>▲ 2.87</t>
  </si>
  <si>
    <t>一般会計</t>
  </si>
  <si>
    <t>水道事業特別会計</t>
  </si>
  <si>
    <t>国民健康保険事業特別会計</t>
  </si>
  <si>
    <t>公共下水道事業特別会計</t>
  </si>
  <si>
    <t>介護保険特別会計</t>
  </si>
  <si>
    <t>後期高齢者医療特別会計</t>
  </si>
  <si>
    <t>人吉球磨交通体系整備特別会計</t>
  </si>
  <si>
    <t>工業用地造成事業特別会計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</si>
  <si>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</si>
  <si>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</si>
  <si>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</si>
  <si>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</si>
  <si>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</si>
  <si>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</si>
  <si>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</si>
  <si>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</si>
  <si>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</si>
  <si>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</si>
  <si>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</si>
  <si>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</si>
  <si>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</si>
  <si>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</si>
  <si>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</si>
  <si>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くま川鉄道株式会社</t>
    <rPh sb="2" eb="3">
      <t>カワ</t>
    </rPh>
    <rPh sb="3" eb="5">
      <t>テツドウ</t>
    </rPh>
    <rPh sb="5" eb="9">
      <t>カブシキガイシャ</t>
    </rPh>
    <phoneticPr fontId="2"/>
  </si>
  <si>
    <t>-</t>
    <phoneticPr fontId="2"/>
  </si>
  <si>
    <t>-</t>
    <phoneticPr fontId="2"/>
  </si>
  <si>
    <t>-</t>
    <phoneticPr fontId="2"/>
  </si>
  <si>
    <t>-</t>
    <phoneticPr fontId="2"/>
  </si>
  <si>
    <t>球磨川くだり株式会社</t>
    <rPh sb="0" eb="3">
      <t>クマガワ</t>
    </rPh>
    <rPh sb="6" eb="10">
      <t>カブシキガイシャ</t>
    </rPh>
    <phoneticPr fontId="2"/>
  </si>
  <si>
    <t>-</t>
    <phoneticPr fontId="2"/>
  </si>
  <si>
    <t>-</t>
    <phoneticPr fontId="2"/>
  </si>
  <si>
    <t>-</t>
    <phoneticPr fontId="2"/>
  </si>
  <si>
    <t>-</t>
    <phoneticPr fontId="2"/>
  </si>
  <si>
    <t>球磨焼酎リサイクリーン株式会社</t>
    <rPh sb="0" eb="4">
      <t>クマショウチュウ</t>
    </rPh>
    <rPh sb="11" eb="15">
      <t>カブシキガイシャ</t>
    </rPh>
    <phoneticPr fontId="2"/>
  </si>
  <si>
    <t>-</t>
    <phoneticPr fontId="2"/>
  </si>
  <si>
    <t>人吉応援団基金</t>
    <rPh sb="0" eb="7">
      <t>ヒトヨシオウエンダンキキン</t>
    </rPh>
    <phoneticPr fontId="5"/>
  </si>
  <si>
    <t>人吉市庁舎建設等基金</t>
    <rPh sb="0" eb="3">
      <t>ヒトヨシシ</t>
    </rPh>
    <rPh sb="3" eb="5">
      <t>チョウシャ</t>
    </rPh>
    <rPh sb="5" eb="7">
      <t>ケンセツ</t>
    </rPh>
    <rPh sb="7" eb="8">
      <t>トウ</t>
    </rPh>
    <rPh sb="8" eb="10">
      <t>キキン</t>
    </rPh>
    <phoneticPr fontId="5"/>
  </si>
  <si>
    <t>人吉球磨地域交通体系整備基金</t>
    <rPh sb="0" eb="2">
      <t>ヒトヨシ</t>
    </rPh>
    <rPh sb="2" eb="4">
      <t>クマ</t>
    </rPh>
    <rPh sb="4" eb="6">
      <t>チイキ</t>
    </rPh>
    <rPh sb="6" eb="8">
      <t>コウツウ</t>
    </rPh>
    <rPh sb="8" eb="10">
      <t>タイケイ</t>
    </rPh>
    <rPh sb="10" eb="12">
      <t>セイビ</t>
    </rPh>
    <rPh sb="12" eb="14">
      <t>キキン</t>
    </rPh>
    <phoneticPr fontId="5"/>
  </si>
  <si>
    <t>人吉市森林環境整備基金</t>
    <rPh sb="0" eb="3">
      <t>ヒトヨシシ</t>
    </rPh>
    <rPh sb="3" eb="5">
      <t>シンリン</t>
    </rPh>
    <rPh sb="5" eb="7">
      <t>カンキョウ</t>
    </rPh>
    <rPh sb="7" eb="9">
      <t>セイビ</t>
    </rPh>
    <rPh sb="9" eb="11">
      <t>キキン</t>
    </rPh>
    <phoneticPr fontId="5"/>
  </si>
  <si>
    <t>人吉市環境対策基金</t>
    <rPh sb="0" eb="3">
      <t>ヒトヨシシ</t>
    </rPh>
    <rPh sb="3" eb="5">
      <t>カンキョウ</t>
    </rPh>
    <rPh sb="5" eb="7">
      <t>タイサク</t>
    </rPh>
    <rPh sb="7" eb="9">
      <t>キキン</t>
    </rPh>
    <phoneticPr fontId="5"/>
  </si>
  <si>
    <t>人吉下球磨消防組合</t>
    <rPh sb="0" eb="2">
      <t>ヒトヨシ</t>
    </rPh>
    <rPh sb="2" eb="5">
      <t>シモクマ</t>
    </rPh>
    <rPh sb="5" eb="9">
      <t>ショウボウクミアイ</t>
    </rPh>
    <phoneticPr fontId="2"/>
  </si>
  <si>
    <t>-</t>
    <phoneticPr fontId="2"/>
  </si>
  <si>
    <t>-</t>
    <phoneticPr fontId="2"/>
  </si>
  <si>
    <t>人吉球磨広域行政組合（一般会計）</t>
    <rPh sb="0" eb="2">
      <t>ヒトヨシ</t>
    </rPh>
    <rPh sb="2" eb="4">
      <t>クマ</t>
    </rPh>
    <rPh sb="4" eb="10">
      <t>コウイキギョウセイクミアイ</t>
    </rPh>
    <rPh sb="11" eb="13">
      <t>イッパン</t>
    </rPh>
    <rPh sb="13" eb="15">
      <t>カイケイ</t>
    </rPh>
    <phoneticPr fontId="2"/>
  </si>
  <si>
    <t>人吉球磨広域行政組合（人吉球磨ふるさと市町村圏特別会計）</t>
    <rPh sb="0" eb="10">
      <t>ヒトヨシクマコウイキギョウセイクミアイ</t>
    </rPh>
    <rPh sb="11" eb="13">
      <t>ヒトヨシ</t>
    </rPh>
    <rPh sb="13" eb="15">
      <t>クマ</t>
    </rPh>
    <rPh sb="19" eb="22">
      <t>シチョウソン</t>
    </rPh>
    <rPh sb="22" eb="23">
      <t>ケン</t>
    </rPh>
    <rPh sb="23" eb="25">
      <t>トクベツ</t>
    </rPh>
    <rPh sb="25" eb="27">
      <t>カイケイ</t>
    </rPh>
    <phoneticPr fontId="2"/>
  </si>
  <si>
    <t>-</t>
    <phoneticPr fontId="2"/>
  </si>
  <si>
    <t>熊本県後期高齢者医療広域連合（一般会計）</t>
    <rPh sb="0" eb="3">
      <t>クマモトケン</t>
    </rPh>
    <rPh sb="3" eb="7">
      <t>コウキコウレイ</t>
    </rPh>
    <rPh sb="7" eb="8">
      <t>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</si>
  <si>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7">
      <t>コウキコウレイ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</si>
  <si>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</si>
  <si>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</si>
  <si>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</si>
  <si>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</si>
  <si>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は類似団体と比較して将来負担比率が高い水準にあったが、令和２年度は財政調整基金及び減債基金への積み立てを行ったこと等により、将来負担比率が減少したため、類似団体に近づいた。しかしながら、今後市庁舎建設事業に伴う地方債の借り入れや令和２年７月豪雨災害関連の地方債借り入れにより地方債残高が増加することから、「人吉市公共施設等総合管理計画」において、持続可能な財政運営が可能となる施設保有量の実現に向け、施設総量の縮減が目標として掲げられているところであり、今後は個別施設計画に基づき、老朽化した施設の集約化・複合化、計画的な長寿命化に取り組み、有形固定資産である施設等の統廃合等を積極的に行うことが重要である。</t>
    <rPh sb="0" eb="2">
      <t>キンネン</t>
    </rPh>
    <rPh sb="3" eb="5">
      <t>ルイジ</t>
    </rPh>
    <rPh sb="5" eb="7">
      <t>ダンタイ</t>
    </rPh>
    <rPh sb="8" eb="10">
      <t>ヒカク</t>
    </rPh>
    <rPh sb="12" eb="14">
      <t>ショウライ</t>
    </rPh>
    <rPh sb="14" eb="16">
      <t>フタン</t>
    </rPh>
    <rPh sb="16" eb="18">
      <t>ヒリツ</t>
    </rPh>
    <rPh sb="19" eb="20">
      <t>タカ</t>
    </rPh>
    <rPh sb="21" eb="23">
      <t>スイジュン</t>
    </rPh>
    <rPh sb="29" eb="31">
      <t>レイワ</t>
    </rPh>
    <rPh sb="32" eb="33">
      <t>ネン</t>
    </rPh>
    <rPh sb="33" eb="34">
      <t>ド</t>
    </rPh>
    <rPh sb="35" eb="41">
      <t>ザイセイチョウセイキキン</t>
    </rPh>
    <rPh sb="41" eb="42">
      <t>オヨ</t>
    </rPh>
    <rPh sb="43" eb="45">
      <t>ゲンサイ</t>
    </rPh>
    <rPh sb="45" eb="47">
      <t>キキン</t>
    </rPh>
    <rPh sb="49" eb="50">
      <t>ツ</t>
    </rPh>
    <rPh sb="51" eb="52">
      <t>タ</t>
    </rPh>
    <rPh sb="54" eb="55">
      <t>オコナ</t>
    </rPh>
    <rPh sb="59" eb="60">
      <t>トウ</t>
    </rPh>
    <rPh sb="64" eb="70">
      <t>ショウライフタンヒリツ</t>
    </rPh>
    <rPh sb="71" eb="73">
      <t>ゲンショウ</t>
    </rPh>
    <rPh sb="78" eb="80">
      <t>ルイジ</t>
    </rPh>
    <rPh sb="80" eb="82">
      <t>ダンタイ</t>
    </rPh>
    <rPh sb="83" eb="84">
      <t>チカ</t>
    </rPh>
    <rPh sb="116" eb="118">
      <t>レイワ</t>
    </rPh>
    <rPh sb="119" eb="120">
      <t>ネン</t>
    </rPh>
    <rPh sb="121" eb="122">
      <t>ガツ</t>
    </rPh>
    <rPh sb="122" eb="124">
      <t>ゴウウ</t>
    </rPh>
    <rPh sb="124" eb="126">
      <t>サイガイ</t>
    </rPh>
    <rPh sb="126" eb="128">
      <t>カンレン</t>
    </rPh>
    <rPh sb="129" eb="131">
      <t>チホウ</t>
    </rPh>
    <rPh sb="131" eb="132">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</si>
  <si>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</si>
  <si>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</si>
  <si>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</si>
  <si>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</si>
  <si>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</si>
  <si>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</si>
  <si>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Ｒ２単年度では5.5で、Ｒ元単年度は5.0であるため、0.5ポイント上昇している。主な要因として、公営企業への繰出金（準元利償還金）が新型コロナウイルス感染症や令和２年７月豪雨に伴う収入減の影響により増加したことによるものである。今後は、庁舎建設事業の償還も始まり、また、令和２年７月豪雨災害関連の地方債借入も多いことから、地方債の借入については、事業の必要性や効率性を考慮し抑制を図る必要がある。一方で、令和２年７月豪雨災害関連により地方債発行額の増を見据えて、財政調整基金や減債基金へ積み立てを行ったため、将来負担比率は下降したところであり、今後の財政状況について、慎重に見極める必要があるのは言うまでもないが、単年度で分析をすると、一定の評価はできると考える。</t>
    <rPh sb="0" eb="7">
      <t>ジッシツコウサイヒヒリツ</t>
    </rPh>
    <rPh sb="14" eb="17">
      <t>タンネンド</t>
    </rPh>
    <rPh sb="25" eb="26">
      <t>ゲン</t>
    </rPh>
    <rPh sb="26" eb="29">
      <t>タンネンド</t>
    </rPh>
    <rPh sb="46" eb="48">
      <t>ジョウショウ</t>
    </rPh>
    <rPh sb="53" eb="54">
      <t>オモ</t>
    </rPh>
    <rPh sb="55" eb="57">
      <t>ヨウイン</t>
    </rPh>
    <rPh sb="127" eb="129">
      <t>コンゴ</t>
    </rPh>
    <rPh sb="131" eb="133">
      <t>チョウシャ</t>
    </rPh>
    <rPh sb="133" eb="135">
      <t>ケンセツ</t>
    </rPh>
    <rPh sb="135" eb="137">
      <t>ジギョウ</t>
    </rPh>
    <rPh sb="138" eb="140">
      <t>ショウカン</t>
    </rPh>
    <rPh sb="141" eb="142">
      <t>ハジ</t>
    </rPh>
    <rPh sb="148" eb="150">
      <t>レイワ</t>
    </rPh>
    <rPh sb="151" eb="152">
      <t>ネン</t>
    </rPh>
    <rPh sb="153" eb="154">
      <t>ガツ</t>
    </rPh>
    <rPh sb="154" eb="160">
      <t>ゴウウサイガイカンレン</t>
    </rPh>
    <rPh sb="161" eb="163">
      <t>チホウ</t>
    </rPh>
    <rPh sb="163" eb="164">
      <t>サイ</t>
    </rPh>
    <rPh sb="164" eb="166">
      <t>カリイレ</t>
    </rPh>
    <rPh sb="167" eb="168">
      <t>オオ</t>
    </rPh>
    <rPh sb="174" eb="176">
      <t>チホウ</t>
    </rPh>
    <rPh sb="176" eb="177">
      <t>サイ</t>
    </rPh>
    <rPh sb="178" eb="180">
      <t>カリイレ</t>
    </rPh>
    <rPh sb="186" eb="188">
      <t>ジギョウ</t>
    </rPh>
    <rPh sb="189" eb="192">
      <t>ヒツヨウセイ</t>
    </rPh>
    <rPh sb="193" eb="195">
      <t>コウリツ</t>
    </rPh>
    <rPh sb="195" eb="196">
      <t>セイ</t>
    </rPh>
    <rPh sb="197" eb="199">
      <t>コウリョ</t>
    </rPh>
    <rPh sb="200" eb="202">
      <t>ヨクセイ</t>
    </rPh>
    <rPh sb="203" eb="204">
      <t>ハカ</t>
    </rPh>
    <rPh sb="205" eb="207">
      <t>ヒツヨウ</t>
    </rPh>
    <rPh sb="211" eb="213">
      <t>イッポウ</t>
    </rPh>
    <rPh sb="215" eb="217">
      <t>レイワ</t>
    </rPh>
    <rPh sb="218" eb="219">
      <t>ネン</t>
    </rPh>
    <rPh sb="220" eb="221">
      <t>ガツ</t>
    </rPh>
    <rPh sb="221" eb="223">
      <t>ゴウウ</t>
    </rPh>
    <rPh sb="223" eb="225">
      <t>サイガイ</t>
    </rPh>
    <rPh sb="225" eb="227">
      <t>カンレン</t>
    </rPh>
    <rPh sb="230" eb="232">
      <t>チホウ</t>
    </rPh>
    <rPh sb="232" eb="233">
      <t>サイ</t>
    </rPh>
    <rPh sb="233" eb="235">
      <t>ハッコウ</t>
    </rPh>
    <rPh sb="235" eb="236">
      <t>ガク</t>
    </rPh>
    <rPh sb="237" eb="238">
      <t>ゾウ</t>
    </rPh>
    <rPh sb="239" eb="241">
      <t>ミス</t>
    </rPh>
    <rPh sb="244" eb="250">
      <t>ザイセイチョウセイキキン</t>
    </rPh>
    <rPh sb="251" eb="253">
      <t>ゲンサイ</t>
    </rPh>
    <rPh sb="253" eb="255">
      <t>キキン</t>
    </rPh>
    <rPh sb="256" eb="257">
      <t>ツ</t>
    </rPh>
    <rPh sb="258" eb="259">
      <t>タ</t>
    </rPh>
    <rPh sb="261" eb="262">
      <t>オコナ</t>
    </rPh>
    <rPh sb="267" eb="269">
      <t>ショウライ</t>
    </rPh>
    <rPh sb="269" eb="273">
      <t>フタンヒリツ</t>
    </rPh>
    <rPh sb="274" eb="276">
      <t>カコウ</t>
    </rPh>
    <rPh sb="285" eb="287">
      <t>コンゴ</t>
    </rPh>
    <rPh sb="288" eb="290">
      <t>ザイセイ</t>
    </rPh>
    <rPh sb="290" eb="292">
      <t>ジョウキョウ</t>
    </rPh>
    <rPh sb="297" eb="299">
      <t>シンチョウ</t>
    </rPh>
    <rPh sb="300" eb="302">
      <t>ミキワ</t>
    </rPh>
    <rPh sb="304" eb="306">
      <t>ヒツヨウ</t>
    </rPh>
    <rPh sb="311" eb="312">
      <t>イ</t>
    </rPh>
    <rPh sb="320" eb="323">
      <t>タンネンド</t>
    </rPh>
    <rPh sb="324" eb="326">
      <t>ブンセキ</t>
    </rPh>
    <rPh sb="331" eb="333">
      <t>イッテイ</t>
    </rPh>
    <rPh sb="334" eb="336">
      <t>ヒョウカ</t>
    </rPh>
    <rPh sb="341" eb="342">
      <t>カンガ</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</si>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</sst>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8CDD-4857-A53D-4B0D6793EF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32067</c:v>
                </c:pt>
                <c:pt idx="1">
                  <c:v>59841</c:v>
                </c:pt>
                <c:pt idx="2">
                  <c:v>77141</c:v>
                </c:pt>
                <c:pt idx="3">
                  <c:v>108729</c:v>
                </c:pt>
                <c:pt idx="4">
                  <c:v>22742</c:v>
                </c:pt>
              </c:numCache>
            </c:numRef>
          </c:val>
          <c:smooth val="0"/>
          <c:extLst>
            <c:ext xmlns:c16="http://schemas.microsoft.com/office/drawing/2014/chart" uri="{C3380CC4-5D6E-409C-BE32-E72D297353CC}">
              <c16:uniqueId val="{00000001-8CDD-4857-A53D-4B0D6793EF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5.36</c:v>
                </c:pt>
                <c:pt idx="1">
                  <c:v>3.4</c:v>
                </c:pt>
                <c:pt idx="2">
                  <c:v>5.03</c:v>
                </c:pt>
                <c:pt idx="3">
                  <c:v>3.62</c:v>
                </c:pt>
                <c:pt idx="4">
                  <c:v>13.2</c:v>
                </c:pt>
              </c:numCache>
            </c:numRef>
          </c:val>
          <c:extLst>
            <c:ext xmlns:c16="http://schemas.microsoft.com/office/drawing/2014/chart" uri="{C3380CC4-5D6E-409C-BE32-E72D297353CC}">
              <c16:uniqueId val="{00000000-F5E0-4936-AE94-A5E15DAAC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5.82</c:v>
                </c:pt>
                <c:pt idx="1">
                  <c:v>4.18</c:v>
                </c:pt>
                <c:pt idx="2">
                  <c:v>3.14</c:v>
                </c:pt>
                <c:pt idx="3">
                  <c:v>1.66</c:v>
                </c:pt>
                <c:pt idx="4">
                  <c:v>2.21</c:v>
                </c:pt>
              </c:numCache>
            </c:numRef>
          </c:val>
          <c:extLst>
            <c:ext xmlns:c16="http://schemas.microsoft.com/office/drawing/2014/chart" uri="{C3380CC4-5D6E-409C-BE32-E72D297353CC}">
              <c16:uniqueId val="{00000001-F5E0-4936-AE94-A5E15DAAC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-2.15</c:v>
                </c:pt>
                <c:pt idx="1">
                  <c:v>-3.65</c:v>
                </c:pt>
                <c:pt idx="2">
                  <c:v>0.42</c:v>
                </c:pt>
                <c:pt idx="3">
                  <c:v>-2.87</c:v>
                </c:pt>
                <c:pt idx="4">
                  <c:v>10.26</c:v>
                </c:pt>
              </c:numCache>
            </c:numRef>
          </c:val>
          <c:smooth val="0"/>
          <c:extLst>
            <c:ext xmlns:c16="http://schemas.microsoft.com/office/drawing/2014/chart" uri="{C3380CC4-5D6E-409C-BE32-E72D297353CC}">
              <c16:uniqueId val="{00000002-F5E0-4936-AE94-A5E15DAAC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0.02</c:v>
                </c:pt>
                <c:pt idx="4">
                  <c:v>#N/A</c:v>
                </c:pt>
                <c:pt idx="5">
                  <c:v>0.03</c:v>
                </c:pt>
                <c:pt idx="6">
                  <c:v>#N/A</c:v>
                </c:pt>
                <c:pt idx="7">
                  <c:v>0</c:v>
                </c:pt>
                <c:pt idx="8">
                  <c:v>0</c:v>
                </c:pt>
                <c:pt idx="9">
                  <c:v>0</c:v>
                </c:pt>
              </c:numCache>
            </c:numRef>
          </c:val>
          <c:extLst>
            <c:ext xmlns:c16="http://schemas.microsoft.com/office/drawing/2014/chart" uri="{C3380CC4-5D6E-409C-BE32-E72D297353CC}">
              <c16:uniqueId val="{00000000-592D-408B-BAEE-B2253A4B5F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2D-408B-BAEE-B2253A4B5F56}"/>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92D-408B-BAEE-B2253A4B5F56}"/>
            </c:ext>
          </c:extLst>
        </c:ser>
        <c:ser>
          <c:idx val="3"/>
          <c:order val="3"/>
          <c:tx>
            <c:strRef>
              <c:f>データシート!$A$30</c:f>
              <c:strCache>
                <c:ptCount val="1"/>
                <c:pt idx="0">
                  <c:v>人吉球磨交通体系整備特別会計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92D-408B-BAEE-B2253A4B5F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0.12</c:v>
                </c:pt>
                <c:pt idx="4">
                  <c:v>#N/A</c:v>
                </c:pt>
                <c:pt idx="5">
                  <c:v>0.13</c:v>
                </c:pt>
                <c:pt idx="6">
                  <c:v>#N/A</c:v>
                </c:pt>
                <c:pt idx="7">
                  <c:v>0.13</c:v>
                </c:pt>
                <c:pt idx="8">
                  <c:v>#N/A</c:v>
                </c:pt>
                <c:pt idx="9">
                  <c:v>0.08</c:v>
                </c:pt>
              </c:numCache>
            </c:numRef>
          </c:val>
          <c:extLst>
            <c:ext xmlns:c16="http://schemas.microsoft.com/office/drawing/2014/chart" uri="{C3380CC4-5D6E-409C-BE32-E72D297353CC}">
              <c16:uniqueId val="{00000004-592D-408B-BAEE-B2253A4B5F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1.84</c:v>
                </c:pt>
                <c:pt idx="2">
                  <c:v>#N/A</c:v>
                </c:pt>
                <c:pt idx="3">
                  <c:v>2.3199999999999998</c:v>
                </c:pt>
                <c:pt idx="4">
                  <c:v>#N/A</c:v>
                </c:pt>
                <c:pt idx="5">
                  <c:v>3.56</c:v>
                </c:pt>
                <c:pt idx="6">
                  <c:v>#N/A</c:v>
                </c:pt>
                <c:pt idx="7">
                  <c:v>2.3199999999999998</c:v>
                </c:pt>
                <c:pt idx="8">
                  <c:v>#N/A</c:v>
                </c:pt>
                <c:pt idx="9">
                  <c:v>1.48</c:v>
                </c:pt>
              </c:numCache>
            </c:numRef>
          </c:val>
          <c:extLst>
            <c:ext xmlns:c16="http://schemas.microsoft.com/office/drawing/2014/chart" uri="{C3380CC4-5D6E-409C-BE32-E72D297353CC}">
              <c16:uniqueId val="{00000005-592D-408B-BAEE-B2253A4B5F5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2.12</c:v>
                </c:pt>
                <c:pt idx="2">
                  <c:v>#N/A</c:v>
                </c:pt>
                <c:pt idx="3">
                  <c:v>1.99</c:v>
                </c:pt>
                <c:pt idx="4">
                  <c:v>#N/A</c:v>
                </c:pt>
                <c:pt idx="5">
                  <c:v>2.1800000000000002</c:v>
                </c:pt>
                <c:pt idx="6">
                  <c:v>#N/A</c:v>
                </c:pt>
                <c:pt idx="7">
                  <c:v>2.68</c:v>
                </c:pt>
                <c:pt idx="8">
                  <c:v>#N/A</c:v>
                </c:pt>
                <c:pt idx="9">
                  <c:v>1.8</c:v>
                </c:pt>
              </c:numCache>
            </c:numRef>
          </c:val>
          <c:extLst>
            <c:ext xmlns:c16="http://schemas.microsoft.com/office/drawing/2014/chart" uri="{C3380CC4-5D6E-409C-BE32-E72D297353CC}">
              <c16:uniqueId val="{00000006-592D-408B-BAEE-B2253A4B5F5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4.04</c:v>
                </c:pt>
                <c:pt idx="2">
                  <c:v>#N/A</c:v>
                </c:pt>
                <c:pt idx="3">
                  <c:v>3.77</c:v>
                </c:pt>
                <c:pt idx="4">
                  <c:v>#N/A</c:v>
                </c:pt>
                <c:pt idx="5">
                  <c:v>2.84</c:v>
                </c:pt>
                <c:pt idx="6">
                  <c:v>#N/A</c:v>
                </c:pt>
                <c:pt idx="7">
                  <c:v>3.03</c:v>
                </c:pt>
                <c:pt idx="8">
                  <c:v>#N/A</c:v>
                </c:pt>
                <c:pt idx="9">
                  <c:v>3.78</c:v>
                </c:pt>
              </c:numCache>
            </c:numRef>
          </c:val>
          <c:extLst>
            <c:ext xmlns:c16="http://schemas.microsoft.com/office/drawing/2014/chart" uri="{C3380CC4-5D6E-409C-BE32-E72D297353CC}">
              <c16:uniqueId val="{00000007-592D-408B-BAEE-B2253A4B5F56}"/>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8.16</c:v>
                </c:pt>
                <c:pt idx="2">
                  <c:v>#N/A</c:v>
                </c:pt>
                <c:pt idx="3">
                  <c:v>8</c:v>
                </c:pt>
                <c:pt idx="4">
                  <c:v>#N/A</c:v>
                </c:pt>
                <c:pt idx="5">
                  <c:v>8.73</c:v>
                </c:pt>
                <c:pt idx="6">
                  <c:v>#N/A</c:v>
                </c:pt>
                <c:pt idx="7">
                  <c:v>8.6999999999999993</c:v>
                </c:pt>
                <c:pt idx="8">
                  <c:v>#N/A</c:v>
                </c:pt>
                <c:pt idx="9">
                  <c:v>8.9</c:v>
                </c:pt>
              </c:numCache>
            </c:numRef>
          </c:val>
          <c:extLst>
            <c:ext xmlns:c16="http://schemas.microsoft.com/office/drawing/2014/chart" uri="{C3380CC4-5D6E-409C-BE32-E72D297353CC}">
              <c16:uniqueId val="{00000008-592D-408B-BAEE-B2253A4B5F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5.35</c:v>
                </c:pt>
                <c:pt idx="2">
                  <c:v>#N/A</c:v>
                </c:pt>
                <c:pt idx="3">
                  <c:v>3.4</c:v>
                </c:pt>
                <c:pt idx="4">
                  <c:v>#N/A</c:v>
                </c:pt>
                <c:pt idx="5">
                  <c:v>5.0199999999999996</c:v>
                </c:pt>
                <c:pt idx="6">
                  <c:v>#N/A</c:v>
                </c:pt>
                <c:pt idx="7">
                  <c:v>3.61</c:v>
                </c:pt>
                <c:pt idx="8">
                  <c:v>#N/A</c:v>
                </c:pt>
                <c:pt idx="9">
                  <c:v>13.2</c:v>
                </c:pt>
              </c:numCache>
            </c:numRef>
          </c:val>
          <c:extLst>
            <c:ext xmlns:c16="http://schemas.microsoft.com/office/drawing/2014/chart" uri="{C3380CC4-5D6E-409C-BE32-E72D297353CC}">
              <c16:uniqueId val="{00000009-592D-408B-BAEE-B2253A4B5F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1669</c:v>
                </c:pt>
                <c:pt idx="5">
                  <c:v>1584</c:v>
                </c:pt>
                <c:pt idx="8">
                  <c:v>1430</c:v>
                </c:pt>
                <c:pt idx="11">
                  <c:v>1389</c:v>
                </c:pt>
                <c:pt idx="14">
                  <c:v>1380</c:v>
                </c:pt>
              </c:numCache>
            </c:numRef>
          </c:val>
          <c:extLst>
            <c:ext xmlns:c16="http://schemas.microsoft.com/office/drawing/2014/chart" uri="{C3380CC4-5D6E-409C-BE32-E72D297353CC}">
              <c16:uniqueId val="{00000000-2693-47C6-9B21-D84D87AED2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93-47C6-9B21-D84D87AED2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93-47C6-9B21-D84D87AED2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624</c:v>
                </c:pt>
                <c:pt idx="3">
                  <c:v>459</c:v>
                </c:pt>
                <c:pt idx="6">
                  <c:v>229</c:v>
                </c:pt>
                <c:pt idx="9">
                  <c:v>233</c:v>
                </c:pt>
                <c:pt idx="12">
                  <c:v>217</c:v>
                </c:pt>
              </c:numCache>
            </c:numRef>
          </c:val>
          <c:extLst>
            <c:ext xmlns:c16="http://schemas.microsoft.com/office/drawing/2014/chart" uri="{C3380CC4-5D6E-409C-BE32-E72D297353CC}">
              <c16:uniqueId val="{00000003-2693-47C6-9B21-D84D87AED2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87</c:v>
                </c:pt>
                <c:pt idx="6">
                  <c:v>91</c:v>
                </c:pt>
                <c:pt idx="9">
                  <c:v>128</c:v>
                </c:pt>
                <c:pt idx="12">
                  <c:v>189</c:v>
                </c:pt>
              </c:numCache>
            </c:numRef>
          </c:val>
          <c:extLst>
            <c:ext xmlns:c16="http://schemas.microsoft.com/office/drawing/2014/chart" uri="{C3380CC4-5D6E-409C-BE32-E72D297353CC}">
              <c16:uniqueId val="{00000004-2693-47C6-9B21-D84D87AED2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93-47C6-9B21-D84D87AED2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93-47C6-9B21-D84D87AED2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1496</c:v>
                </c:pt>
                <c:pt idx="3">
                  <c:v>1476</c:v>
                </c:pt>
                <c:pt idx="6">
                  <c:v>1446</c:v>
                </c:pt>
                <c:pt idx="9">
                  <c:v>1412</c:v>
                </c:pt>
                <c:pt idx="12">
                  <c:v>1411</c:v>
                </c:pt>
              </c:numCache>
            </c:numRef>
          </c:val>
          <c:extLst>
            <c:ext xmlns:c16="http://schemas.microsoft.com/office/drawing/2014/chart" uri="{C3380CC4-5D6E-409C-BE32-E72D297353CC}">
              <c16:uniqueId val="{00000007-2693-47C6-9B21-D84D87AED2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549</c:v>
                </c:pt>
                <c:pt idx="2">
                  <c:v>#N/A</c:v>
                </c:pt>
                <c:pt idx="3">
                  <c:v>#N/A</c:v>
                </c:pt>
                <c:pt idx="4">
                  <c:v>438</c:v>
                </c:pt>
                <c:pt idx="5">
                  <c:v>#N/A</c:v>
                </c:pt>
                <c:pt idx="6">
                  <c:v>#N/A</c:v>
                </c:pt>
                <c:pt idx="7">
                  <c:v>336</c:v>
                </c:pt>
                <c:pt idx="8">
                  <c:v>#N/A</c:v>
                </c:pt>
                <c:pt idx="9">
                  <c:v>#N/A</c:v>
                </c:pt>
                <c:pt idx="10">
                  <c:v>384</c:v>
                </c:pt>
                <c:pt idx="11">
                  <c:v>#N/A</c:v>
                </c:pt>
                <c:pt idx="12">
                  <c:v>#N/A</c:v>
                </c:pt>
                <c:pt idx="13">
                  <c:v>437</c:v>
                </c:pt>
                <c:pt idx="14">
                  <c:v>#N/A</c:v>
                </c:pt>
              </c:numCache>
            </c:numRef>
          </c:val>
          <c:smooth val="0"/>
          <c:extLst>
            <c:ext xmlns:c16="http://schemas.microsoft.com/office/drawing/2014/chart" uri="{C3380CC4-5D6E-409C-BE32-E72D297353CC}">
              <c16:uniqueId val="{00000008-2693-47C6-9B21-D84D87AED2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12104</c:v>
                </c:pt>
                <c:pt idx="5">
                  <c:v>11708</c:v>
                </c:pt>
                <c:pt idx="8">
                  <c:v>11773</c:v>
                </c:pt>
                <c:pt idx="11">
                  <c:v>11995</c:v>
                </c:pt>
                <c:pt idx="14">
                  <c:v>14349</c:v>
                </c:pt>
              </c:numCache>
            </c:numRef>
          </c:val>
          <c:extLst>
            <c:ext xmlns:c16="http://schemas.microsoft.com/office/drawing/2014/chart" uri="{C3380CC4-5D6E-409C-BE32-E72D297353CC}">
              <c16:uniqueId val="{00000000-C64D-4F5A-8077-B3D7DCCDF1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2155</c:v>
                </c:pt>
                <c:pt idx="5">
                  <c:v>1982</c:v>
                </c:pt>
                <c:pt idx="8">
                  <c:v>1873</c:v>
                </c:pt>
                <c:pt idx="11">
                  <c:v>1797</c:v>
                </c:pt>
                <c:pt idx="14">
                  <c:v>1694</c:v>
                </c:pt>
              </c:numCache>
            </c:numRef>
          </c:val>
          <c:extLst>
            <c:ext xmlns:c16="http://schemas.microsoft.com/office/drawing/2014/chart" uri="{C3380CC4-5D6E-409C-BE32-E72D297353CC}">
              <c16:uniqueId val="{00000001-C64D-4F5A-8077-B3D7DCCDF1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2319</c:v>
                </c:pt>
                <c:pt idx="5">
                  <c:v>2250</c:v>
                </c:pt>
                <c:pt idx="8">
                  <c:v>1986</c:v>
                </c:pt>
                <c:pt idx="11">
                  <c:v>1842</c:v>
                </c:pt>
                <c:pt idx="14">
                  <c:v>4277</c:v>
                </c:pt>
              </c:numCache>
            </c:numRef>
          </c:val>
          <c:extLst>
            <c:ext xmlns:c16="http://schemas.microsoft.com/office/drawing/2014/chart" uri="{C3380CC4-5D6E-409C-BE32-E72D297353CC}">
              <c16:uniqueId val="{00000002-C64D-4F5A-8077-B3D7DCCDF1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4D-4F5A-8077-B3D7DCCDF1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4D-4F5A-8077-B3D7DCCDF1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4D-4F5A-8077-B3D7DCCDF1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2521</c:v>
                </c:pt>
                <c:pt idx="3">
                  <c:v>2557</c:v>
                </c:pt>
                <c:pt idx="6">
                  <c:v>2511</c:v>
                </c:pt>
                <c:pt idx="9">
                  <c:v>2451</c:v>
                </c:pt>
                <c:pt idx="12">
                  <c:v>2472</c:v>
                </c:pt>
              </c:numCache>
            </c:numRef>
          </c:val>
          <c:extLst>
            <c:ext xmlns:c16="http://schemas.microsoft.com/office/drawing/2014/chart" uri="{C3380CC4-5D6E-409C-BE32-E72D297353CC}">
              <c16:uniqueId val="{00000006-C64D-4F5A-8077-B3D7DCCDF1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1377</c:v>
                </c:pt>
                <c:pt idx="3">
                  <c:v>1030</c:v>
                </c:pt>
                <c:pt idx="6">
                  <c:v>956</c:v>
                </c:pt>
                <c:pt idx="9">
                  <c:v>778</c:v>
                </c:pt>
                <c:pt idx="12">
                  <c:v>768</c:v>
                </c:pt>
              </c:numCache>
            </c:numRef>
          </c:val>
          <c:extLst>
            <c:ext xmlns:c16="http://schemas.microsoft.com/office/drawing/2014/chart" uri="{C3380CC4-5D6E-409C-BE32-E72D297353CC}">
              <c16:uniqueId val="{00000007-C64D-4F5A-8077-B3D7DCCDF1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1561</c:v>
                </c:pt>
                <c:pt idx="3">
                  <c:v>1339</c:v>
                </c:pt>
                <c:pt idx="6">
                  <c:v>1259</c:v>
                </c:pt>
                <c:pt idx="9">
                  <c:v>1245</c:v>
                </c:pt>
                <c:pt idx="12">
                  <c:v>2052</c:v>
                </c:pt>
              </c:numCache>
            </c:numRef>
          </c:val>
          <c:extLst>
            <c:ext xmlns:c16="http://schemas.microsoft.com/office/drawing/2014/chart" uri="{C3380CC4-5D6E-409C-BE32-E72D297353CC}">
              <c16:uniqueId val="{00000008-C64D-4F5A-8077-B3D7DCCDF1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4D-4F5A-8077-B3D7DCCDF1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13997</c:v>
                </c:pt>
                <c:pt idx="3">
                  <c:v>14053</c:v>
                </c:pt>
                <c:pt idx="6">
                  <c:v>14470</c:v>
                </c:pt>
                <c:pt idx="9">
                  <c:v>16111</c:v>
                </c:pt>
                <c:pt idx="12">
                  <c:v>17990</c:v>
                </c:pt>
              </c:numCache>
            </c:numRef>
          </c:val>
          <c:extLst>
            <c:ext xmlns:c16="http://schemas.microsoft.com/office/drawing/2014/chart" uri="{C3380CC4-5D6E-409C-BE32-E72D297353CC}">
              <c16:uniqueId val="{0000000A-C64D-4F5A-8077-B3D7DCCDF1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2879</c:v>
                </c:pt>
                <c:pt idx="2">
                  <c:v>#N/A</c:v>
                </c:pt>
                <c:pt idx="3">
                  <c:v>#N/A</c:v>
                </c:pt>
                <c:pt idx="4">
                  <c:v>3040</c:v>
                </c:pt>
                <c:pt idx="5">
                  <c:v>#N/A</c:v>
                </c:pt>
                <c:pt idx="6">
                  <c:v>#N/A</c:v>
                </c:pt>
                <c:pt idx="7">
                  <c:v>3563</c:v>
                </c:pt>
                <c:pt idx="8">
                  <c:v>#N/A</c:v>
                </c:pt>
                <c:pt idx="9">
                  <c:v>#N/A</c:v>
                </c:pt>
                <c:pt idx="10">
                  <c:v>4950</c:v>
                </c:pt>
                <c:pt idx="11">
                  <c:v>#N/A</c:v>
                </c:pt>
                <c:pt idx="12">
                  <c:v>#N/A</c:v>
                </c:pt>
                <c:pt idx="13">
                  <c:v>2962</c:v>
                </c:pt>
                <c:pt idx="14">
                  <c:v>#N/A</c:v>
                </c:pt>
              </c:numCache>
            </c:numRef>
          </c:val>
          <c:smooth val="0"/>
          <c:extLst>
            <c:ext xmlns:c16="http://schemas.microsoft.com/office/drawing/2014/chart" uri="{C3380CC4-5D6E-409C-BE32-E72D297353CC}">
              <c16:uniqueId val="{0000000B-C64D-4F5A-8077-B3D7DCCDF1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c:v>
                </c:pt>
                <c:pt idx="1">
                  <c:v>147</c:v>
                </c:pt>
                <c:pt idx="2">
                  <c:v>200</c:v>
                </c:pt>
              </c:numCache>
            </c:numRef>
          </c:val>
          <c:extLst>
            <c:ext xmlns:c16="http://schemas.microsoft.com/office/drawing/2014/chart" uri="{C3380CC4-5D6E-409C-BE32-E72D297353CC}">
              <c16:uniqueId val="{00000000-8E05-428F-AA0A-AD6486ADFE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286</c:v>
                </c:pt>
                <c:pt idx="1">
                  <c:v>156</c:v>
                </c:pt>
                <c:pt idx="2">
                  <c:v>1656</c:v>
                </c:pt>
              </c:numCache>
            </c:numRef>
          </c:val>
          <c:extLst>
            <c:ext xmlns:c16="http://schemas.microsoft.com/office/drawing/2014/chart" uri="{C3380CC4-5D6E-409C-BE32-E72D297353CC}">
              <c16:uniqueId val="{00000001-8E05-428F-AA0A-AD6486ADFE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973</c:v>
                </c:pt>
                <c:pt idx="1">
                  <c:v>1042</c:v>
                </c:pt>
                <c:pt idx="2">
                  <c:v>1790</c:v>
                </c:pt>
              </c:numCache>
            </c:numRef>
          </c:val>
          <c:extLst>
            <c:ext xmlns:c16="http://schemas.microsoft.com/office/drawing/2014/chart" uri="{C3380CC4-5D6E-409C-BE32-E72D297353CC}">
              <c16:uniqueId val="{00000002-8E05-428F-AA0A-AD6486ADFE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{64DD8662-B2B1-4042-A7A9-C09BD1950E0F}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FC-46C5-848A-F650F01CE6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{6185FA6F-E1E5-4BA4-AE07-B01D12860B23}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FC-46C5-848A-F650F01CE6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{6F9CCC18-4528-4F9B-B0B4-CA2F32058889}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FC-46C5-848A-F650F01CE6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{293F5555-928B-447D-AB55-4D711F23BB2C}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FC-46C5-848A-F650F01CE6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{86BD5E69-3BF6-495D-96D0-296D8BECF106}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FC-46C5-848A-F650F01CE6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{4B268E9E-FC4C-4172-8499-09D5558556AB}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FC-46C5-848A-F650F01CE6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{6C7C8465-4C4F-4464-93B5-0324CE6BA3CB}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FC-46C5-848A-F650F01CE6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{CFE3B53A-A07F-416E-8FC0-20EBE811DC3C}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FC-46C5-848A-F650F01CE6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{EE5408E5-DEB9-45DE-BBB1-E08E2594F156}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FC-46C5-848A-F650F01CE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67.400000000000006</c:v>
                </c:pt>
                <c:pt idx="16">
                  <c:v>68.400000000000006</c:v>
                </c:pt>
                <c:pt idx="24">
                  <c:v>53.2</c:v>
                </c:pt>
                <c:pt idx="32">
                  <c:v>54.5</c:v>
                </c:pt>
              </c:numCache>
            </c:numRef>
          </c:xVal>
          <c:yVal>
            <c:numRef>
              <c:f>公会計指標分析・財政指標組合せ分析表!$BP$51:$DC$51</c:f>
              <c:numCache>
                <c:formatCode>#,##0.0;"▲ "#,##0.0</c:formatCode>
                <c:ptCount val="40"/>
                <c:pt idx="0">
                  <c:v>37.6</c:v>
                </c:pt>
                <c:pt idx="8">
                  <c:v>39.6</c:v>
                </c:pt>
                <c:pt idx="16">
                  <c:v>46.6</c:v>
                </c:pt>
                <c:pt idx="24">
                  <c:v>64.400000000000006</c:v>
                </c:pt>
                <c:pt idx="32">
                  <c:v>37.4</c:v>
                </c:pt>
              </c:numCache>
            </c:numRef>
          </c:yVal>
          <c:smooth val="0"/>
          <c:extLst>
            <c:ext xmlns:c16="http://schemas.microsoft.com/office/drawing/2014/chart" uri="{C3380CC4-5D6E-409C-BE32-E72D297353CC}">
              <c16:uniqueId val="{00000009-F4FC-46C5-848A-F650F01CE6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{4F42C971-F553-4F9B-A1FA-08C1C99070EE}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FC-46C5-848A-F650F01CE6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{FB1719E7-D1D1-4823-BA8C-42C01CD61FD0}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FC-46C5-848A-F650F01CE6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{CBC28D8A-0293-4893-A966-C2583E734BCF}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FC-46C5-848A-F650F01CE6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{5127B8A3-1077-4C5D-BCBB-6151E9C4BC6C}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FC-46C5-848A-F650F01CE6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{6D8031C4-D1AF-4C23-87FF-CA57605B1F6C}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FC-46C5-848A-F650F01CE64A}"/>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{837F22FE-5455-4038-A7EE-BBC8EE789C9B}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FC-46C5-848A-F650F01CE64A}"/>
                </c:ext>
              </c:extLst>
            </c:dLbl>
            <c:dLbl>
              <c:idx val="16"/>
              <c:layout>
                <c:manualLayout>
                  <c:x val="-3.129445742178478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{DE01CDF2-C9E6-49BB-9635-CC82927A3739}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FC-46C5-848A-F650F01CE64A}"/>
                </c:ext>
              </c:extLst>
            </c:dLbl>
            <c:dLbl>
              <c:idx val="24"/>
              <c:layout>
                <c:manualLayout>
                  <c:x val="-3.28664936980216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{4C7E5208-6104-4382-95FB-7163EE38AB39}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FC-46C5-848A-F650F01CE6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{3DF37D4A-33CA-44C8-9A67-7AFCE153E4E2}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FC-46C5-848A-F650F01CE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4FC-46C5-848A-F650F01CE64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{F2DD05E6-5268-4E0B-AA02-1F80C75C0122}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24-4B9C-9383-645CE9D388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{93ABCDE9-5FEB-403C-BDB9-6890CAA35F30}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24-4B9C-9383-645CE9D388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{56E563C8-4CE4-464D-8324-15DEB5A73A0D}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24-4B9C-9383-645CE9D388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{D0BD3B3E-CBC4-4C24-ABCA-5523B87C7BBC}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24-4B9C-9383-645CE9D388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{4AA1E6F4-DE8D-4AB8-89CB-3217C70DBB7B}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24-4B9C-9383-645CE9D3880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{ADC36DF0-7499-451C-BC26-A324B605EEB5}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24-4B9C-9383-645CE9D388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{914DEB1B-68D1-4049-9EA1-4F4AEAF781AF}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24-4B9C-9383-645CE9D388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{4E25BA13-0CCA-432E-9882-E5ADFA703FBB}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24-4B9C-9383-645CE9D388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{B27A5807-8272-4D92-B535-E301B17B9E94}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24-4B9C-9383-645CE9D388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5.7</c:v>
                </c:pt>
                <c:pt idx="24">
                  <c:v>5</c:v>
                </c:pt>
                <c:pt idx="32">
                  <c:v>4.9000000000000004</c:v>
                </c:pt>
              </c:numCache>
            </c:numRef>
          </c:xVal>
          <c:yVal>
            <c:numRef>
              <c:f>公会計指標分析・財政指標組合せ分析表!$BP$73:$DC$73</c:f>
              <c:numCache>
                <c:formatCode>#,##0.0;"▲ "#,##0.0</c:formatCode>
                <c:ptCount val="40"/>
                <c:pt idx="0">
                  <c:v>37.6</c:v>
                </c:pt>
                <c:pt idx="8">
                  <c:v>39.6</c:v>
                </c:pt>
                <c:pt idx="16">
                  <c:v>46.6</c:v>
                </c:pt>
                <c:pt idx="24">
                  <c:v>64.400000000000006</c:v>
                </c:pt>
                <c:pt idx="32">
                  <c:v>37.4</c:v>
                </c:pt>
              </c:numCache>
            </c:numRef>
          </c:yVal>
          <c:smooth val="0"/>
          <c:extLst>
            <c:ext xmlns:c16="http://schemas.microsoft.com/office/drawing/2014/chart" uri="{C3380CC4-5D6E-409C-BE32-E72D297353CC}">
              <c16:uniqueId val="{00000009-2624-4B9C-9383-645CE9D388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{C459C68E-10C8-4516-8C8E-E210A157CDCB}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24-4B9C-9383-645CE9D388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{37237A05-FDD2-49F8-8AF2-63BBD23E4250}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24-4B9C-9383-645CE9D388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{55AC9286-1B3D-4B40-A0FC-105FD60E16E1}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24-4B9C-9383-645CE9D388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{49B6F9C9-1F4F-4DF8-B278-2543927B1734}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24-4B9C-9383-645CE9D388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{3C1D92B2-A54A-4C73-9150-CFD0D924F998}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24-4B9C-9383-645CE9D38807}"/>
                </c:ext>
              </c:extLst>
            </c:dLbl>
            <c:dLbl>
              <c:idx val="8"/>
              <c:layout>
                <c:manualLayout>
                  <c:x val="-3.8033698733677027E-2"/>
                  <c:y val="-7.354595189967580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{E22D51BF-89DD-42EA-B199-82AE3A7B53E2}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24-4B9C-9383-645CE9D38807}"/>
                </c:ext>
              </c:extLst>
            </c:dLbl>
            <c:dLbl>
              <c:idx val="16"/>
              <c:layout>
                <c:manualLayout>
                  <c:x val="-2.2066674362932977E-2"/>
                  <c:y val="-6.953953231267470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{4D914DC5-886C-40C9-A2DC-9329AC0C994C}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24-4B9C-9383-645CE9D38807}"/>
                </c:ext>
              </c:extLst>
            </c:dLbl>
            <c:dLbl>
              <c:idx val="24"/>
              <c:layout>
                <c:manualLayout>
                  <c:x val="-3.4865881073158148E-2"/>
                  <c:y val="-4.41642858072466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{49494957-F12F-4EC5-BCA5-9390F7497FBF}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24-4B9C-9383-645CE9D388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{12A927A7-B216-4DF2-BBF1-5F65E8C5E047}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24-4B9C-9383-645CE9D388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624-4B9C-9383-645CE9D3880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では、新型コロナウイルス感染症や令和２年７月豪雨の影響により、公営企業の収入が減ったことで、公営企業の元利償還金に対する繰出金が増え、全体として前年度より６１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市庁舎建設事業や令和２年７月豪雨関連事業により起債額は増加していくことが見込まれ、さらに公共施設の老朽化も深刻であり、起債で対応することが考えられる。事業の優先度等検討し、適切な起債計画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では、令和２年７月豪雨に伴い災害復旧事業債を発行するなど将来負担額が増加したものの、剰余金を財源として将来の起債償還に備えた減債基金の積み立てやふるさと納税寄付額増による人吉応援団基金が増加したこと、さらに災害復旧事業債や歳入欠かん等債の発行による基準財政需要額算入見込額の増により分子全体として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今後も市庁舎建設事業や令和２年７月豪雨関連事業により地方債の発行が増えてくるが、交付税措置のある地方債を活用し、将来負担比率の抑制に努めていく。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令和２年７月豪雨に対応するため、１４７，０００千円取り崩したものの、剰余金を財源として財政調整基金を２００，０００千円積戻しした。減債基金についても、将来の起債償還に備え、１，５００，０００千円積み立てを行った。また、ふるさと納税寄付額増に伴い、人吉応援団基金についても５２１，４７４千円を事務費及び事業費充当したものの、１，２２１，２９８千円の積み立てを行った。基金全体として積み立てが多く、前年度より２，３０１，１０８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新型コロナウイルス感染症対策や令和２年７月豪雨対応など特殊な要因に対して、国や県から支援いただき、剰余金を財源として財政調整基金や減債基金に積み立てることができたものの、財政調整基金については、標準財政規模の２％とまだ十分でない。事業を見直しを徹底し歳出の抑制を行い、次年度以降も積み増しを行え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吉応援団基金は、令和２年７月豪雨に対する寄付という形も含め、ふるさと納税寄付額が過去最高額の寄付額となった。寄付額が増加すれば、その事務費も大きくなり、事務費への充当額も増えるため、寄付額とのバランスを図りながら、寄付額を維持できるよう積極的な取り組み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・人吉応援団基金：応援団条例にあげる事業へ充当する。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・人吉市庁舎建設等基金：市庁舎建設に要する経費へ充当する。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・人吉球磨地域交通体系整備基金：鉄道湯前線を第三セクターとして運営する鉄道会社の運営経費へ充当する。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・人吉市森林環境整備基金：民有林の適切な管理及び環境保全のための経費へ充当する。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・人吉市環境対策基金：生活環境の確保、ごみの減量化及び資源化等の経費へ充当する。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吉応援団基金ではふるさと納税寄付額の増により１，２２１，２９８千円積み立てたが、寄付額増による委託料等の事務費への充当の増及び各事業への充当により５２１，４７４千円取り崩したことで、６９９，８２８千円の増となった。また、人吉市森林環境整備基金については、交付される森林環境譲与税の事業充当残２８，２１１千円を積み立てる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吉応援団基金では、令和２年７月豪雨に対する寄付が多く、ふるさと納税寄付額が過去最高額となった。今後も寄付額と寄付に対する事務費や事業費への充当費用のバランスを図りながら、積極的な取り組み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令和２年７月豪雨に対応するため１４７，０００千円を取り崩したものの、決算額等を鑑みて、２００，０００千円積戻したことで、５３，０００千円の増となった。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令和２年度は積戻すことができたものの、まだ緊急事態に対応できるほど十分ではないため、今後も積戻しができるよう事業の見直しを行い、歳出の抑制に努め、積み増しを行っていく。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剰余金を財源として、将来の起債償還に備え、１，５００，０００千円積み増したことにより増となった。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庁舎建設事業の終了や令和２年７月豪雨の復旧・復興事業により起債額が増えることが見込まれ、公債費も増加していくことが懸念される。将来の過度な負担とならぬよう新規の地方債発行は慎重に行い、財政調整基金と同様に積み増しできるよう歳出の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新たな有形固定資産の取得よりも、経年による減価償却の減が大きく、前年度と比較して、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％の上昇となった。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81" name="楕円 80"/>
        <xdr:cNvSpPr/>
      </xdr:nvSpPr>
      <xdr:spPr>
        <a:xfrm>
          <a:off x="4711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63094</xdr:rowOff>
    </xdr:from>
    <xdr:ext cx="405111" cy="259045"/>
    <xdr:sp macro="" textlink="">
      <xdr:nvSpPr>
        <xdr:cNvPr id="82" name="有形固定資産減価償却率該当値テキスト"/>
        <xdr:cNvSpPr txBox="1"/>
      </xdr:nvSpPr>
      <xdr:spPr>
        <a:xfrm>
          <a:off x="4813300" y="5635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83" name="楕円 82"/>
        <xdr:cNvSpPr/>
      </xdr:nvSpPr>
      <xdr:spPr>
        <a:xfrm>
          <a:off x="4000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44238</xdr:rowOff>
    </xdr:from>
    <xdr:to>
      <xdr:col>23</xdr:col>
      <xdr:colOff>85725</xdr:colOff>
      <xdr:row>29</xdr:row>
      <xdr:rowOff>91017</xdr:rowOff>
    </xdr:to>
    <xdr:cxnSp macro="">
      <xdr:nvCxnSpPr>
        <xdr:cNvPr id="84" name="直線コネクタ 83"/>
        <xdr:cNvCxnSpPr/>
      </xdr:nvCxnSpPr>
      <xdr:spPr>
        <a:xfrm>
          <a:off x="4051300" y="578781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5" name="楕円 84"/>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32</xdr:row>
      <xdr:rowOff>76835</xdr:rowOff>
    </xdr:to>
    <xdr:cxnSp macro="">
      <xdr:nvCxnSpPr>
        <xdr:cNvPr id="86" name="直線コネクタ 85"/>
        <xdr:cNvCxnSpPr/>
      </xdr:nvCxnSpPr>
      <xdr:spPr>
        <a:xfrm flipV="1">
          <a:off x="3289300" y="5787813"/>
          <a:ext cx="762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161502</xdr:rowOff>
    </xdr:from>
    <xdr:to>
      <xdr:col>11</xdr:col>
      <xdr:colOff>187325</xdr:colOff>
      <xdr:row>32</xdr:row>
      <xdr:rowOff>91652</xdr:rowOff>
    </xdr:to>
    <xdr:sp macro="" textlink="">
      <xdr:nvSpPr>
        <xdr:cNvPr id="87" name="楕円 86"/>
        <xdr:cNvSpPr/>
      </xdr:nvSpPr>
      <xdr:spPr>
        <a:xfrm>
          <a:off x="2476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40852</xdr:rowOff>
    </xdr:from>
    <xdr:to>
      <xdr:col>15</xdr:col>
      <xdr:colOff>136525</xdr:colOff>
      <xdr:row>32</xdr:row>
      <xdr:rowOff>76835</xdr:rowOff>
    </xdr:to>
    <xdr:cxnSp macro="">
      <xdr:nvCxnSpPr>
        <xdr:cNvPr id="88" name="直線コネクタ 87"/>
        <xdr:cNvCxnSpPr/>
      </xdr:nvCxnSpPr>
      <xdr:spPr>
        <a:xfrm>
          <a:off x="2527300" y="629877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xdr:cNvSpPr/>
      </xdr:nvSpPr>
      <xdr:spPr>
        <a:xfrm>
          <a:off x="1714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38312</xdr:rowOff>
    </xdr:from>
    <xdr:to>
      <xdr:col>11</xdr:col>
      <xdr:colOff>136525</xdr:colOff>
      <xdr:row>32</xdr:row>
      <xdr:rowOff>40852</xdr:rowOff>
    </xdr:to>
    <xdr:cxnSp macro="">
      <xdr:nvCxnSpPr>
        <xdr:cNvPr id="90" name="直線コネクタ 89"/>
        <xdr:cNvCxnSpPr/>
      </xdr:nvCxnSpPr>
      <xdr:spPr>
        <a:xfrm>
          <a:off x="1765300" y="5953337"/>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95" name="n_1main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6"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82779</xdr:rowOff>
    </xdr:from>
    <xdr:ext cx="405111" cy="259045"/>
    <xdr:sp macro="" textlink="">
      <xdr:nvSpPr>
        <xdr:cNvPr id="97" name="n_3mainValue有形固定資産減価償却率"/>
        <xdr:cNvSpPr txBox="1"/>
      </xdr:nvSpPr>
      <xdr:spPr>
        <a:xfrm>
          <a:off x="23247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105639</xdr:rowOff>
    </xdr:from>
    <xdr:ext cx="405111" cy="259045"/>
    <xdr:sp macro="" textlink="">
      <xdr:nvSpPr>
        <xdr:cNvPr id="98" name="n_4mainValue有形固定資産減価償却率"/>
        <xdr:cNvSpPr txBox="1"/>
      </xdr:nvSpPr>
      <xdr:spPr>
        <a:xfrm>
          <a:off x="1562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財政調整金及び減債基金に積み立てを行ったため、充当可能財源が増加し、比率が減少している。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28965</xdr:rowOff>
    </xdr:from>
    <xdr:to>
      <xdr:col>76</xdr:col>
      <xdr:colOff>21589</xdr:colOff>
      <xdr:row>32</xdr:row>
      <xdr:rowOff>85317</xdr:rowOff>
    </xdr:to>
    <xdr:cxnSp macro="">
      <xdr:nvCxnSpPr>
        <xdr:cNvPr id="130" name="直線コネクタ 129"/>
        <xdr:cNvCxnSpPr/>
      </xdr:nvCxnSpPr>
      <xdr:spPr>
        <a:xfrm flipV="1">
          <a:off x="14793595" y="5258190"/>
          <a:ext cx="1269" cy="1085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89144</xdr:rowOff>
    </xdr:from>
    <xdr:ext cx="469744" cy="259045"/>
    <xdr:sp macro="" textlink="">
      <xdr:nvSpPr>
        <xdr:cNvPr id="131" name="債務償還比率最小値テキスト"/>
        <xdr:cNvSpPr txBox="1"/>
      </xdr:nvSpPr>
      <xdr:spPr>
        <a:xfrm>
          <a:off x="14846300" y="634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85317</xdr:rowOff>
    </xdr:from>
    <xdr:to>
      <xdr:col>76</xdr:col>
      <xdr:colOff>111125</xdr:colOff>
      <xdr:row>32</xdr:row>
      <xdr:rowOff>85317</xdr:rowOff>
    </xdr:to>
    <xdr:cxnSp macro="">
      <xdr:nvCxnSpPr>
        <xdr:cNvPr id="132" name="直線コネクタ 131"/>
        <xdr:cNvCxnSpPr/>
      </xdr:nvCxnSpPr>
      <xdr:spPr>
        <a:xfrm>
          <a:off x="14706600" y="6343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147092</xdr:rowOff>
    </xdr:from>
    <xdr:ext cx="469744" cy="259045"/>
    <xdr:sp macro="" textlink="">
      <xdr:nvSpPr>
        <xdr:cNvPr id="133" name="債務償還比率最大値テキスト"/>
        <xdr:cNvSpPr txBox="1"/>
      </xdr:nvSpPr>
      <xdr:spPr>
        <a:xfrm>
          <a:off x="14846300" y="503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28965</xdr:rowOff>
    </xdr:from>
    <xdr:to>
      <xdr:col>76</xdr:col>
      <xdr:colOff>111125</xdr:colOff>
      <xdr:row>26</xdr:row>
      <xdr:rowOff>28965</xdr:rowOff>
    </xdr:to>
    <xdr:cxnSp macro="">
      <xdr:nvCxnSpPr>
        <xdr:cNvPr id="134" name="直線コネクタ 133"/>
        <xdr:cNvCxnSpPr/>
      </xdr:nvCxnSpPr>
      <xdr:spPr>
        <a:xfrm>
          <a:off x="14706600" y="52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28020</xdr:rowOff>
    </xdr:from>
    <xdr:ext cx="469744" cy="259045"/>
    <xdr:sp macro="" textlink="">
      <xdr:nvSpPr>
        <xdr:cNvPr id="135" name="債務償還比率平均値テキスト"/>
        <xdr:cNvSpPr txBox="1"/>
      </xdr:nvSpPr>
      <xdr:spPr>
        <a:xfrm>
          <a:off x="14846300" y="577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5143</xdr:rowOff>
    </xdr:from>
    <xdr:to>
      <xdr:col>76</xdr:col>
      <xdr:colOff>73025</xdr:colOff>
      <xdr:row>30</xdr:row>
      <xdr:rowOff>106743</xdr:rowOff>
    </xdr:to>
    <xdr:sp macro="" textlink="">
      <xdr:nvSpPr>
        <xdr:cNvPr id="136" name="フローチャート: 判断 135"/>
        <xdr:cNvSpPr/>
      </xdr:nvSpPr>
      <xdr:spPr>
        <a:xfrm>
          <a:off x="147447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83793</xdr:rowOff>
    </xdr:from>
    <xdr:to>
      <xdr:col>72</xdr:col>
      <xdr:colOff>123825</xdr:colOff>
      <xdr:row>31</xdr:row>
      <xdr:rowOff>13943</xdr:rowOff>
    </xdr:to>
    <xdr:sp macro="" textlink="">
      <xdr:nvSpPr>
        <xdr:cNvPr id="137" name="フローチャート: 判断 136"/>
        <xdr:cNvSpPr/>
      </xdr:nvSpPr>
      <xdr:spPr>
        <a:xfrm>
          <a:off x="140335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50945</xdr:rowOff>
    </xdr:from>
    <xdr:to>
      <xdr:col>68</xdr:col>
      <xdr:colOff>123825</xdr:colOff>
      <xdr:row>30</xdr:row>
      <xdr:rowOff>152545</xdr:rowOff>
    </xdr:to>
    <xdr:sp macro="" textlink="">
      <xdr:nvSpPr>
        <xdr:cNvPr id="138" name="フローチャート: 判断 137"/>
        <xdr:cNvSpPr/>
      </xdr:nvSpPr>
      <xdr:spPr>
        <a:xfrm>
          <a:off x="13271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13779</xdr:rowOff>
    </xdr:from>
    <xdr:to>
      <xdr:col>64</xdr:col>
      <xdr:colOff>123825</xdr:colOff>
      <xdr:row>30</xdr:row>
      <xdr:rowOff>115379</xdr:rowOff>
    </xdr:to>
    <xdr:sp macro="" textlink="">
      <xdr:nvSpPr>
        <xdr:cNvPr id="139" name="フローチャート: 判断 138"/>
        <xdr:cNvSpPr/>
      </xdr:nvSpPr>
      <xdr:spPr>
        <a:xfrm>
          <a:off x="12509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167032</xdr:rowOff>
    </xdr:from>
    <xdr:to>
      <xdr:col>60</xdr:col>
      <xdr:colOff>123825</xdr:colOff>
      <xdr:row>30</xdr:row>
      <xdr:rowOff>97182</xdr:rowOff>
    </xdr:to>
    <xdr:sp macro="" textlink="">
      <xdr:nvSpPr>
        <xdr:cNvPr id="140" name="フローチャート: 判断 139"/>
        <xdr:cNvSpPr/>
      </xdr:nvSpPr>
      <xdr:spPr>
        <a:xfrm>
          <a:off x="11747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34517</xdr:rowOff>
    </xdr:from>
    <xdr:to>
      <xdr:col>76</xdr:col>
      <xdr:colOff>73025</xdr:colOff>
      <xdr:row>32</xdr:row>
      <xdr:rowOff>136117</xdr:rowOff>
    </xdr:to>
    <xdr:sp macro="" textlink="">
      <xdr:nvSpPr>
        <xdr:cNvPr id="146" name="楕円 145"/>
        <xdr:cNvSpPr/>
      </xdr:nvSpPr>
      <xdr:spPr>
        <a:xfrm>
          <a:off x="14744700" y="62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120894</xdr:rowOff>
    </xdr:from>
    <xdr:ext cx="469744" cy="259045"/>
    <xdr:sp macro="" textlink="">
      <xdr:nvSpPr>
        <xdr:cNvPr id="147" name="債務償還比率該当値テキスト"/>
        <xdr:cNvSpPr txBox="1"/>
      </xdr:nvSpPr>
      <xdr:spPr>
        <a:xfrm>
          <a:off x="14846300" y="62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110735</xdr:rowOff>
    </xdr:from>
    <xdr:to>
      <xdr:col>72</xdr:col>
      <xdr:colOff>123825</xdr:colOff>
      <xdr:row>34</xdr:row>
      <xdr:rowOff>40885</xdr:rowOff>
    </xdr:to>
    <xdr:sp macro="" textlink="">
      <xdr:nvSpPr>
        <xdr:cNvPr id="148" name="楕円 147"/>
        <xdr:cNvSpPr/>
      </xdr:nvSpPr>
      <xdr:spPr>
        <a:xfrm>
          <a:off x="14033500" y="65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85317</xdr:rowOff>
    </xdr:from>
    <xdr:to>
      <xdr:col>76</xdr:col>
      <xdr:colOff>22225</xdr:colOff>
      <xdr:row>33</xdr:row>
      <xdr:rowOff>161535</xdr:rowOff>
    </xdr:to>
    <xdr:cxnSp macro="">
      <xdr:nvCxnSpPr>
        <xdr:cNvPr id="149" name="直線コネクタ 148"/>
        <xdr:cNvCxnSpPr/>
      </xdr:nvCxnSpPr>
      <xdr:spPr>
        <a:xfrm flipV="1">
          <a:off x="14084300" y="6343242"/>
          <a:ext cx="711200" cy="2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79856</xdr:rowOff>
    </xdr:from>
    <xdr:to>
      <xdr:col>68</xdr:col>
      <xdr:colOff>123825</xdr:colOff>
      <xdr:row>33</xdr:row>
      <xdr:rowOff>10006</xdr:rowOff>
    </xdr:to>
    <xdr:sp macro="" textlink="">
      <xdr:nvSpPr>
        <xdr:cNvPr id="150" name="楕円 149"/>
        <xdr:cNvSpPr/>
      </xdr:nvSpPr>
      <xdr:spPr>
        <a:xfrm>
          <a:off x="13271500" y="6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130656</xdr:rowOff>
    </xdr:from>
    <xdr:to>
      <xdr:col>72</xdr:col>
      <xdr:colOff>73025</xdr:colOff>
      <xdr:row>33</xdr:row>
      <xdr:rowOff>161535</xdr:rowOff>
    </xdr:to>
    <xdr:cxnSp macro="">
      <xdr:nvCxnSpPr>
        <xdr:cNvPr id="151" name="直線コネクタ 150"/>
        <xdr:cNvCxnSpPr/>
      </xdr:nvCxnSpPr>
      <xdr:spPr>
        <a:xfrm>
          <a:off x="13322300" y="6388581"/>
          <a:ext cx="762000" cy="20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140580</xdr:rowOff>
    </xdr:from>
    <xdr:to>
      <xdr:col>64</xdr:col>
      <xdr:colOff>123825</xdr:colOff>
      <xdr:row>32</xdr:row>
      <xdr:rowOff>70730</xdr:rowOff>
    </xdr:to>
    <xdr:sp macro="" textlink="">
      <xdr:nvSpPr>
        <xdr:cNvPr id="152" name="楕円 151"/>
        <xdr:cNvSpPr/>
      </xdr:nvSpPr>
      <xdr:spPr>
        <a:xfrm>
          <a:off x="12509500" y="62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19930</xdr:rowOff>
    </xdr:from>
    <xdr:to>
      <xdr:col>68</xdr:col>
      <xdr:colOff>73025</xdr:colOff>
      <xdr:row>32</xdr:row>
      <xdr:rowOff>130656</xdr:rowOff>
    </xdr:to>
    <xdr:cxnSp macro="">
      <xdr:nvCxnSpPr>
        <xdr:cNvPr id="153" name="直線コネクタ 152"/>
        <xdr:cNvCxnSpPr/>
      </xdr:nvCxnSpPr>
      <xdr:spPr>
        <a:xfrm>
          <a:off x="12560300" y="6277855"/>
          <a:ext cx="762000" cy="1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1515</xdr:rowOff>
    </xdr:from>
    <xdr:to>
      <xdr:col>60</xdr:col>
      <xdr:colOff>123825</xdr:colOff>
      <xdr:row>32</xdr:row>
      <xdr:rowOff>103115</xdr:rowOff>
    </xdr:to>
    <xdr:sp macro="" textlink="">
      <xdr:nvSpPr>
        <xdr:cNvPr id="154" name="楕円 153"/>
        <xdr:cNvSpPr/>
      </xdr:nvSpPr>
      <xdr:spPr>
        <a:xfrm>
          <a:off x="11747500" y="62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19930</xdr:rowOff>
    </xdr:from>
    <xdr:to>
      <xdr:col>64</xdr:col>
      <xdr:colOff>73025</xdr:colOff>
      <xdr:row>32</xdr:row>
      <xdr:rowOff>52315</xdr:rowOff>
    </xdr:to>
    <xdr:cxnSp macro="">
      <xdr:nvCxnSpPr>
        <xdr:cNvPr id="155" name="直線コネクタ 154"/>
        <xdr:cNvCxnSpPr/>
      </xdr:nvCxnSpPr>
      <xdr:spPr>
        <a:xfrm flipV="1">
          <a:off x="11798300" y="62778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30470</xdr:rowOff>
    </xdr:from>
    <xdr:ext cx="469744" cy="259045"/>
    <xdr:sp macro="" textlink="">
      <xdr:nvSpPr>
        <xdr:cNvPr id="156" name="n_1aveValue債務償還比率"/>
        <xdr:cNvSpPr txBox="1"/>
      </xdr:nvSpPr>
      <xdr:spPr>
        <a:xfrm>
          <a:off x="13836727" y="57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169072</xdr:rowOff>
    </xdr:from>
    <xdr:ext cx="469744" cy="259045"/>
    <xdr:sp macro="" textlink="">
      <xdr:nvSpPr>
        <xdr:cNvPr id="157" name="n_2aveValue債務償還比率"/>
        <xdr:cNvSpPr txBox="1"/>
      </xdr:nvSpPr>
      <xdr:spPr>
        <a:xfrm>
          <a:off x="130874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131906</xdr:rowOff>
    </xdr:from>
    <xdr:ext cx="469744" cy="259045"/>
    <xdr:sp macro="" textlink="">
      <xdr:nvSpPr>
        <xdr:cNvPr id="158" name="n_3aveValue債務償還比率"/>
        <xdr:cNvSpPr txBox="1"/>
      </xdr:nvSpPr>
      <xdr:spPr>
        <a:xfrm>
          <a:off x="12325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113709</xdr:rowOff>
    </xdr:from>
    <xdr:ext cx="469744" cy="259045"/>
    <xdr:sp macro="" textlink="">
      <xdr:nvSpPr>
        <xdr:cNvPr id="159" name="n_4aveValue債務償還比率"/>
        <xdr:cNvSpPr txBox="1"/>
      </xdr:nvSpPr>
      <xdr:spPr>
        <a:xfrm>
          <a:off x="11563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32012</xdr:rowOff>
    </xdr:from>
    <xdr:ext cx="560923" cy="259045"/>
    <xdr:sp macro="" textlink="">
      <xdr:nvSpPr>
        <xdr:cNvPr id="160" name="n_1mainValue債務償還比率"/>
        <xdr:cNvSpPr txBox="1"/>
      </xdr:nvSpPr>
      <xdr:spPr>
        <a:xfrm>
          <a:off x="13791138" y="66328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1133</xdr:rowOff>
    </xdr:from>
    <xdr:ext cx="469744" cy="259045"/>
    <xdr:sp macro="" textlink="">
      <xdr:nvSpPr>
        <xdr:cNvPr id="161" name="n_2mainValue債務償還比率"/>
        <xdr:cNvSpPr txBox="1"/>
      </xdr:nvSpPr>
      <xdr:spPr>
        <a:xfrm>
          <a:off x="13087427" y="64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61857</xdr:rowOff>
    </xdr:from>
    <xdr:ext cx="469744" cy="259045"/>
    <xdr:sp macro="" textlink="">
      <xdr:nvSpPr>
        <xdr:cNvPr id="162" name="n_3mainValue債務償還比率"/>
        <xdr:cNvSpPr txBox="1"/>
      </xdr:nvSpPr>
      <xdr:spPr>
        <a:xfrm>
          <a:off x="12325427" y="631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94242</xdr:rowOff>
    </xdr:from>
    <xdr:ext cx="469744" cy="259045"/>
    <xdr:sp macro="" textlink="">
      <xdr:nvSpPr>
        <xdr:cNvPr id="163" name="n_4mainValue債務償還比率"/>
        <xdr:cNvSpPr txBox="1"/>
      </xdr:nvSpPr>
      <xdr:spPr>
        <a:xfrm>
          <a:off x="11563427" y="63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3" name="楕円 72"/>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4" name="【道路】&#10;有形固定資産減価償却率該当値テキスト"/>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5" name="楕円 74"/>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41910</xdr:rowOff>
    </xdr:to>
    <xdr:cxnSp macro="">
      <xdr:nvCxnSpPr>
        <xdr:cNvPr id="76" name="直線コネクタ 75"/>
        <xdr:cNvCxnSpPr/>
      </xdr:nvCxnSpPr>
      <xdr:spPr>
        <a:xfrm>
          <a:off x="3797300" y="669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39</xdr:row>
      <xdr:rowOff>3810</xdr:rowOff>
    </xdr:to>
    <xdr:cxnSp macro="">
      <xdr:nvCxnSpPr>
        <xdr:cNvPr id="78" name="直線コネクタ 77"/>
        <xdr:cNvCxnSpPr/>
      </xdr:nvCxnSpPr>
      <xdr:spPr>
        <a:xfrm>
          <a:off x="2908300" y="6625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110490</xdr:rowOff>
    </xdr:to>
    <xdr:cxnSp macro="">
      <xdr:nvCxnSpPr>
        <xdr:cNvPr id="80" name="直線コネクタ 79"/>
        <xdr:cNvCxnSpPr/>
      </xdr:nvCxnSpPr>
      <xdr:spPr>
        <a:xfrm>
          <a:off x="2019300" y="660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xdr:rowOff>
    </xdr:from>
    <xdr:to>
      <xdr:col>6</xdr:col>
      <xdr:colOff>38100</xdr:colOff>
      <xdr:row>38</xdr:row>
      <xdr:rowOff>109855</xdr:rowOff>
    </xdr:to>
    <xdr:sp macro="" textlink="">
      <xdr:nvSpPr>
        <xdr:cNvPr id="81" name="楕円 80"/>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59055</xdr:rowOff>
    </xdr:from>
    <xdr:to>
      <xdr:col>10</xdr:col>
      <xdr:colOff>114300</xdr:colOff>
      <xdr:row>38</xdr:row>
      <xdr:rowOff>89535</xdr:rowOff>
    </xdr:to>
    <xdr:cxnSp macro="">
      <xdr:nvCxnSpPr>
        <xdr:cNvPr id="82" name="直線コネクタ 81"/>
        <xdr:cNvCxnSpPr/>
      </xdr:nvCxnSpPr>
      <xdr:spPr>
        <a:xfrm>
          <a:off x="1130300" y="6574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87"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8"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9" name="n_3mainValue【道路】&#10;有形固定資産減価償却率"/>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100982</xdr:rowOff>
    </xdr:from>
    <xdr:ext cx="405111" cy="259045"/>
    <xdr:sp macro="" textlink="">
      <xdr:nvSpPr>
        <xdr:cNvPr id="90" name="n_4mainValue【道路】&#10;有形固定資産減価償却率"/>
        <xdr:cNvSpPr txBox="1"/>
      </xdr:nvSpPr>
      <xdr:spPr>
        <a:xfrm>
          <a:off x="927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131859</xdr:rowOff>
    </xdr:from>
    <xdr:to>
      <xdr:col>55</xdr:col>
      <xdr:colOff>50800</xdr:colOff>
      <xdr:row>40</xdr:row>
      <xdr:rowOff>62009</xdr:rowOff>
    </xdr:to>
    <xdr:sp macro="" textlink="">
      <xdr:nvSpPr>
        <xdr:cNvPr id="128" name="楕円 127"/>
        <xdr:cNvSpPr/>
      </xdr:nvSpPr>
      <xdr:spPr>
        <a:xfrm>
          <a:off x="10426700" y="68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110286</xdr:rowOff>
    </xdr:from>
    <xdr:ext cx="534377" cy="259045"/>
    <xdr:sp macro="" textlink="">
      <xdr:nvSpPr>
        <xdr:cNvPr id="129" name="【道路】&#10;一人当たり延長該当値テキスト"/>
        <xdr:cNvSpPr txBox="1"/>
      </xdr:nvSpPr>
      <xdr:spPr>
        <a:xfrm>
          <a:off x="10515600" y="67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138397</xdr:rowOff>
    </xdr:from>
    <xdr:to>
      <xdr:col>50</xdr:col>
      <xdr:colOff>165100</xdr:colOff>
      <xdr:row>40</xdr:row>
      <xdr:rowOff>68547</xdr:rowOff>
    </xdr:to>
    <xdr:sp macro="" textlink="">
      <xdr:nvSpPr>
        <xdr:cNvPr id="130" name="楕円 129"/>
        <xdr:cNvSpPr/>
      </xdr:nvSpPr>
      <xdr:spPr>
        <a:xfrm>
          <a:off x="9588500" y="68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11209</xdr:rowOff>
    </xdr:from>
    <xdr:to>
      <xdr:col>55</xdr:col>
      <xdr:colOff>0</xdr:colOff>
      <xdr:row>40</xdr:row>
      <xdr:rowOff>17747</xdr:rowOff>
    </xdr:to>
    <xdr:cxnSp macro="">
      <xdr:nvCxnSpPr>
        <xdr:cNvPr id="131" name="直線コネクタ 130"/>
        <xdr:cNvCxnSpPr/>
      </xdr:nvCxnSpPr>
      <xdr:spPr>
        <a:xfrm flipV="1">
          <a:off x="9639300" y="6869209"/>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141940</xdr:rowOff>
    </xdr:from>
    <xdr:to>
      <xdr:col>46</xdr:col>
      <xdr:colOff>38100</xdr:colOff>
      <xdr:row>40</xdr:row>
      <xdr:rowOff>72090</xdr:rowOff>
    </xdr:to>
    <xdr:sp macro="" textlink="">
      <xdr:nvSpPr>
        <xdr:cNvPr id="132" name="楕円 131"/>
        <xdr:cNvSpPr/>
      </xdr:nvSpPr>
      <xdr:spPr>
        <a:xfrm>
          <a:off x="8699500" y="68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17747</xdr:rowOff>
    </xdr:from>
    <xdr:to>
      <xdr:col>50</xdr:col>
      <xdr:colOff>114300</xdr:colOff>
      <xdr:row>40</xdr:row>
      <xdr:rowOff>21290</xdr:rowOff>
    </xdr:to>
    <xdr:cxnSp macro="">
      <xdr:nvCxnSpPr>
        <xdr:cNvPr id="133" name="直線コネクタ 132"/>
        <xdr:cNvCxnSpPr/>
      </xdr:nvCxnSpPr>
      <xdr:spPr>
        <a:xfrm flipV="1">
          <a:off x="8750300" y="687574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146078</xdr:rowOff>
    </xdr:from>
    <xdr:to>
      <xdr:col>41</xdr:col>
      <xdr:colOff>101600</xdr:colOff>
      <xdr:row>40</xdr:row>
      <xdr:rowOff>76228</xdr:rowOff>
    </xdr:to>
    <xdr:sp macro="" textlink="">
      <xdr:nvSpPr>
        <xdr:cNvPr id="134" name="楕円 133"/>
        <xdr:cNvSpPr/>
      </xdr:nvSpPr>
      <xdr:spPr>
        <a:xfrm>
          <a:off x="7810500" y="68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21290</xdr:rowOff>
    </xdr:from>
    <xdr:to>
      <xdr:col>45</xdr:col>
      <xdr:colOff>177800</xdr:colOff>
      <xdr:row>40</xdr:row>
      <xdr:rowOff>25428</xdr:rowOff>
    </xdr:to>
    <xdr:cxnSp macro="">
      <xdr:nvCxnSpPr>
        <xdr:cNvPr id="135" name="直線コネクタ 134"/>
        <xdr:cNvCxnSpPr/>
      </xdr:nvCxnSpPr>
      <xdr:spPr>
        <a:xfrm flipV="1">
          <a:off x="7861300" y="6879290"/>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150216</xdr:rowOff>
    </xdr:from>
    <xdr:to>
      <xdr:col>36</xdr:col>
      <xdr:colOff>165100</xdr:colOff>
      <xdr:row>40</xdr:row>
      <xdr:rowOff>80366</xdr:rowOff>
    </xdr:to>
    <xdr:sp macro="" textlink="">
      <xdr:nvSpPr>
        <xdr:cNvPr id="136" name="楕円 135"/>
        <xdr:cNvSpPr/>
      </xdr:nvSpPr>
      <xdr:spPr>
        <a:xfrm>
          <a:off x="6921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25428</xdr:rowOff>
    </xdr:from>
    <xdr:to>
      <xdr:col>41</xdr:col>
      <xdr:colOff>50800</xdr:colOff>
      <xdr:row>40</xdr:row>
      <xdr:rowOff>29566</xdr:rowOff>
    </xdr:to>
    <xdr:cxnSp macro="">
      <xdr:nvCxnSpPr>
        <xdr:cNvPr id="137" name="直線コネクタ 136"/>
        <xdr:cNvCxnSpPr/>
      </xdr:nvCxnSpPr>
      <xdr:spPr>
        <a:xfrm flipV="1">
          <a:off x="6972300" y="6883428"/>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59674</xdr:rowOff>
    </xdr:from>
    <xdr:ext cx="534377" cy="259045"/>
    <xdr:sp macro="" textlink="">
      <xdr:nvSpPr>
        <xdr:cNvPr id="142" name="n_1mainValue【道路】&#10;一人当たり延長"/>
        <xdr:cNvSpPr txBox="1"/>
      </xdr:nvSpPr>
      <xdr:spPr>
        <a:xfrm>
          <a:off x="9359411" y="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63217</xdr:rowOff>
    </xdr:from>
    <xdr:ext cx="534377" cy="259045"/>
    <xdr:sp macro="" textlink="">
      <xdr:nvSpPr>
        <xdr:cNvPr id="143" name="n_2mainValue【道路】&#10;一人当たり延長"/>
        <xdr:cNvSpPr txBox="1"/>
      </xdr:nvSpPr>
      <xdr:spPr>
        <a:xfrm>
          <a:off x="8483111" y="69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67355</xdr:rowOff>
    </xdr:from>
    <xdr:ext cx="534377" cy="259045"/>
    <xdr:sp macro="" textlink="">
      <xdr:nvSpPr>
        <xdr:cNvPr id="144" name="n_3mainValue【道路】&#10;一人当たり延長"/>
        <xdr:cNvSpPr txBox="1"/>
      </xdr:nvSpPr>
      <xdr:spPr>
        <a:xfrm>
          <a:off x="7594111" y="69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71493</xdr:rowOff>
    </xdr:from>
    <xdr:ext cx="534377" cy="259045"/>
    <xdr:sp macro="" textlink="">
      <xdr:nvSpPr>
        <xdr:cNvPr id="145" name="n_4mainValue【道路】&#10;一人当たり延長"/>
        <xdr:cNvSpPr txBox="1"/>
      </xdr:nvSpPr>
      <xdr:spPr>
        <a:xfrm>
          <a:off x="6705111" y="692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7" name="楕円 186"/>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88" name="【橋りょう・トンネル】&#10;有形固定資産減価償却率該当値テキスト"/>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89" name="楕円 188"/>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109401</xdr:rowOff>
    </xdr:to>
    <xdr:cxnSp macro="">
      <xdr:nvCxnSpPr>
        <xdr:cNvPr id="190" name="直線コネクタ 189"/>
        <xdr:cNvCxnSpPr/>
      </xdr:nvCxnSpPr>
      <xdr:spPr>
        <a:xfrm>
          <a:off x="3797300" y="105466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1" name="楕円 190"/>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88174</xdr:rowOff>
    </xdr:to>
    <xdr:cxnSp macro="">
      <xdr:nvCxnSpPr>
        <xdr:cNvPr id="192" name="直線コネクタ 191"/>
        <xdr:cNvCxnSpPr/>
      </xdr:nvCxnSpPr>
      <xdr:spPr>
        <a:xfrm>
          <a:off x="2908300" y="105221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3" name="楕円 192"/>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63681</xdr:rowOff>
    </xdr:to>
    <xdr:cxnSp macro="">
      <xdr:nvCxnSpPr>
        <xdr:cNvPr id="194" name="直線コネクタ 193"/>
        <xdr:cNvCxnSpPr/>
      </xdr:nvCxnSpPr>
      <xdr:spPr>
        <a:xfrm>
          <a:off x="2019300" y="105009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5" name="楕円 194"/>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61</xdr:row>
      <xdr:rowOff>42454</xdr:rowOff>
    </xdr:to>
    <xdr:cxnSp macro="">
      <xdr:nvCxnSpPr>
        <xdr:cNvPr id="196" name="直線コネクタ 195"/>
        <xdr:cNvCxnSpPr/>
      </xdr:nvCxnSpPr>
      <xdr:spPr>
        <a:xfrm>
          <a:off x="1130300" y="10319657"/>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201" name="n_1mainValue【橋りょう・トンネル】&#10;有形固定資産減価償却率"/>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2" name="n_2mainValue【橋りょう・トンネル】&#10;有形固定資産減価償却率"/>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3" name="n_3mainValue【橋りょう・トンネル】&#10;有形固定資産減価償却率"/>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4" name="n_4main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133793</xdr:rowOff>
    </xdr:from>
    <xdr:to>
      <xdr:col>55</xdr:col>
      <xdr:colOff>50800</xdr:colOff>
      <xdr:row>60</xdr:row>
      <xdr:rowOff>63943</xdr:rowOff>
    </xdr:to>
    <xdr:sp macro="" textlink="">
      <xdr:nvSpPr>
        <xdr:cNvPr id="244" name="楕円 243"/>
        <xdr:cNvSpPr/>
      </xdr:nvSpPr>
      <xdr:spPr>
        <a:xfrm>
          <a:off x="10426700" y="10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156670</xdr:rowOff>
    </xdr:from>
    <xdr:ext cx="599010" cy="259045"/>
    <xdr:sp macro="" textlink="">
      <xdr:nvSpPr>
        <xdr:cNvPr id="245" name="【橋りょう・トンネル】&#10;一人当たり有形固定資産（償却資産）額該当値テキスト"/>
        <xdr:cNvSpPr txBox="1"/>
      </xdr:nvSpPr>
      <xdr:spPr>
        <a:xfrm>
          <a:off x="10515600" y="101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150564</xdr:rowOff>
    </xdr:from>
    <xdr:to>
      <xdr:col>50</xdr:col>
      <xdr:colOff>165100</xdr:colOff>
      <xdr:row>60</xdr:row>
      <xdr:rowOff>80714</xdr:rowOff>
    </xdr:to>
    <xdr:sp macro="" textlink="">
      <xdr:nvSpPr>
        <xdr:cNvPr id="246" name="楕円 245"/>
        <xdr:cNvSpPr/>
      </xdr:nvSpPr>
      <xdr:spPr>
        <a:xfrm>
          <a:off x="9588500" y="102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13143</xdr:rowOff>
    </xdr:from>
    <xdr:to>
      <xdr:col>55</xdr:col>
      <xdr:colOff>0</xdr:colOff>
      <xdr:row>60</xdr:row>
      <xdr:rowOff>29914</xdr:rowOff>
    </xdr:to>
    <xdr:cxnSp macro="">
      <xdr:nvCxnSpPr>
        <xdr:cNvPr id="247" name="直線コネクタ 246"/>
        <xdr:cNvCxnSpPr/>
      </xdr:nvCxnSpPr>
      <xdr:spPr>
        <a:xfrm flipV="1">
          <a:off x="9639300" y="10300143"/>
          <a:ext cx="8382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158483</xdr:rowOff>
    </xdr:from>
    <xdr:to>
      <xdr:col>46</xdr:col>
      <xdr:colOff>38100</xdr:colOff>
      <xdr:row>60</xdr:row>
      <xdr:rowOff>88633</xdr:rowOff>
    </xdr:to>
    <xdr:sp macro="" textlink="">
      <xdr:nvSpPr>
        <xdr:cNvPr id="248" name="楕円 247"/>
        <xdr:cNvSpPr/>
      </xdr:nvSpPr>
      <xdr:spPr>
        <a:xfrm>
          <a:off x="8699500" y="10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29914</xdr:rowOff>
    </xdr:from>
    <xdr:to>
      <xdr:col>50</xdr:col>
      <xdr:colOff>114300</xdr:colOff>
      <xdr:row>60</xdr:row>
      <xdr:rowOff>37833</xdr:rowOff>
    </xdr:to>
    <xdr:cxnSp macro="">
      <xdr:nvCxnSpPr>
        <xdr:cNvPr id="249" name="直線コネクタ 248"/>
        <xdr:cNvCxnSpPr/>
      </xdr:nvCxnSpPr>
      <xdr:spPr>
        <a:xfrm flipV="1">
          <a:off x="8750300" y="10316914"/>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169058</xdr:rowOff>
    </xdr:from>
    <xdr:to>
      <xdr:col>41</xdr:col>
      <xdr:colOff>101600</xdr:colOff>
      <xdr:row>60</xdr:row>
      <xdr:rowOff>99208</xdr:rowOff>
    </xdr:to>
    <xdr:sp macro="" textlink="">
      <xdr:nvSpPr>
        <xdr:cNvPr id="250" name="楕円 249"/>
        <xdr:cNvSpPr/>
      </xdr:nvSpPr>
      <xdr:spPr>
        <a:xfrm>
          <a:off x="7810500" y="102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37833</xdr:rowOff>
    </xdr:from>
    <xdr:to>
      <xdr:col>45</xdr:col>
      <xdr:colOff>177800</xdr:colOff>
      <xdr:row>60</xdr:row>
      <xdr:rowOff>48408</xdr:rowOff>
    </xdr:to>
    <xdr:cxnSp macro="">
      <xdr:nvCxnSpPr>
        <xdr:cNvPr id="251" name="直線コネクタ 250"/>
        <xdr:cNvCxnSpPr/>
      </xdr:nvCxnSpPr>
      <xdr:spPr>
        <a:xfrm flipV="1">
          <a:off x="7861300" y="1032483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157411</xdr:rowOff>
    </xdr:from>
    <xdr:to>
      <xdr:col>36</xdr:col>
      <xdr:colOff>165100</xdr:colOff>
      <xdr:row>64</xdr:row>
      <xdr:rowOff>87561</xdr:rowOff>
    </xdr:to>
    <xdr:sp macro="" textlink="">
      <xdr:nvSpPr>
        <xdr:cNvPr id="252" name="楕円 251"/>
        <xdr:cNvSpPr/>
      </xdr:nvSpPr>
      <xdr:spPr>
        <a:xfrm>
          <a:off x="6921500" y="109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48408</xdr:rowOff>
    </xdr:from>
    <xdr:to>
      <xdr:col>41</xdr:col>
      <xdr:colOff>50800</xdr:colOff>
      <xdr:row>64</xdr:row>
      <xdr:rowOff>36761</xdr:rowOff>
    </xdr:to>
    <xdr:cxnSp macro="">
      <xdr:nvCxnSpPr>
        <xdr:cNvPr id="253" name="直線コネクタ 252"/>
        <xdr:cNvCxnSpPr/>
      </xdr:nvCxnSpPr>
      <xdr:spPr>
        <a:xfrm flipV="1">
          <a:off x="6972300" y="10335408"/>
          <a:ext cx="889000" cy="67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97241</xdr:rowOff>
    </xdr:from>
    <xdr:ext cx="599010" cy="259045"/>
    <xdr:sp macro="" textlink="">
      <xdr:nvSpPr>
        <xdr:cNvPr id="258" name="n_1mainValue【橋りょう・トンネル】&#10;一人当たり有形固定資産（償却資産）額"/>
        <xdr:cNvSpPr txBox="1"/>
      </xdr:nvSpPr>
      <xdr:spPr>
        <a:xfrm>
          <a:off x="9327095" y="1004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105160</xdr:rowOff>
    </xdr:from>
    <xdr:ext cx="599010" cy="259045"/>
    <xdr:sp macro="" textlink="">
      <xdr:nvSpPr>
        <xdr:cNvPr id="259" name="n_2mainValue【橋りょう・トンネル】&#10;一人当たり有形固定資産（償却資産）額"/>
        <xdr:cNvSpPr txBox="1"/>
      </xdr:nvSpPr>
      <xdr:spPr>
        <a:xfrm>
          <a:off x="8450795" y="100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115735</xdr:rowOff>
    </xdr:from>
    <xdr:ext cx="599010" cy="259045"/>
    <xdr:sp macro="" textlink="">
      <xdr:nvSpPr>
        <xdr:cNvPr id="260" name="n_3mainValue【橋りょう・トンネル】&#10;一人当たり有形固定資産（償却資産）額"/>
        <xdr:cNvSpPr txBox="1"/>
      </xdr:nvSpPr>
      <xdr:spPr>
        <a:xfrm>
          <a:off x="7561795" y="100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78688</xdr:rowOff>
    </xdr:from>
    <xdr:ext cx="534377" cy="259045"/>
    <xdr:sp macro="" textlink="">
      <xdr:nvSpPr>
        <xdr:cNvPr id="261" name="n_4mainValue【橋りょう・トンネル】&#10;一人当たり有形固定資産（償却資産）額"/>
        <xdr:cNvSpPr txBox="1"/>
      </xdr:nvSpPr>
      <xdr:spPr>
        <a:xfrm>
          <a:off x="6705111" y="110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2" name="楕円 301"/>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3"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61595</xdr:rowOff>
    </xdr:from>
    <xdr:to>
      <xdr:col>20</xdr:col>
      <xdr:colOff>38100</xdr:colOff>
      <xdr:row>84</xdr:row>
      <xdr:rowOff>163195</xdr:rowOff>
    </xdr:to>
    <xdr:sp macro="" textlink="">
      <xdr:nvSpPr>
        <xdr:cNvPr id="304" name="楕円 303"/>
        <xdr:cNvSpPr/>
      </xdr:nvSpPr>
      <xdr:spPr>
        <a:xfrm>
          <a:off x="3746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112395</xdr:rowOff>
    </xdr:from>
    <xdr:to>
      <xdr:col>24</xdr:col>
      <xdr:colOff>63500</xdr:colOff>
      <xdr:row>84</xdr:row>
      <xdr:rowOff>152400</xdr:rowOff>
    </xdr:to>
    <xdr:cxnSp macro="">
      <xdr:nvCxnSpPr>
        <xdr:cNvPr id="305" name="直線コネクタ 304"/>
        <xdr:cNvCxnSpPr/>
      </xdr:nvCxnSpPr>
      <xdr:spPr>
        <a:xfrm>
          <a:off x="3797300" y="14514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6" name="楕円 305"/>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112395</xdr:rowOff>
    </xdr:to>
    <xdr:cxnSp macro="">
      <xdr:nvCxnSpPr>
        <xdr:cNvPr id="307" name="直線コネクタ 306"/>
        <xdr:cNvCxnSpPr/>
      </xdr:nvCxnSpPr>
      <xdr:spPr>
        <a:xfrm>
          <a:off x="2908300" y="144551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147320</xdr:rowOff>
    </xdr:from>
    <xdr:to>
      <xdr:col>10</xdr:col>
      <xdr:colOff>165100</xdr:colOff>
      <xdr:row>84</xdr:row>
      <xdr:rowOff>77470</xdr:rowOff>
    </xdr:to>
    <xdr:sp macro="" textlink="">
      <xdr:nvSpPr>
        <xdr:cNvPr id="308" name="楕円 307"/>
        <xdr:cNvSpPr/>
      </xdr:nvSpPr>
      <xdr:spPr>
        <a:xfrm>
          <a:off x="196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53339</xdr:rowOff>
    </xdr:to>
    <xdr:cxnSp macro="">
      <xdr:nvCxnSpPr>
        <xdr:cNvPr id="309" name="直線コネクタ 308"/>
        <xdr:cNvCxnSpPr/>
      </xdr:nvCxnSpPr>
      <xdr:spPr>
        <a:xfrm>
          <a:off x="2019300" y="14428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0" name="楕円 309"/>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26670</xdr:rowOff>
    </xdr:to>
    <xdr:cxnSp macro="">
      <xdr:nvCxnSpPr>
        <xdr:cNvPr id="311" name="直線コネクタ 310"/>
        <xdr:cNvCxnSpPr/>
      </xdr:nvCxnSpPr>
      <xdr:spPr>
        <a:xfrm>
          <a:off x="1130300" y="14386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154322</xdr:rowOff>
    </xdr:from>
    <xdr:ext cx="405111" cy="259045"/>
    <xdr:sp macro="" textlink="">
      <xdr:nvSpPr>
        <xdr:cNvPr id="316" name="n_1mainValue【公営住宅】&#10;有形固定資産減価償却率"/>
        <xdr:cNvSpPr txBox="1"/>
      </xdr:nvSpPr>
      <xdr:spPr>
        <a:xfrm>
          <a:off x="3582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7"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68597</xdr:rowOff>
    </xdr:from>
    <xdr:ext cx="405111" cy="259045"/>
    <xdr:sp macro="" textlink="">
      <xdr:nvSpPr>
        <xdr:cNvPr id="318" name="n_3mainValue【公営住宅】&#10;有形固定資産減価償却率"/>
        <xdr:cNvSpPr txBox="1"/>
      </xdr:nvSpPr>
      <xdr:spPr>
        <a:xfrm>
          <a:off x="1816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19" name="n_4mainValue【公営住宅】&#10;有形固定資産減価償却率"/>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41773</xdr:rowOff>
    </xdr:from>
    <xdr:to>
      <xdr:col>55</xdr:col>
      <xdr:colOff>50800</xdr:colOff>
      <xdr:row>86</xdr:row>
      <xdr:rowOff>143373</xdr:rowOff>
    </xdr:to>
    <xdr:sp macro="" textlink="">
      <xdr:nvSpPr>
        <xdr:cNvPr id="361" name="楕円 360"/>
        <xdr:cNvSpPr/>
      </xdr:nvSpPr>
      <xdr:spPr>
        <a:xfrm>
          <a:off x="10426700" y="14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1259</xdr:rowOff>
    </xdr:from>
    <xdr:ext cx="469744" cy="259045"/>
    <xdr:sp macro="" textlink="">
      <xdr:nvSpPr>
        <xdr:cNvPr id="362" name="【公営住宅】&#10;一人当たり面積該当値テキスト"/>
        <xdr:cNvSpPr txBox="1"/>
      </xdr:nvSpPr>
      <xdr:spPr>
        <a:xfrm>
          <a:off x="10515600" y="147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43503</xdr:rowOff>
    </xdr:from>
    <xdr:to>
      <xdr:col>50</xdr:col>
      <xdr:colOff>165100</xdr:colOff>
      <xdr:row>86</xdr:row>
      <xdr:rowOff>145103</xdr:rowOff>
    </xdr:to>
    <xdr:sp macro="" textlink="">
      <xdr:nvSpPr>
        <xdr:cNvPr id="363" name="楕円 362"/>
        <xdr:cNvSpPr/>
      </xdr:nvSpPr>
      <xdr:spPr>
        <a:xfrm>
          <a:off x="9588500" y="147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92573</xdr:rowOff>
    </xdr:from>
    <xdr:to>
      <xdr:col>55</xdr:col>
      <xdr:colOff>0</xdr:colOff>
      <xdr:row>86</xdr:row>
      <xdr:rowOff>94303</xdr:rowOff>
    </xdr:to>
    <xdr:cxnSp macro="">
      <xdr:nvCxnSpPr>
        <xdr:cNvPr id="364" name="直線コネクタ 363"/>
        <xdr:cNvCxnSpPr/>
      </xdr:nvCxnSpPr>
      <xdr:spPr>
        <a:xfrm flipV="1">
          <a:off x="9639300" y="14837273"/>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44352</xdr:rowOff>
    </xdr:from>
    <xdr:to>
      <xdr:col>46</xdr:col>
      <xdr:colOff>38100</xdr:colOff>
      <xdr:row>86</xdr:row>
      <xdr:rowOff>145952</xdr:rowOff>
    </xdr:to>
    <xdr:sp macro="" textlink="">
      <xdr:nvSpPr>
        <xdr:cNvPr id="365" name="楕円 364"/>
        <xdr:cNvSpPr/>
      </xdr:nvSpPr>
      <xdr:spPr>
        <a:xfrm>
          <a:off x="8699500" y="147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94303</xdr:rowOff>
    </xdr:from>
    <xdr:to>
      <xdr:col>50</xdr:col>
      <xdr:colOff>114300</xdr:colOff>
      <xdr:row>86</xdr:row>
      <xdr:rowOff>95152</xdr:rowOff>
    </xdr:to>
    <xdr:cxnSp macro="">
      <xdr:nvCxnSpPr>
        <xdr:cNvPr id="366" name="直線コネクタ 365"/>
        <xdr:cNvCxnSpPr/>
      </xdr:nvCxnSpPr>
      <xdr:spPr>
        <a:xfrm flipV="1">
          <a:off x="8750300" y="1483900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45430</xdr:rowOff>
    </xdr:from>
    <xdr:to>
      <xdr:col>41</xdr:col>
      <xdr:colOff>101600</xdr:colOff>
      <xdr:row>86</xdr:row>
      <xdr:rowOff>147030</xdr:rowOff>
    </xdr:to>
    <xdr:sp macro="" textlink="">
      <xdr:nvSpPr>
        <xdr:cNvPr id="367" name="楕円 366"/>
        <xdr:cNvSpPr/>
      </xdr:nvSpPr>
      <xdr:spPr>
        <a:xfrm>
          <a:off x="7810500" y="147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95152</xdr:rowOff>
    </xdr:from>
    <xdr:to>
      <xdr:col>45</xdr:col>
      <xdr:colOff>177800</xdr:colOff>
      <xdr:row>86</xdr:row>
      <xdr:rowOff>96230</xdr:rowOff>
    </xdr:to>
    <xdr:cxnSp macro="">
      <xdr:nvCxnSpPr>
        <xdr:cNvPr id="368" name="直線コネクタ 367"/>
        <xdr:cNvCxnSpPr/>
      </xdr:nvCxnSpPr>
      <xdr:spPr>
        <a:xfrm flipV="1">
          <a:off x="7861300" y="1483985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46442</xdr:rowOff>
    </xdr:from>
    <xdr:to>
      <xdr:col>36</xdr:col>
      <xdr:colOff>165100</xdr:colOff>
      <xdr:row>86</xdr:row>
      <xdr:rowOff>148042</xdr:rowOff>
    </xdr:to>
    <xdr:sp macro="" textlink="">
      <xdr:nvSpPr>
        <xdr:cNvPr id="369" name="楕円 368"/>
        <xdr:cNvSpPr/>
      </xdr:nvSpPr>
      <xdr:spPr>
        <a:xfrm>
          <a:off x="6921500" y="147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96230</xdr:rowOff>
    </xdr:from>
    <xdr:to>
      <xdr:col>41</xdr:col>
      <xdr:colOff>50800</xdr:colOff>
      <xdr:row>86</xdr:row>
      <xdr:rowOff>97242</xdr:rowOff>
    </xdr:to>
    <xdr:cxnSp macro="">
      <xdr:nvCxnSpPr>
        <xdr:cNvPr id="370" name="直線コネクタ 369"/>
        <xdr:cNvCxnSpPr/>
      </xdr:nvCxnSpPr>
      <xdr:spPr>
        <a:xfrm flipV="1">
          <a:off x="6972300" y="14840930"/>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136230</xdr:rowOff>
    </xdr:from>
    <xdr:ext cx="469744" cy="259045"/>
    <xdr:sp macro="" textlink="">
      <xdr:nvSpPr>
        <xdr:cNvPr id="375" name="n_1mainValue【公営住宅】&#10;一人当たり面積"/>
        <xdr:cNvSpPr txBox="1"/>
      </xdr:nvSpPr>
      <xdr:spPr>
        <a:xfrm>
          <a:off x="9391727" y="1488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137079</xdr:rowOff>
    </xdr:from>
    <xdr:ext cx="469744" cy="259045"/>
    <xdr:sp macro="" textlink="">
      <xdr:nvSpPr>
        <xdr:cNvPr id="376" name="n_2mainValue【公営住宅】&#10;一人当たり面積"/>
        <xdr:cNvSpPr txBox="1"/>
      </xdr:nvSpPr>
      <xdr:spPr>
        <a:xfrm>
          <a:off x="8515427" y="1488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138157</xdr:rowOff>
    </xdr:from>
    <xdr:ext cx="469744" cy="259045"/>
    <xdr:sp macro="" textlink="">
      <xdr:nvSpPr>
        <xdr:cNvPr id="377" name="n_3mainValue【公営住宅】&#10;一人当たり面積"/>
        <xdr:cNvSpPr txBox="1"/>
      </xdr:nvSpPr>
      <xdr:spPr>
        <a:xfrm>
          <a:off x="7626427" y="148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139169</xdr:rowOff>
    </xdr:from>
    <xdr:ext cx="469744" cy="259045"/>
    <xdr:sp macro="" textlink="">
      <xdr:nvSpPr>
        <xdr:cNvPr id="378" name="n_4mainValue【公営住宅】&#10;一人当たり面積"/>
        <xdr:cNvSpPr txBox="1"/>
      </xdr:nvSpPr>
      <xdr:spPr>
        <a:xfrm>
          <a:off x="6737427" y="1488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437" name="直線コネクタ 4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39" name="直線コネクタ 4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4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1" name="直線コネクタ 4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4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43" name="フローチャート: 判断 4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44" name="フローチャート: 判断 4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445" name="フローチャート: 判断 4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446" name="フローチャート: 判断 4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447" name="フローチャート: 判断 4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92891</xdr:rowOff>
    </xdr:from>
    <xdr:to>
      <xdr:col>85</xdr:col>
      <xdr:colOff>177800</xdr:colOff>
      <xdr:row>63</xdr:row>
      <xdr:rowOff>23041</xdr:rowOff>
    </xdr:to>
    <xdr:sp macro="" textlink="">
      <xdr:nvSpPr>
        <xdr:cNvPr id="453" name="楕円 452"/>
        <xdr:cNvSpPr/>
      </xdr:nvSpPr>
      <xdr:spPr>
        <a:xfrm>
          <a:off x="16268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71318</xdr:rowOff>
    </xdr:from>
    <xdr:ext cx="405111" cy="259045"/>
    <xdr:sp macro="" textlink="">
      <xdr:nvSpPr>
        <xdr:cNvPr id="454" name="【学校施設】&#10;有形固定資産減価償却率該当値テキスト"/>
        <xdr:cNvSpPr txBox="1"/>
      </xdr:nvSpPr>
      <xdr:spPr>
        <a:xfrm>
          <a:off x="16357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27577</xdr:rowOff>
    </xdr:from>
    <xdr:to>
      <xdr:col>81</xdr:col>
      <xdr:colOff>101600</xdr:colOff>
      <xdr:row>62</xdr:row>
      <xdr:rowOff>129177</xdr:rowOff>
    </xdr:to>
    <xdr:sp macro="" textlink="">
      <xdr:nvSpPr>
        <xdr:cNvPr id="455" name="楕円 454"/>
        <xdr:cNvSpPr/>
      </xdr:nvSpPr>
      <xdr:spPr>
        <a:xfrm>
          <a:off x="15430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78377</xdr:rowOff>
    </xdr:from>
    <xdr:to>
      <xdr:col>85</xdr:col>
      <xdr:colOff>127000</xdr:colOff>
      <xdr:row>62</xdr:row>
      <xdr:rowOff>143691</xdr:rowOff>
    </xdr:to>
    <xdr:cxnSp macro="">
      <xdr:nvCxnSpPr>
        <xdr:cNvPr id="456" name="直線コネクタ 455"/>
        <xdr:cNvCxnSpPr/>
      </xdr:nvCxnSpPr>
      <xdr:spPr>
        <a:xfrm>
          <a:off x="15481300" y="1070827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457" name="楕円 456"/>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78377</xdr:rowOff>
    </xdr:to>
    <xdr:cxnSp macro="">
      <xdr:nvCxnSpPr>
        <xdr:cNvPr id="458" name="直線コネクタ 457"/>
        <xdr:cNvCxnSpPr/>
      </xdr:nvCxnSpPr>
      <xdr:spPr>
        <a:xfrm>
          <a:off x="14592300" y="106462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459" name="楕円 458"/>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62</xdr:row>
      <xdr:rowOff>16328</xdr:rowOff>
    </xdr:to>
    <xdr:cxnSp macro="">
      <xdr:nvCxnSpPr>
        <xdr:cNvPr id="460" name="直線コネクタ 459"/>
        <xdr:cNvCxnSpPr/>
      </xdr:nvCxnSpPr>
      <xdr:spPr>
        <a:xfrm>
          <a:off x="13703300" y="105841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461" name="楕円 460"/>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125730</xdr:rowOff>
    </xdr:to>
    <xdr:cxnSp macro="">
      <xdr:nvCxnSpPr>
        <xdr:cNvPr id="462" name="直線コネクタ 461"/>
        <xdr:cNvCxnSpPr/>
      </xdr:nvCxnSpPr>
      <xdr:spPr>
        <a:xfrm>
          <a:off x="12814300" y="1054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63"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464"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465"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466"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120304</xdr:rowOff>
    </xdr:from>
    <xdr:ext cx="405111" cy="259045"/>
    <xdr:sp macro="" textlink="">
      <xdr:nvSpPr>
        <xdr:cNvPr id="467" name="n_1mainValue【学校施設】&#10;有形固定資産減価償却率"/>
        <xdr:cNvSpPr txBox="1"/>
      </xdr:nvSpPr>
      <xdr:spPr>
        <a:xfrm>
          <a:off x="15266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468" name="n_2mainValue【学校施設】&#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469" name="n_3main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470" name="n_4mainValue【学校施設】&#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492" name="直線コネクタ 49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49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494" name="直線コネクタ 49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49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496" name="直線コネクタ 49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497"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498" name="フローチャート: 判断 49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499" name="フローチャート: 判断 49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00" name="フローチャート: 判断 49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01" name="フローチャート: 判断 50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502" name="フローチャート: 判断 50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69901</xdr:rowOff>
    </xdr:from>
    <xdr:to>
      <xdr:col>116</xdr:col>
      <xdr:colOff>114300</xdr:colOff>
      <xdr:row>62</xdr:row>
      <xdr:rowOff>51</xdr:rowOff>
    </xdr:to>
    <xdr:sp macro="" textlink="">
      <xdr:nvSpPr>
        <xdr:cNvPr id="508" name="楕円 507"/>
        <xdr:cNvSpPr/>
      </xdr:nvSpPr>
      <xdr:spPr>
        <a:xfrm>
          <a:off x="22110700" y="10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48328</xdr:rowOff>
    </xdr:from>
    <xdr:ext cx="469744" cy="259045"/>
    <xdr:sp macro="" textlink="">
      <xdr:nvSpPr>
        <xdr:cNvPr id="509" name="【学校施設】&#10;一人当たり面積該当値テキスト"/>
        <xdr:cNvSpPr txBox="1"/>
      </xdr:nvSpPr>
      <xdr:spPr>
        <a:xfrm>
          <a:off x="22199600" y="1050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78816</xdr:rowOff>
    </xdr:from>
    <xdr:to>
      <xdr:col>112</xdr:col>
      <xdr:colOff>38100</xdr:colOff>
      <xdr:row>62</xdr:row>
      <xdr:rowOff>8966</xdr:rowOff>
    </xdr:to>
    <xdr:sp macro="" textlink="">
      <xdr:nvSpPr>
        <xdr:cNvPr id="510" name="楕円 509"/>
        <xdr:cNvSpPr/>
      </xdr:nvSpPr>
      <xdr:spPr>
        <a:xfrm>
          <a:off x="21272500" y="105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120701</xdr:rowOff>
    </xdr:from>
    <xdr:to>
      <xdr:col>116</xdr:col>
      <xdr:colOff>63500</xdr:colOff>
      <xdr:row>61</xdr:row>
      <xdr:rowOff>129616</xdr:rowOff>
    </xdr:to>
    <xdr:cxnSp macro="">
      <xdr:nvCxnSpPr>
        <xdr:cNvPr id="511" name="直線コネクタ 510"/>
        <xdr:cNvCxnSpPr/>
      </xdr:nvCxnSpPr>
      <xdr:spPr>
        <a:xfrm flipV="1">
          <a:off x="21323300" y="1057915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83388</xdr:rowOff>
    </xdr:from>
    <xdr:to>
      <xdr:col>107</xdr:col>
      <xdr:colOff>101600</xdr:colOff>
      <xdr:row>62</xdr:row>
      <xdr:rowOff>13538</xdr:rowOff>
    </xdr:to>
    <xdr:sp macro="" textlink="">
      <xdr:nvSpPr>
        <xdr:cNvPr id="512" name="楕円 511"/>
        <xdr:cNvSpPr/>
      </xdr:nvSpPr>
      <xdr:spPr>
        <a:xfrm>
          <a:off x="20383500" y="105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129616</xdr:rowOff>
    </xdr:from>
    <xdr:to>
      <xdr:col>111</xdr:col>
      <xdr:colOff>177800</xdr:colOff>
      <xdr:row>61</xdr:row>
      <xdr:rowOff>134188</xdr:rowOff>
    </xdr:to>
    <xdr:cxnSp macro="">
      <xdr:nvCxnSpPr>
        <xdr:cNvPr id="513" name="直線コネクタ 512"/>
        <xdr:cNvCxnSpPr/>
      </xdr:nvCxnSpPr>
      <xdr:spPr>
        <a:xfrm flipV="1">
          <a:off x="20434300" y="10588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89103</xdr:rowOff>
    </xdr:from>
    <xdr:to>
      <xdr:col>102</xdr:col>
      <xdr:colOff>165100</xdr:colOff>
      <xdr:row>62</xdr:row>
      <xdr:rowOff>19253</xdr:rowOff>
    </xdr:to>
    <xdr:sp macro="" textlink="">
      <xdr:nvSpPr>
        <xdr:cNvPr id="514" name="楕円 513"/>
        <xdr:cNvSpPr/>
      </xdr:nvSpPr>
      <xdr:spPr>
        <a:xfrm>
          <a:off x="19494500" y="105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134188</xdr:rowOff>
    </xdr:from>
    <xdr:to>
      <xdr:col>107</xdr:col>
      <xdr:colOff>50800</xdr:colOff>
      <xdr:row>61</xdr:row>
      <xdr:rowOff>139903</xdr:rowOff>
    </xdr:to>
    <xdr:cxnSp macro="">
      <xdr:nvCxnSpPr>
        <xdr:cNvPr id="515" name="直線コネクタ 514"/>
        <xdr:cNvCxnSpPr/>
      </xdr:nvCxnSpPr>
      <xdr:spPr>
        <a:xfrm flipV="1">
          <a:off x="19545300" y="105926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64415</xdr:rowOff>
    </xdr:from>
    <xdr:to>
      <xdr:col>98</xdr:col>
      <xdr:colOff>38100</xdr:colOff>
      <xdr:row>61</xdr:row>
      <xdr:rowOff>166015</xdr:rowOff>
    </xdr:to>
    <xdr:sp macro="" textlink="">
      <xdr:nvSpPr>
        <xdr:cNvPr id="516" name="楕円 515"/>
        <xdr:cNvSpPr/>
      </xdr:nvSpPr>
      <xdr:spPr>
        <a:xfrm>
          <a:off x="18605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115215</xdr:rowOff>
    </xdr:from>
    <xdr:to>
      <xdr:col>102</xdr:col>
      <xdr:colOff>114300</xdr:colOff>
      <xdr:row>61</xdr:row>
      <xdr:rowOff>139903</xdr:rowOff>
    </xdr:to>
    <xdr:cxnSp macro="">
      <xdr:nvCxnSpPr>
        <xdr:cNvPr id="517" name="直線コネクタ 516"/>
        <xdr:cNvCxnSpPr/>
      </xdr:nvCxnSpPr>
      <xdr:spPr>
        <a:xfrm>
          <a:off x="18656300" y="1057366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518"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519"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520"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521"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xdr:rowOff>
    </xdr:from>
    <xdr:ext cx="469744" cy="259045"/>
    <xdr:sp macro="" textlink="">
      <xdr:nvSpPr>
        <xdr:cNvPr id="522" name="n_1mainValue【学校施設】&#10;一人当たり面積"/>
        <xdr:cNvSpPr txBox="1"/>
      </xdr:nvSpPr>
      <xdr:spPr>
        <a:xfrm>
          <a:off x="21075727" y="106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4665</xdr:rowOff>
    </xdr:from>
    <xdr:ext cx="469744" cy="259045"/>
    <xdr:sp macro="" textlink="">
      <xdr:nvSpPr>
        <xdr:cNvPr id="523" name="n_2mainValue【学校施設】&#10;一人当たり面積"/>
        <xdr:cNvSpPr txBox="1"/>
      </xdr:nvSpPr>
      <xdr:spPr>
        <a:xfrm>
          <a:off x="20199427" y="106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10380</xdr:rowOff>
    </xdr:from>
    <xdr:ext cx="469744" cy="259045"/>
    <xdr:sp macro="" textlink="">
      <xdr:nvSpPr>
        <xdr:cNvPr id="524" name="n_3mainValue【学校施設】&#10;一人当たり面積"/>
        <xdr:cNvSpPr txBox="1"/>
      </xdr:nvSpPr>
      <xdr:spPr>
        <a:xfrm>
          <a:off x="19310427" y="1064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157142</xdr:rowOff>
    </xdr:from>
    <xdr:ext cx="469744" cy="259045"/>
    <xdr:sp macro="" textlink="">
      <xdr:nvSpPr>
        <xdr:cNvPr id="525" name="n_4mainValue【学校施設】&#10;一人当たり面積"/>
        <xdr:cNvSpPr txBox="1"/>
      </xdr:nvSpPr>
      <xdr:spPr>
        <a:xfrm>
          <a:off x="18421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3" name="直線コネクタ 5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4" name="テキスト ボックス 5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5" name="直線コネクタ 5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6" name="テキスト ボックス 5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7" name="直線コネクタ 5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8" name="テキスト ボックス 5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9" name="直線コネクタ 5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0" name="テキスト ボックス 5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2" name="テキスト ボックス 5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564" name="直線コネクタ 563"/>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565"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566" name="直線コネクタ 565"/>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567"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568" name="直線コネクタ 567"/>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569"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570" name="フローチャート: 判断 569"/>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71" name="フローチャート: 判断 57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572" name="フローチャート: 判断 571"/>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573" name="フローチャート: 判断 572"/>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574" name="フローチャート: 判断 573"/>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107696</xdr:rowOff>
    </xdr:from>
    <xdr:to>
      <xdr:col>85</xdr:col>
      <xdr:colOff>177800</xdr:colOff>
      <xdr:row>105</xdr:row>
      <xdr:rowOff>37846</xdr:rowOff>
    </xdr:to>
    <xdr:sp macro="" textlink="">
      <xdr:nvSpPr>
        <xdr:cNvPr id="580" name="楕円 579"/>
        <xdr:cNvSpPr/>
      </xdr:nvSpPr>
      <xdr:spPr>
        <a:xfrm>
          <a:off x="16268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86123</xdr:rowOff>
    </xdr:from>
    <xdr:ext cx="405111" cy="259045"/>
    <xdr:sp macro="" textlink="">
      <xdr:nvSpPr>
        <xdr:cNvPr id="581" name="【公民館】&#10;有形固定資産減価償却率該当値テキスト"/>
        <xdr:cNvSpPr txBox="1"/>
      </xdr:nvSpPr>
      <xdr:spPr>
        <a:xfrm>
          <a:off x="16357600"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61976</xdr:rowOff>
    </xdr:from>
    <xdr:to>
      <xdr:col>81</xdr:col>
      <xdr:colOff>101600</xdr:colOff>
      <xdr:row>104</xdr:row>
      <xdr:rowOff>163576</xdr:rowOff>
    </xdr:to>
    <xdr:sp macro="" textlink="">
      <xdr:nvSpPr>
        <xdr:cNvPr id="582" name="楕円 581"/>
        <xdr:cNvSpPr/>
      </xdr:nvSpPr>
      <xdr:spPr>
        <a:xfrm>
          <a:off x="1543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112776</xdr:rowOff>
    </xdr:from>
    <xdr:to>
      <xdr:col>85</xdr:col>
      <xdr:colOff>127000</xdr:colOff>
      <xdr:row>104</xdr:row>
      <xdr:rowOff>158496</xdr:rowOff>
    </xdr:to>
    <xdr:cxnSp macro="">
      <xdr:nvCxnSpPr>
        <xdr:cNvPr id="583" name="直線コネクタ 582"/>
        <xdr:cNvCxnSpPr/>
      </xdr:nvCxnSpPr>
      <xdr:spPr>
        <a:xfrm>
          <a:off x="15481300" y="179435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584" name="楕円 583"/>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112776</xdr:rowOff>
    </xdr:to>
    <xdr:cxnSp macro="">
      <xdr:nvCxnSpPr>
        <xdr:cNvPr id="585" name="直線コネクタ 584"/>
        <xdr:cNvCxnSpPr/>
      </xdr:nvCxnSpPr>
      <xdr:spPr>
        <a:xfrm>
          <a:off x="14592300" y="178955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586" name="楕円 585"/>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64770</xdr:rowOff>
    </xdr:to>
    <xdr:cxnSp macro="">
      <xdr:nvCxnSpPr>
        <xdr:cNvPr id="587" name="直線コネクタ 586"/>
        <xdr:cNvCxnSpPr/>
      </xdr:nvCxnSpPr>
      <xdr:spPr>
        <a:xfrm>
          <a:off x="13703300" y="1784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91694</xdr:rowOff>
    </xdr:from>
    <xdr:to>
      <xdr:col>67</xdr:col>
      <xdr:colOff>101600</xdr:colOff>
      <xdr:row>104</xdr:row>
      <xdr:rowOff>21844</xdr:rowOff>
    </xdr:to>
    <xdr:sp macro="" textlink="">
      <xdr:nvSpPr>
        <xdr:cNvPr id="588" name="楕円 587"/>
        <xdr:cNvSpPr/>
      </xdr:nvSpPr>
      <xdr:spPr>
        <a:xfrm>
          <a:off x="12763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142494</xdr:rowOff>
    </xdr:from>
    <xdr:to>
      <xdr:col>71</xdr:col>
      <xdr:colOff>177800</xdr:colOff>
      <xdr:row>104</xdr:row>
      <xdr:rowOff>19050</xdr:rowOff>
    </xdr:to>
    <xdr:cxnSp macro="">
      <xdr:nvCxnSpPr>
        <xdr:cNvPr id="589" name="直線コネクタ 588"/>
        <xdr:cNvCxnSpPr/>
      </xdr:nvCxnSpPr>
      <xdr:spPr>
        <a:xfrm>
          <a:off x="12814300" y="17801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590"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591"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592"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593"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154703</xdr:rowOff>
    </xdr:from>
    <xdr:ext cx="405111" cy="259045"/>
    <xdr:sp macro="" textlink="">
      <xdr:nvSpPr>
        <xdr:cNvPr id="594" name="n_1mainValue【公民館】&#10;有形固定資産減価償却率"/>
        <xdr:cNvSpPr txBox="1"/>
      </xdr:nvSpPr>
      <xdr:spPr>
        <a:xfrm>
          <a:off x="152660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595" name="n_2mainValue【公民館】&#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596" name="n_3main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12971</xdr:rowOff>
    </xdr:from>
    <xdr:ext cx="405111" cy="259045"/>
    <xdr:sp macro="" textlink="">
      <xdr:nvSpPr>
        <xdr:cNvPr id="597" name="n_4mainValue【公民館】&#10;有形固定資産減価償却率"/>
        <xdr:cNvSpPr txBox="1"/>
      </xdr:nvSpPr>
      <xdr:spPr>
        <a:xfrm>
          <a:off x="12611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623" name="直線コネクタ 622"/>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24"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25" name="直線コネクタ 624"/>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626"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627" name="直線コネクタ 626"/>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28"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29" name="フローチャート: 判断 62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630" name="フローチャート: 判断 629"/>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631" name="フローチャート: 判断 630"/>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632" name="フローチャート: 判断 631"/>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633" name="フローチャート: 判断 632"/>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639" name="楕円 638"/>
        <xdr:cNvSpPr/>
      </xdr:nvSpPr>
      <xdr:spPr>
        <a:xfrm>
          <a:off x="22110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109963</xdr:rowOff>
    </xdr:from>
    <xdr:ext cx="469744" cy="259045"/>
    <xdr:sp macro="" textlink="">
      <xdr:nvSpPr>
        <xdr:cNvPr id="640" name="【公民館】&#10;一人当たり面積該当値テキスト"/>
        <xdr:cNvSpPr txBox="1"/>
      </xdr:nvSpPr>
      <xdr:spPr>
        <a:xfrm>
          <a:off x="22199600"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641" name="楕円 640"/>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20682</xdr:rowOff>
    </xdr:to>
    <xdr:cxnSp macro="">
      <xdr:nvCxnSpPr>
        <xdr:cNvPr id="642" name="直線コネクタ 641"/>
        <xdr:cNvCxnSpPr/>
      </xdr:nvCxnSpPr>
      <xdr:spPr>
        <a:xfrm flipV="1">
          <a:off x="21323300" y="181845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147864</xdr:rowOff>
    </xdr:from>
    <xdr:to>
      <xdr:col>107</xdr:col>
      <xdr:colOff>101600</xdr:colOff>
      <xdr:row>106</xdr:row>
      <xdr:rowOff>78014</xdr:rowOff>
    </xdr:to>
    <xdr:sp macro="" textlink="">
      <xdr:nvSpPr>
        <xdr:cNvPr id="643" name="楕円 642"/>
        <xdr:cNvSpPr/>
      </xdr:nvSpPr>
      <xdr:spPr>
        <a:xfrm>
          <a:off x="2038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27214</xdr:rowOff>
    </xdr:to>
    <xdr:cxnSp macro="">
      <xdr:nvCxnSpPr>
        <xdr:cNvPr id="644" name="直線コネクタ 643"/>
        <xdr:cNvCxnSpPr/>
      </xdr:nvCxnSpPr>
      <xdr:spPr>
        <a:xfrm flipV="1">
          <a:off x="20434300" y="181943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157662</xdr:rowOff>
    </xdr:from>
    <xdr:to>
      <xdr:col>102</xdr:col>
      <xdr:colOff>165100</xdr:colOff>
      <xdr:row>106</xdr:row>
      <xdr:rowOff>87812</xdr:rowOff>
    </xdr:to>
    <xdr:sp macro="" textlink="">
      <xdr:nvSpPr>
        <xdr:cNvPr id="645" name="楕円 644"/>
        <xdr:cNvSpPr/>
      </xdr:nvSpPr>
      <xdr:spPr>
        <a:xfrm>
          <a:off x="19494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27214</xdr:rowOff>
    </xdr:from>
    <xdr:to>
      <xdr:col>107</xdr:col>
      <xdr:colOff>50800</xdr:colOff>
      <xdr:row>106</xdr:row>
      <xdr:rowOff>37012</xdr:rowOff>
    </xdr:to>
    <xdr:cxnSp macro="">
      <xdr:nvCxnSpPr>
        <xdr:cNvPr id="646" name="直線コネクタ 645"/>
        <xdr:cNvCxnSpPr/>
      </xdr:nvCxnSpPr>
      <xdr:spPr>
        <a:xfrm flipV="1">
          <a:off x="19545300" y="182009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647" name="楕円 646"/>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106</xdr:row>
      <xdr:rowOff>37012</xdr:rowOff>
    </xdr:to>
    <xdr:cxnSp macro="">
      <xdr:nvCxnSpPr>
        <xdr:cNvPr id="648" name="直線コネクタ 647"/>
        <xdr:cNvCxnSpPr/>
      </xdr:nvCxnSpPr>
      <xdr:spPr>
        <a:xfrm>
          <a:off x="18656300" y="1811927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649"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650"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651"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652"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62609</xdr:rowOff>
    </xdr:from>
    <xdr:ext cx="469744" cy="259045"/>
    <xdr:sp macro="" textlink="">
      <xdr:nvSpPr>
        <xdr:cNvPr id="653" name="n_1mainValue【公民館】&#10;一人当たり面積"/>
        <xdr:cNvSpPr txBox="1"/>
      </xdr:nvSpPr>
      <xdr:spPr>
        <a:xfrm>
          <a:off x="210757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69141</xdr:rowOff>
    </xdr:from>
    <xdr:ext cx="469744" cy="259045"/>
    <xdr:sp macro="" textlink="">
      <xdr:nvSpPr>
        <xdr:cNvPr id="654" name="n_2mainValue【公民館】&#10;一人当たり面積"/>
        <xdr:cNvSpPr txBox="1"/>
      </xdr:nvSpPr>
      <xdr:spPr>
        <a:xfrm>
          <a:off x="20199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78939</xdr:rowOff>
    </xdr:from>
    <xdr:ext cx="469744" cy="259045"/>
    <xdr:sp macro="" textlink="">
      <xdr:nvSpPr>
        <xdr:cNvPr id="655" name="n_3mainValue【公民館】&#10;一人当たり面積"/>
        <xdr:cNvSpPr txBox="1"/>
      </xdr:nvSpPr>
      <xdr:spPr>
        <a:xfrm>
          <a:off x="1931042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656" name="n_4mainValue【公民館】&#10;一人当たり面積"/>
        <xdr:cNvSpPr txBox="1"/>
      </xdr:nvSpPr>
      <xdr:spPr>
        <a:xfrm>
          <a:off x="18421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の橋りょうにおいて、多数の計上漏れがあり数値が大きく上昇したが、その後は新たな施設の整備による大きな増加はない。今後も公共施設等総合管理計画に基づく個別施設計画に則り、計画的な更新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71" name="直線コネクタ 70"/>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74"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75" name="直線コネクタ 74"/>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76"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77" name="フローチャート: 判断 7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78" name="フローチャート: 判断 77"/>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79" name="フローチャート: 判断 78"/>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80" name="フローチャート: 判断 79"/>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81" name="フローチャート: 判断 80"/>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87" name="楕円 86"/>
        <xdr:cNvSpPr/>
      </xdr:nvSpPr>
      <xdr:spPr>
        <a:xfrm>
          <a:off x="4584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141241</xdr:rowOff>
    </xdr:from>
    <xdr:ext cx="405111" cy="259045"/>
    <xdr:sp macro="" textlink="">
      <xdr:nvSpPr>
        <xdr:cNvPr id="88" name="【体育館・プール】&#10;有形固定資産減価償却率該当値テキスト"/>
        <xdr:cNvSpPr txBox="1"/>
      </xdr:nvSpPr>
      <xdr:spPr>
        <a:xfrm>
          <a:off x="4673600"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68072</xdr:rowOff>
    </xdr:from>
    <xdr:to>
      <xdr:col>20</xdr:col>
      <xdr:colOff>38100</xdr:colOff>
      <xdr:row>57</xdr:row>
      <xdr:rowOff>169672</xdr:rowOff>
    </xdr:to>
    <xdr:sp macro="" textlink="">
      <xdr:nvSpPr>
        <xdr:cNvPr id="89" name="楕円 88"/>
        <xdr:cNvSpPr/>
      </xdr:nvSpPr>
      <xdr:spPr>
        <a:xfrm>
          <a:off x="3746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118872</xdr:rowOff>
    </xdr:from>
    <xdr:to>
      <xdr:col>24</xdr:col>
      <xdr:colOff>63500</xdr:colOff>
      <xdr:row>57</xdr:row>
      <xdr:rowOff>169164</xdr:rowOff>
    </xdr:to>
    <xdr:cxnSp macro="">
      <xdr:nvCxnSpPr>
        <xdr:cNvPr id="90" name="直線コネクタ 89"/>
        <xdr:cNvCxnSpPr/>
      </xdr:nvCxnSpPr>
      <xdr:spPr>
        <a:xfrm>
          <a:off x="3797300" y="989152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20066</xdr:rowOff>
    </xdr:from>
    <xdr:to>
      <xdr:col>15</xdr:col>
      <xdr:colOff>101600</xdr:colOff>
      <xdr:row>57</xdr:row>
      <xdr:rowOff>121666</xdr:rowOff>
    </xdr:to>
    <xdr:sp macro="" textlink="">
      <xdr:nvSpPr>
        <xdr:cNvPr id="91" name="楕円 90"/>
        <xdr:cNvSpPr/>
      </xdr:nvSpPr>
      <xdr:spPr>
        <a:xfrm>
          <a:off x="2857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70866</xdr:rowOff>
    </xdr:from>
    <xdr:to>
      <xdr:col>19</xdr:col>
      <xdr:colOff>177800</xdr:colOff>
      <xdr:row>57</xdr:row>
      <xdr:rowOff>118872</xdr:rowOff>
    </xdr:to>
    <xdr:cxnSp macro="">
      <xdr:nvCxnSpPr>
        <xdr:cNvPr id="92" name="直線コネクタ 91"/>
        <xdr:cNvCxnSpPr/>
      </xdr:nvCxnSpPr>
      <xdr:spPr>
        <a:xfrm>
          <a:off x="2908300" y="98435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141224</xdr:rowOff>
    </xdr:from>
    <xdr:to>
      <xdr:col>10</xdr:col>
      <xdr:colOff>165100</xdr:colOff>
      <xdr:row>57</xdr:row>
      <xdr:rowOff>71374</xdr:rowOff>
    </xdr:to>
    <xdr:sp macro="" textlink="">
      <xdr:nvSpPr>
        <xdr:cNvPr id="93" name="楕円 92"/>
        <xdr:cNvSpPr/>
      </xdr:nvSpPr>
      <xdr:spPr>
        <a:xfrm>
          <a:off x="1968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20574</xdr:rowOff>
    </xdr:from>
    <xdr:to>
      <xdr:col>15</xdr:col>
      <xdr:colOff>50800</xdr:colOff>
      <xdr:row>57</xdr:row>
      <xdr:rowOff>70866</xdr:rowOff>
    </xdr:to>
    <xdr:cxnSp macro="">
      <xdr:nvCxnSpPr>
        <xdr:cNvPr id="94" name="直線コネクタ 93"/>
        <xdr:cNvCxnSpPr/>
      </xdr:nvCxnSpPr>
      <xdr:spPr>
        <a:xfrm>
          <a:off x="2019300" y="9793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93218</xdr:rowOff>
    </xdr:from>
    <xdr:to>
      <xdr:col>6</xdr:col>
      <xdr:colOff>38100</xdr:colOff>
      <xdr:row>57</xdr:row>
      <xdr:rowOff>23368</xdr:rowOff>
    </xdr:to>
    <xdr:sp macro="" textlink="">
      <xdr:nvSpPr>
        <xdr:cNvPr id="95" name="楕円 94"/>
        <xdr:cNvSpPr/>
      </xdr:nvSpPr>
      <xdr:spPr>
        <a:xfrm>
          <a:off x="1079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144018</xdr:rowOff>
    </xdr:from>
    <xdr:to>
      <xdr:col>10</xdr:col>
      <xdr:colOff>114300</xdr:colOff>
      <xdr:row>57</xdr:row>
      <xdr:rowOff>20574</xdr:rowOff>
    </xdr:to>
    <xdr:cxnSp macro="">
      <xdr:nvCxnSpPr>
        <xdr:cNvPr id="96" name="直線コネクタ 95"/>
        <xdr:cNvCxnSpPr/>
      </xdr:nvCxnSpPr>
      <xdr:spPr>
        <a:xfrm>
          <a:off x="1130300" y="97452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97"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98" name="n_2aveValue【体育館・プール】&#10;有形固定資産減価償却率"/>
        <xdr:cNvSpPr txBox="1"/>
      </xdr:nvSpPr>
      <xdr:spPr>
        <a:xfrm>
          <a:off x="2705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99"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00" name="n_4aveValue【体育館・プール】&#10;有形固定資産減価償却率"/>
        <xdr:cNvSpPr txBox="1"/>
      </xdr:nvSpPr>
      <xdr:spPr>
        <a:xfrm>
          <a:off x="927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14749</xdr:rowOff>
    </xdr:from>
    <xdr:ext cx="405111" cy="259045"/>
    <xdr:sp macro="" textlink="">
      <xdr:nvSpPr>
        <xdr:cNvPr id="101" name="n_1mainValue【体育館・プール】&#10;有形固定資産減価償却率"/>
        <xdr:cNvSpPr txBox="1"/>
      </xdr:nvSpPr>
      <xdr:spPr>
        <a:xfrm>
          <a:off x="35820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138193</xdr:rowOff>
    </xdr:from>
    <xdr:ext cx="405111" cy="259045"/>
    <xdr:sp macro="" textlink="">
      <xdr:nvSpPr>
        <xdr:cNvPr id="102" name="n_2mainValue【体育館・プール】&#10;有形固定資産減価償却率"/>
        <xdr:cNvSpPr txBox="1"/>
      </xdr:nvSpPr>
      <xdr:spPr>
        <a:xfrm>
          <a:off x="27057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87901</xdr:rowOff>
    </xdr:from>
    <xdr:ext cx="405111" cy="259045"/>
    <xdr:sp macro="" textlink="">
      <xdr:nvSpPr>
        <xdr:cNvPr id="103" name="n_3mainValue【体育館・プール】&#10;有形固定資産減価償却率"/>
        <xdr:cNvSpPr txBox="1"/>
      </xdr:nvSpPr>
      <xdr:spPr>
        <a:xfrm>
          <a:off x="18167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39895</xdr:rowOff>
    </xdr:from>
    <xdr:ext cx="405111" cy="259045"/>
    <xdr:sp macro="" textlink="">
      <xdr:nvSpPr>
        <xdr:cNvPr id="104" name="n_4mainValue【体育館・プール】&#10;有形固定資産減価償却率"/>
        <xdr:cNvSpPr txBox="1"/>
      </xdr:nvSpPr>
      <xdr:spPr>
        <a:xfrm>
          <a:off x="927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5" name="直線コネクタ 11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6" name="テキスト ボックス 11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19" name="直線コネクタ 11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0" name="テキスト ボックス 11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3" name="直線コネクタ 12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4" name="テキスト ボックス 12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5" name="直線コネクタ 12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6" name="テキスト ボックス 12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7" name="直線コネクタ 12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28" name="テキスト ボックス 12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132" name="直線コネクタ 131"/>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133"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134" name="直線コネクタ 133"/>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135"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136" name="直線コネクタ 135"/>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137"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138" name="フローチャート: 判断 137"/>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139" name="フローチャート: 判断 138"/>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140" name="フローチャート: 判断 139"/>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141" name="フローチャート: 判断 140"/>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142" name="フローチャート: 判断 141"/>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124937</xdr:rowOff>
    </xdr:from>
    <xdr:to>
      <xdr:col>55</xdr:col>
      <xdr:colOff>50800</xdr:colOff>
      <xdr:row>62</xdr:row>
      <xdr:rowOff>55087</xdr:rowOff>
    </xdr:to>
    <xdr:sp macro="" textlink="">
      <xdr:nvSpPr>
        <xdr:cNvPr id="148" name="楕円 147"/>
        <xdr:cNvSpPr/>
      </xdr:nvSpPr>
      <xdr:spPr>
        <a:xfrm>
          <a:off x="10426700" y="10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147814</xdr:rowOff>
    </xdr:from>
    <xdr:ext cx="469744" cy="259045"/>
    <xdr:sp macro="" textlink="">
      <xdr:nvSpPr>
        <xdr:cNvPr id="149" name="【体育館・プール】&#10;一人当たり面積該当値テキスト"/>
        <xdr:cNvSpPr txBox="1"/>
      </xdr:nvSpPr>
      <xdr:spPr>
        <a:xfrm>
          <a:off x="10515600" y="1043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136366</xdr:rowOff>
    </xdr:from>
    <xdr:to>
      <xdr:col>50</xdr:col>
      <xdr:colOff>165100</xdr:colOff>
      <xdr:row>62</xdr:row>
      <xdr:rowOff>66516</xdr:rowOff>
    </xdr:to>
    <xdr:sp macro="" textlink="">
      <xdr:nvSpPr>
        <xdr:cNvPr id="150" name="楕円 149"/>
        <xdr:cNvSpPr/>
      </xdr:nvSpPr>
      <xdr:spPr>
        <a:xfrm>
          <a:off x="9588500" y="105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4287</xdr:rowOff>
    </xdr:from>
    <xdr:to>
      <xdr:col>55</xdr:col>
      <xdr:colOff>0</xdr:colOff>
      <xdr:row>62</xdr:row>
      <xdr:rowOff>15716</xdr:rowOff>
    </xdr:to>
    <xdr:cxnSp macro="">
      <xdr:nvCxnSpPr>
        <xdr:cNvPr id="151" name="直線コネクタ 150"/>
        <xdr:cNvCxnSpPr/>
      </xdr:nvCxnSpPr>
      <xdr:spPr>
        <a:xfrm flipV="1">
          <a:off x="9639300" y="10634187"/>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142081</xdr:rowOff>
    </xdr:from>
    <xdr:to>
      <xdr:col>46</xdr:col>
      <xdr:colOff>38100</xdr:colOff>
      <xdr:row>62</xdr:row>
      <xdr:rowOff>72231</xdr:rowOff>
    </xdr:to>
    <xdr:sp macro="" textlink="">
      <xdr:nvSpPr>
        <xdr:cNvPr id="152" name="楕円 151"/>
        <xdr:cNvSpPr/>
      </xdr:nvSpPr>
      <xdr:spPr>
        <a:xfrm>
          <a:off x="8699500" y="106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15716</xdr:rowOff>
    </xdr:from>
    <xdr:to>
      <xdr:col>50</xdr:col>
      <xdr:colOff>114300</xdr:colOff>
      <xdr:row>62</xdr:row>
      <xdr:rowOff>21431</xdr:rowOff>
    </xdr:to>
    <xdr:cxnSp macro="">
      <xdr:nvCxnSpPr>
        <xdr:cNvPr id="153" name="直線コネクタ 152"/>
        <xdr:cNvCxnSpPr/>
      </xdr:nvCxnSpPr>
      <xdr:spPr>
        <a:xfrm flipV="1">
          <a:off x="8750300" y="1064561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149225</xdr:rowOff>
    </xdr:from>
    <xdr:to>
      <xdr:col>41</xdr:col>
      <xdr:colOff>101600</xdr:colOff>
      <xdr:row>62</xdr:row>
      <xdr:rowOff>79375</xdr:rowOff>
    </xdr:to>
    <xdr:sp macro="" textlink="">
      <xdr:nvSpPr>
        <xdr:cNvPr id="154" name="楕円 153"/>
        <xdr:cNvSpPr/>
      </xdr:nvSpPr>
      <xdr:spPr>
        <a:xfrm>
          <a:off x="781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21431</xdr:rowOff>
    </xdr:from>
    <xdr:to>
      <xdr:col>45</xdr:col>
      <xdr:colOff>177800</xdr:colOff>
      <xdr:row>62</xdr:row>
      <xdr:rowOff>28575</xdr:rowOff>
    </xdr:to>
    <xdr:cxnSp macro="">
      <xdr:nvCxnSpPr>
        <xdr:cNvPr id="155" name="直線コネクタ 154"/>
        <xdr:cNvCxnSpPr/>
      </xdr:nvCxnSpPr>
      <xdr:spPr>
        <a:xfrm flipV="1">
          <a:off x="7861300" y="10651331"/>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39212</xdr:rowOff>
    </xdr:from>
    <xdr:to>
      <xdr:col>36</xdr:col>
      <xdr:colOff>165100</xdr:colOff>
      <xdr:row>62</xdr:row>
      <xdr:rowOff>140812</xdr:rowOff>
    </xdr:to>
    <xdr:sp macro="" textlink="">
      <xdr:nvSpPr>
        <xdr:cNvPr id="156" name="楕円 155"/>
        <xdr:cNvSpPr/>
      </xdr:nvSpPr>
      <xdr:spPr>
        <a:xfrm>
          <a:off x="6921500" y="106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28575</xdr:rowOff>
    </xdr:from>
    <xdr:to>
      <xdr:col>41</xdr:col>
      <xdr:colOff>50800</xdr:colOff>
      <xdr:row>62</xdr:row>
      <xdr:rowOff>90012</xdr:rowOff>
    </xdr:to>
    <xdr:cxnSp macro="">
      <xdr:nvCxnSpPr>
        <xdr:cNvPr id="157" name="直線コネクタ 156"/>
        <xdr:cNvCxnSpPr/>
      </xdr:nvCxnSpPr>
      <xdr:spPr>
        <a:xfrm flipV="1">
          <a:off x="6972300" y="10658475"/>
          <a:ext cx="889000" cy="6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158"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159"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160"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161"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83043</xdr:rowOff>
    </xdr:from>
    <xdr:ext cx="469744" cy="259045"/>
    <xdr:sp macro="" textlink="">
      <xdr:nvSpPr>
        <xdr:cNvPr id="162" name="n_1mainValue【体育館・プール】&#10;一人当たり面積"/>
        <xdr:cNvSpPr txBox="1"/>
      </xdr:nvSpPr>
      <xdr:spPr>
        <a:xfrm>
          <a:off x="9391727" y="1037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88758</xdr:rowOff>
    </xdr:from>
    <xdr:ext cx="469744" cy="259045"/>
    <xdr:sp macro="" textlink="">
      <xdr:nvSpPr>
        <xdr:cNvPr id="163" name="n_2mainValue【体育館・プール】&#10;一人当たり面積"/>
        <xdr:cNvSpPr txBox="1"/>
      </xdr:nvSpPr>
      <xdr:spPr>
        <a:xfrm>
          <a:off x="8515427" y="1037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95902</xdr:rowOff>
    </xdr:from>
    <xdr:ext cx="469744" cy="259045"/>
    <xdr:sp macro="" textlink="">
      <xdr:nvSpPr>
        <xdr:cNvPr id="164" name="n_3mainValue【体育館・プール】&#10;一人当たり面積"/>
        <xdr:cNvSpPr txBox="1"/>
      </xdr:nvSpPr>
      <xdr:spPr>
        <a:xfrm>
          <a:off x="76264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157339</xdr:rowOff>
    </xdr:from>
    <xdr:ext cx="469744" cy="259045"/>
    <xdr:sp macro="" textlink="">
      <xdr:nvSpPr>
        <xdr:cNvPr id="165" name="n_4mainValue【体育館・プール】&#10;一人当たり面積"/>
        <xdr:cNvSpPr txBox="1"/>
      </xdr:nvSpPr>
      <xdr:spPr>
        <a:xfrm>
          <a:off x="67374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3" name="直線コネクタ 1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4" name="テキスト ボックス 1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5" name="直線コネクタ 1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6" name="テキスト ボックス 1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7" name="直線コネクタ 1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8" name="テキスト ボックス 1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9" name="直線コネクタ 1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00" name="テキスト ボックス 1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1" name="直線コネクタ 2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2" name="テキスト ボックス 2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4" name="テキスト ボックス 2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206" name="直線コネクタ 205"/>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8" name="直線コネクタ 2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209"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210" name="直線コネクタ 209"/>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211"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212" name="フローチャート: 判断 211"/>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213" name="フローチャート: 判断 212"/>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214" name="フローチャート: 判断 213"/>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215" name="フローチャート: 判断 214"/>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216" name="フローチャート: 判断 215"/>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222" name="楕円 221"/>
        <xdr:cNvSpPr/>
      </xdr:nvSpPr>
      <xdr:spPr>
        <a:xfrm>
          <a:off x="4584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45738</xdr:rowOff>
    </xdr:from>
    <xdr:ext cx="405111" cy="259045"/>
    <xdr:sp macro="" textlink="">
      <xdr:nvSpPr>
        <xdr:cNvPr id="223" name="【市民会館】&#10;有形固定資産減価償却率該当値テキスト"/>
        <xdr:cNvSpPr txBox="1"/>
      </xdr:nvSpPr>
      <xdr:spPr>
        <a:xfrm>
          <a:off x="4673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224" name="楕円 223"/>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118111</xdr:rowOff>
    </xdr:to>
    <xdr:cxnSp macro="">
      <xdr:nvCxnSpPr>
        <xdr:cNvPr id="225" name="直線コネクタ 224"/>
        <xdr:cNvCxnSpPr/>
      </xdr:nvCxnSpPr>
      <xdr:spPr>
        <a:xfrm>
          <a:off x="3797300" y="1808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xdr:rowOff>
    </xdr:from>
    <xdr:to>
      <xdr:col>15</xdr:col>
      <xdr:colOff>101600</xdr:colOff>
      <xdr:row>105</xdr:row>
      <xdr:rowOff>106045</xdr:rowOff>
    </xdr:to>
    <xdr:sp macro="" textlink="">
      <xdr:nvSpPr>
        <xdr:cNvPr id="226" name="楕円 225"/>
        <xdr:cNvSpPr/>
      </xdr:nvSpPr>
      <xdr:spPr>
        <a:xfrm>
          <a:off x="2857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55245</xdr:rowOff>
    </xdr:from>
    <xdr:to>
      <xdr:col>19</xdr:col>
      <xdr:colOff>177800</xdr:colOff>
      <xdr:row>105</xdr:row>
      <xdr:rowOff>80011</xdr:rowOff>
    </xdr:to>
    <xdr:cxnSp macro="">
      <xdr:nvCxnSpPr>
        <xdr:cNvPr id="227" name="直線コネクタ 226"/>
        <xdr:cNvCxnSpPr/>
      </xdr:nvCxnSpPr>
      <xdr:spPr>
        <a:xfrm>
          <a:off x="2908300" y="180574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228" name="楕円 227"/>
        <xdr:cNvSpPr/>
      </xdr:nvSpPr>
      <xdr:spPr>
        <a:xfrm>
          <a:off x="196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17145</xdr:rowOff>
    </xdr:from>
    <xdr:to>
      <xdr:col>15</xdr:col>
      <xdr:colOff>50800</xdr:colOff>
      <xdr:row>105</xdr:row>
      <xdr:rowOff>55245</xdr:rowOff>
    </xdr:to>
    <xdr:cxnSp macro="">
      <xdr:nvCxnSpPr>
        <xdr:cNvPr id="229" name="直線コネクタ 228"/>
        <xdr:cNvCxnSpPr/>
      </xdr:nvCxnSpPr>
      <xdr:spPr>
        <a:xfrm>
          <a:off x="2019300" y="1801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97789</xdr:rowOff>
    </xdr:from>
    <xdr:to>
      <xdr:col>6</xdr:col>
      <xdr:colOff>38100</xdr:colOff>
      <xdr:row>105</xdr:row>
      <xdr:rowOff>27939</xdr:rowOff>
    </xdr:to>
    <xdr:sp macro="" textlink="">
      <xdr:nvSpPr>
        <xdr:cNvPr id="230" name="楕円 229"/>
        <xdr:cNvSpPr/>
      </xdr:nvSpPr>
      <xdr:spPr>
        <a:xfrm>
          <a:off x="107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148589</xdr:rowOff>
    </xdr:from>
    <xdr:to>
      <xdr:col>10</xdr:col>
      <xdr:colOff>114300</xdr:colOff>
      <xdr:row>105</xdr:row>
      <xdr:rowOff>17145</xdr:rowOff>
    </xdr:to>
    <xdr:cxnSp macro="">
      <xdr:nvCxnSpPr>
        <xdr:cNvPr id="231" name="直線コネクタ 230"/>
        <xdr:cNvCxnSpPr/>
      </xdr:nvCxnSpPr>
      <xdr:spPr>
        <a:xfrm>
          <a:off x="1130300" y="17979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232"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233"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234"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235"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236" name="n_1mainValue【市民会館】&#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237" name="n_2mainValue【市民会館】&#10;有形固定資産減価償却率"/>
        <xdr:cNvSpPr txBox="1"/>
      </xdr:nvSpPr>
      <xdr:spPr>
        <a:xfrm>
          <a:off x="2705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238" name="n_3mainValue【市民会館】&#10;有形固定資産減価償却率"/>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19066</xdr:rowOff>
    </xdr:from>
    <xdr:ext cx="405111" cy="259045"/>
    <xdr:sp macro="" textlink="">
      <xdr:nvSpPr>
        <xdr:cNvPr id="239" name="n_4mainValue【市民会館】&#10;有形固定資産減価償却率"/>
        <xdr:cNvSpPr txBox="1"/>
      </xdr:nvSpPr>
      <xdr:spPr>
        <a:xfrm>
          <a:off x="927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50" name="直線コネクタ 2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1" name="テキスト ボックス 2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2" name="直線コネクタ 2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3" name="テキスト ボックス 2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4" name="直線コネクタ 2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5" name="テキスト ボックス 2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6" name="直線コネクタ 2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7" name="テキスト ボックス 2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8" name="直線コネクタ 2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9" name="テキスト ボックス 2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60" name="直線コネクタ 2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1" name="テキスト ボックス 2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265" name="直線コネクタ 264"/>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266"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267" name="直線コネクタ 266"/>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268"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269" name="直線コネクタ 268"/>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270"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271" name="フローチャート: 判断 270"/>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272" name="フローチャート: 判断 271"/>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273" name="フローチャート: 判断 272"/>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274" name="フローチャート: 判断 273"/>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275" name="フローチャート: 判断 274"/>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97245</xdr:rowOff>
    </xdr:from>
    <xdr:to>
      <xdr:col>55</xdr:col>
      <xdr:colOff>50800</xdr:colOff>
      <xdr:row>107</xdr:row>
      <xdr:rowOff>27395</xdr:rowOff>
    </xdr:to>
    <xdr:sp macro="" textlink="">
      <xdr:nvSpPr>
        <xdr:cNvPr id="281" name="楕円 280"/>
        <xdr:cNvSpPr/>
      </xdr:nvSpPr>
      <xdr:spPr>
        <a:xfrm>
          <a:off x="10426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120122</xdr:rowOff>
    </xdr:from>
    <xdr:ext cx="469744" cy="259045"/>
    <xdr:sp macro="" textlink="">
      <xdr:nvSpPr>
        <xdr:cNvPr id="282" name="【市民会館】&#10;一人当たり面積該当値テキスト"/>
        <xdr:cNvSpPr txBox="1"/>
      </xdr:nvSpPr>
      <xdr:spPr>
        <a:xfrm>
          <a:off x="10515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107043</xdr:rowOff>
    </xdr:from>
    <xdr:to>
      <xdr:col>50</xdr:col>
      <xdr:colOff>165100</xdr:colOff>
      <xdr:row>107</xdr:row>
      <xdr:rowOff>37193</xdr:rowOff>
    </xdr:to>
    <xdr:sp macro="" textlink="">
      <xdr:nvSpPr>
        <xdr:cNvPr id="283" name="楕円 282"/>
        <xdr:cNvSpPr/>
      </xdr:nvSpPr>
      <xdr:spPr>
        <a:xfrm>
          <a:off x="958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148045</xdr:rowOff>
    </xdr:from>
    <xdr:to>
      <xdr:col>55</xdr:col>
      <xdr:colOff>0</xdr:colOff>
      <xdr:row>106</xdr:row>
      <xdr:rowOff>157843</xdr:rowOff>
    </xdr:to>
    <xdr:cxnSp macro="">
      <xdr:nvCxnSpPr>
        <xdr:cNvPr id="284" name="直線コネクタ 283"/>
        <xdr:cNvCxnSpPr/>
      </xdr:nvCxnSpPr>
      <xdr:spPr>
        <a:xfrm flipV="1">
          <a:off x="9639300" y="183217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111942</xdr:rowOff>
    </xdr:from>
    <xdr:to>
      <xdr:col>46</xdr:col>
      <xdr:colOff>38100</xdr:colOff>
      <xdr:row>107</xdr:row>
      <xdr:rowOff>42092</xdr:rowOff>
    </xdr:to>
    <xdr:sp macro="" textlink="">
      <xdr:nvSpPr>
        <xdr:cNvPr id="285" name="楕円 284"/>
        <xdr:cNvSpPr/>
      </xdr:nvSpPr>
      <xdr:spPr>
        <a:xfrm>
          <a:off x="8699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157843</xdr:rowOff>
    </xdr:from>
    <xdr:to>
      <xdr:col>50</xdr:col>
      <xdr:colOff>114300</xdr:colOff>
      <xdr:row>106</xdr:row>
      <xdr:rowOff>162742</xdr:rowOff>
    </xdr:to>
    <xdr:cxnSp macro="">
      <xdr:nvCxnSpPr>
        <xdr:cNvPr id="286" name="直線コネクタ 285"/>
        <xdr:cNvCxnSpPr/>
      </xdr:nvCxnSpPr>
      <xdr:spPr>
        <a:xfrm flipV="1">
          <a:off x="8750300" y="183315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287" name="楕円 286"/>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162742</xdr:rowOff>
    </xdr:from>
    <xdr:to>
      <xdr:col>45</xdr:col>
      <xdr:colOff>177800</xdr:colOff>
      <xdr:row>106</xdr:row>
      <xdr:rowOff>167639</xdr:rowOff>
    </xdr:to>
    <xdr:cxnSp macro="">
      <xdr:nvCxnSpPr>
        <xdr:cNvPr id="288" name="直線コネクタ 287"/>
        <xdr:cNvCxnSpPr/>
      </xdr:nvCxnSpPr>
      <xdr:spPr>
        <a:xfrm flipV="1">
          <a:off x="7861300" y="183364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121738</xdr:rowOff>
    </xdr:from>
    <xdr:to>
      <xdr:col>36</xdr:col>
      <xdr:colOff>165100</xdr:colOff>
      <xdr:row>107</xdr:row>
      <xdr:rowOff>51888</xdr:rowOff>
    </xdr:to>
    <xdr:sp macro="" textlink="">
      <xdr:nvSpPr>
        <xdr:cNvPr id="289" name="楕円 288"/>
        <xdr:cNvSpPr/>
      </xdr:nvSpPr>
      <xdr:spPr>
        <a:xfrm>
          <a:off x="692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1088</xdr:rowOff>
    </xdr:to>
    <xdr:cxnSp macro="">
      <xdr:nvCxnSpPr>
        <xdr:cNvPr id="290" name="直線コネクタ 289"/>
        <xdr:cNvCxnSpPr/>
      </xdr:nvCxnSpPr>
      <xdr:spPr>
        <a:xfrm flipV="1">
          <a:off x="6972300" y="183413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291"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292"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293"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294"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53720</xdr:rowOff>
    </xdr:from>
    <xdr:ext cx="469744" cy="259045"/>
    <xdr:sp macro="" textlink="">
      <xdr:nvSpPr>
        <xdr:cNvPr id="295" name="n_1mainValue【市民会館】&#10;一人当たり面積"/>
        <xdr:cNvSpPr txBox="1"/>
      </xdr:nvSpPr>
      <xdr:spPr>
        <a:xfrm>
          <a:off x="9391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58619</xdr:rowOff>
    </xdr:from>
    <xdr:ext cx="469744" cy="259045"/>
    <xdr:sp macro="" textlink="">
      <xdr:nvSpPr>
        <xdr:cNvPr id="296" name="n_2mainValue【市民会館】&#10;一人当たり面積"/>
        <xdr:cNvSpPr txBox="1"/>
      </xdr:nvSpPr>
      <xdr:spPr>
        <a:xfrm>
          <a:off x="85154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297" name="n_3main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68415</xdr:rowOff>
    </xdr:from>
    <xdr:ext cx="469744" cy="259045"/>
    <xdr:sp macro="" textlink="">
      <xdr:nvSpPr>
        <xdr:cNvPr id="298" name="n_4mainValue【市民会館】&#10;一人当たり面積"/>
        <xdr:cNvSpPr txBox="1"/>
      </xdr:nvSpPr>
      <xdr:spPr>
        <a:xfrm>
          <a:off x="6737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11" name="テキスト ボックス 31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321" name="直線コネクタ 320"/>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322"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3" name="直線コネクタ 32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324"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325" name="直線コネクタ 32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326"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327" name="フローチャート: 判断 326"/>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328" name="フローチャート: 判断 327"/>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329" name="フローチャート: 判断 328"/>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330" name="フローチャート: 判断 329"/>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331" name="フローチャート: 判断 330"/>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27686</xdr:rowOff>
    </xdr:from>
    <xdr:to>
      <xdr:col>85</xdr:col>
      <xdr:colOff>177800</xdr:colOff>
      <xdr:row>34</xdr:row>
      <xdr:rowOff>129286</xdr:rowOff>
    </xdr:to>
    <xdr:sp macro="" textlink="">
      <xdr:nvSpPr>
        <xdr:cNvPr id="337" name="楕円 336"/>
        <xdr:cNvSpPr/>
      </xdr:nvSpPr>
      <xdr:spPr>
        <a:xfrm>
          <a:off x="162687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50563</xdr:rowOff>
    </xdr:from>
    <xdr:ext cx="405111" cy="259045"/>
    <xdr:sp macro="" textlink="">
      <xdr:nvSpPr>
        <xdr:cNvPr id="338" name="【一般廃棄物処理施設】&#10;有形固定資産減価償却率該当値テキスト"/>
        <xdr:cNvSpPr txBox="1"/>
      </xdr:nvSpPr>
      <xdr:spPr>
        <a:xfrm>
          <a:off x="16357600" y="570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27686</xdr:rowOff>
    </xdr:from>
    <xdr:to>
      <xdr:col>81</xdr:col>
      <xdr:colOff>101600</xdr:colOff>
      <xdr:row>34</xdr:row>
      <xdr:rowOff>129286</xdr:rowOff>
    </xdr:to>
    <xdr:sp macro="" textlink="">
      <xdr:nvSpPr>
        <xdr:cNvPr id="339" name="楕円 338"/>
        <xdr:cNvSpPr/>
      </xdr:nvSpPr>
      <xdr:spPr>
        <a:xfrm>
          <a:off x="15430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78486</xdr:rowOff>
    </xdr:from>
    <xdr:to>
      <xdr:col>85</xdr:col>
      <xdr:colOff>127000</xdr:colOff>
      <xdr:row>34</xdr:row>
      <xdr:rowOff>78486</xdr:rowOff>
    </xdr:to>
    <xdr:cxnSp macro="">
      <xdr:nvCxnSpPr>
        <xdr:cNvPr id="340" name="直線コネクタ 339"/>
        <xdr:cNvCxnSpPr/>
      </xdr:nvCxnSpPr>
      <xdr:spPr>
        <a:xfrm>
          <a:off x="15481300" y="5907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137414</xdr:rowOff>
    </xdr:from>
    <xdr:to>
      <xdr:col>76</xdr:col>
      <xdr:colOff>165100</xdr:colOff>
      <xdr:row>34</xdr:row>
      <xdr:rowOff>67564</xdr:rowOff>
    </xdr:to>
    <xdr:sp macro="" textlink="">
      <xdr:nvSpPr>
        <xdr:cNvPr id="341" name="楕円 340"/>
        <xdr:cNvSpPr/>
      </xdr:nvSpPr>
      <xdr:spPr>
        <a:xfrm>
          <a:off x="14541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xdr:rowOff>
    </xdr:from>
    <xdr:to>
      <xdr:col>81</xdr:col>
      <xdr:colOff>50800</xdr:colOff>
      <xdr:row>34</xdr:row>
      <xdr:rowOff>78486</xdr:rowOff>
    </xdr:to>
    <xdr:cxnSp macro="">
      <xdr:nvCxnSpPr>
        <xdr:cNvPr id="342" name="直線コネクタ 341"/>
        <xdr:cNvCxnSpPr/>
      </xdr:nvCxnSpPr>
      <xdr:spPr>
        <a:xfrm>
          <a:off x="14592300" y="58460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75692</xdr:rowOff>
    </xdr:from>
    <xdr:to>
      <xdr:col>72</xdr:col>
      <xdr:colOff>38100</xdr:colOff>
      <xdr:row>34</xdr:row>
      <xdr:rowOff>5842</xdr:rowOff>
    </xdr:to>
    <xdr:sp macro="" textlink="">
      <xdr:nvSpPr>
        <xdr:cNvPr id="343" name="楕円 342"/>
        <xdr:cNvSpPr/>
      </xdr:nvSpPr>
      <xdr:spPr>
        <a:xfrm>
          <a:off x="13652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126492</xdr:rowOff>
    </xdr:from>
    <xdr:to>
      <xdr:col>76</xdr:col>
      <xdr:colOff>114300</xdr:colOff>
      <xdr:row>34</xdr:row>
      <xdr:rowOff>16764</xdr:rowOff>
    </xdr:to>
    <xdr:cxnSp macro="">
      <xdr:nvCxnSpPr>
        <xdr:cNvPr id="344" name="直線コネクタ 343"/>
        <xdr:cNvCxnSpPr/>
      </xdr:nvCxnSpPr>
      <xdr:spPr>
        <a:xfrm>
          <a:off x="13703300" y="578434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13970</xdr:rowOff>
    </xdr:from>
    <xdr:to>
      <xdr:col>67</xdr:col>
      <xdr:colOff>101600</xdr:colOff>
      <xdr:row>33</xdr:row>
      <xdr:rowOff>115570</xdr:rowOff>
    </xdr:to>
    <xdr:sp macro="" textlink="">
      <xdr:nvSpPr>
        <xdr:cNvPr id="345" name="楕円 344"/>
        <xdr:cNvSpPr/>
      </xdr:nvSpPr>
      <xdr:spPr>
        <a:xfrm>
          <a:off x="12763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64770</xdr:rowOff>
    </xdr:from>
    <xdr:to>
      <xdr:col>71</xdr:col>
      <xdr:colOff>177800</xdr:colOff>
      <xdr:row>33</xdr:row>
      <xdr:rowOff>126492</xdr:rowOff>
    </xdr:to>
    <xdr:cxnSp macro="">
      <xdr:nvCxnSpPr>
        <xdr:cNvPr id="346" name="直線コネクタ 345"/>
        <xdr:cNvCxnSpPr/>
      </xdr:nvCxnSpPr>
      <xdr:spPr>
        <a:xfrm>
          <a:off x="12814300" y="57226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347" name="n_1aveValue【一般廃棄物処理施設】&#10;有形固定資産減価償却率"/>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348" name="n_2ave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349" name="n_3aveValue【一般廃棄物処理施設】&#10;有形固定資産減価償却率"/>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350" name="n_4aveValue【一般廃棄物処理施設】&#10;有形固定資産減価償却率"/>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145813</xdr:rowOff>
    </xdr:from>
    <xdr:ext cx="405111" cy="259045"/>
    <xdr:sp macro="" textlink="">
      <xdr:nvSpPr>
        <xdr:cNvPr id="351" name="n_1mainValue【一般廃棄物処理施設】&#10;有形固定資産減価償却率"/>
        <xdr:cNvSpPr txBox="1"/>
      </xdr:nvSpPr>
      <xdr:spPr>
        <a:xfrm>
          <a:off x="15266044"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84091</xdr:rowOff>
    </xdr:from>
    <xdr:ext cx="405111" cy="259045"/>
    <xdr:sp macro="" textlink="">
      <xdr:nvSpPr>
        <xdr:cNvPr id="352" name="n_2mainValue【一般廃棄物処理施設】&#10;有形固定資産減価償却率"/>
        <xdr:cNvSpPr txBox="1"/>
      </xdr:nvSpPr>
      <xdr:spPr>
        <a:xfrm>
          <a:off x="143897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22369</xdr:rowOff>
    </xdr:from>
    <xdr:ext cx="405111" cy="259045"/>
    <xdr:sp macro="" textlink="">
      <xdr:nvSpPr>
        <xdr:cNvPr id="353" name="n_3mainValue【一般廃棄物処理施設】&#10;有形固定資産減価償却率"/>
        <xdr:cNvSpPr txBox="1"/>
      </xdr:nvSpPr>
      <xdr:spPr>
        <a:xfrm>
          <a:off x="135007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354" name="n_4main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376" name="直線コネクタ 375"/>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377"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378" name="直線コネクタ 377"/>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379"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380" name="直線コネクタ 379"/>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381"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382" name="フローチャート: 判断 381"/>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383" name="フローチャート: 判断 382"/>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384" name="フローチャート: 判断 383"/>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385" name="フローチャート: 判断 384"/>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386" name="フローチャート: 判断 385"/>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100216</xdr:rowOff>
    </xdr:from>
    <xdr:to>
      <xdr:col>116</xdr:col>
      <xdr:colOff>114300</xdr:colOff>
      <xdr:row>37</xdr:row>
      <xdr:rowOff>30366</xdr:rowOff>
    </xdr:to>
    <xdr:sp macro="" textlink="">
      <xdr:nvSpPr>
        <xdr:cNvPr id="392" name="楕円 391"/>
        <xdr:cNvSpPr/>
      </xdr:nvSpPr>
      <xdr:spPr>
        <a:xfrm>
          <a:off x="22110700" y="62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123093</xdr:rowOff>
    </xdr:from>
    <xdr:ext cx="599010" cy="259045"/>
    <xdr:sp macro="" textlink="">
      <xdr:nvSpPr>
        <xdr:cNvPr id="393" name="【一般廃棄物処理施設】&#10;一人当たり有形固定資産（償却資産）額該当値テキスト"/>
        <xdr:cNvSpPr txBox="1"/>
      </xdr:nvSpPr>
      <xdr:spPr>
        <a:xfrm>
          <a:off x="22199600" y="61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119021</xdr:rowOff>
    </xdr:from>
    <xdr:to>
      <xdr:col>112</xdr:col>
      <xdr:colOff>38100</xdr:colOff>
      <xdr:row>37</xdr:row>
      <xdr:rowOff>49171</xdr:rowOff>
    </xdr:to>
    <xdr:sp macro="" textlink="">
      <xdr:nvSpPr>
        <xdr:cNvPr id="394" name="楕円 393"/>
        <xdr:cNvSpPr/>
      </xdr:nvSpPr>
      <xdr:spPr>
        <a:xfrm>
          <a:off x="21272500" y="62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151016</xdr:rowOff>
    </xdr:from>
    <xdr:to>
      <xdr:col>116</xdr:col>
      <xdr:colOff>63500</xdr:colOff>
      <xdr:row>36</xdr:row>
      <xdr:rowOff>169821</xdr:rowOff>
    </xdr:to>
    <xdr:cxnSp macro="">
      <xdr:nvCxnSpPr>
        <xdr:cNvPr id="395" name="直線コネクタ 394"/>
        <xdr:cNvCxnSpPr/>
      </xdr:nvCxnSpPr>
      <xdr:spPr>
        <a:xfrm flipV="1">
          <a:off x="21323300" y="6323216"/>
          <a:ext cx="8382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119862</xdr:rowOff>
    </xdr:from>
    <xdr:to>
      <xdr:col>107</xdr:col>
      <xdr:colOff>101600</xdr:colOff>
      <xdr:row>37</xdr:row>
      <xdr:rowOff>50012</xdr:rowOff>
    </xdr:to>
    <xdr:sp macro="" textlink="">
      <xdr:nvSpPr>
        <xdr:cNvPr id="396" name="楕円 395"/>
        <xdr:cNvSpPr/>
      </xdr:nvSpPr>
      <xdr:spPr>
        <a:xfrm>
          <a:off x="20383500" y="62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169821</xdr:rowOff>
    </xdr:from>
    <xdr:to>
      <xdr:col>111</xdr:col>
      <xdr:colOff>177800</xdr:colOff>
      <xdr:row>36</xdr:row>
      <xdr:rowOff>170662</xdr:rowOff>
    </xdr:to>
    <xdr:cxnSp macro="">
      <xdr:nvCxnSpPr>
        <xdr:cNvPr id="397" name="直線コネクタ 396"/>
        <xdr:cNvCxnSpPr/>
      </xdr:nvCxnSpPr>
      <xdr:spPr>
        <a:xfrm flipV="1">
          <a:off x="20434300" y="6342021"/>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167351</xdr:rowOff>
    </xdr:from>
    <xdr:to>
      <xdr:col>102</xdr:col>
      <xdr:colOff>165100</xdr:colOff>
      <xdr:row>36</xdr:row>
      <xdr:rowOff>97501</xdr:rowOff>
    </xdr:to>
    <xdr:sp macro="" textlink="">
      <xdr:nvSpPr>
        <xdr:cNvPr id="398" name="楕円 397"/>
        <xdr:cNvSpPr/>
      </xdr:nvSpPr>
      <xdr:spPr>
        <a:xfrm>
          <a:off x="19494500" y="61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46701</xdr:rowOff>
    </xdr:from>
    <xdr:to>
      <xdr:col>107</xdr:col>
      <xdr:colOff>50800</xdr:colOff>
      <xdr:row>36</xdr:row>
      <xdr:rowOff>170662</xdr:rowOff>
    </xdr:to>
    <xdr:cxnSp macro="">
      <xdr:nvCxnSpPr>
        <xdr:cNvPr id="399" name="直線コネクタ 398"/>
        <xdr:cNvCxnSpPr/>
      </xdr:nvCxnSpPr>
      <xdr:spPr>
        <a:xfrm>
          <a:off x="19545300" y="6218901"/>
          <a:ext cx="889000" cy="1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163813</xdr:rowOff>
    </xdr:from>
    <xdr:to>
      <xdr:col>98</xdr:col>
      <xdr:colOff>38100</xdr:colOff>
      <xdr:row>36</xdr:row>
      <xdr:rowOff>93963</xdr:rowOff>
    </xdr:to>
    <xdr:sp macro="" textlink="">
      <xdr:nvSpPr>
        <xdr:cNvPr id="400" name="楕円 399"/>
        <xdr:cNvSpPr/>
      </xdr:nvSpPr>
      <xdr:spPr>
        <a:xfrm>
          <a:off x="18605500" y="61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43163</xdr:rowOff>
    </xdr:from>
    <xdr:to>
      <xdr:col>102</xdr:col>
      <xdr:colOff>114300</xdr:colOff>
      <xdr:row>36</xdr:row>
      <xdr:rowOff>46701</xdr:rowOff>
    </xdr:to>
    <xdr:cxnSp macro="">
      <xdr:nvCxnSpPr>
        <xdr:cNvPr id="401" name="直線コネクタ 400"/>
        <xdr:cNvCxnSpPr/>
      </xdr:nvCxnSpPr>
      <xdr:spPr>
        <a:xfrm>
          <a:off x="18656300" y="6215363"/>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402"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403" name="n_2aveValue【一般廃棄物処理施設】&#10;一人当たり有形固定資産（償却資産）額"/>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404"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405" name="n_4aveValue【一般廃棄物処理施設】&#10;一人当たり有形固定資産（償却資産）額"/>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65698</xdr:rowOff>
    </xdr:from>
    <xdr:ext cx="599010" cy="259045"/>
    <xdr:sp macro="" textlink="">
      <xdr:nvSpPr>
        <xdr:cNvPr id="406" name="n_1mainValue【一般廃棄物処理施設】&#10;一人当たり有形固定資産（償却資産）額"/>
        <xdr:cNvSpPr txBox="1"/>
      </xdr:nvSpPr>
      <xdr:spPr>
        <a:xfrm>
          <a:off x="21011095" y="606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66539</xdr:rowOff>
    </xdr:from>
    <xdr:ext cx="599010" cy="259045"/>
    <xdr:sp macro="" textlink="">
      <xdr:nvSpPr>
        <xdr:cNvPr id="407" name="n_2mainValue【一般廃棄物処理施設】&#10;一人当たり有形固定資産（償却資産）額"/>
        <xdr:cNvSpPr txBox="1"/>
      </xdr:nvSpPr>
      <xdr:spPr>
        <a:xfrm>
          <a:off x="20134795" y="60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114028</xdr:rowOff>
    </xdr:from>
    <xdr:ext cx="599010" cy="259045"/>
    <xdr:sp macro="" textlink="">
      <xdr:nvSpPr>
        <xdr:cNvPr id="408" name="n_3mainValue【一般廃棄物処理施設】&#10;一人当たり有形固定資産（償却資産）額"/>
        <xdr:cNvSpPr txBox="1"/>
      </xdr:nvSpPr>
      <xdr:spPr>
        <a:xfrm>
          <a:off x="19245795" y="594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110490</xdr:rowOff>
    </xdr:from>
    <xdr:ext cx="599010" cy="259045"/>
    <xdr:sp macro="" textlink="">
      <xdr:nvSpPr>
        <xdr:cNvPr id="409" name="n_4mainValue【一般廃棄物処理施設】&#10;一人当たり有形固定資産（償却資産）額"/>
        <xdr:cNvSpPr txBox="1"/>
      </xdr:nvSpPr>
      <xdr:spPr>
        <a:xfrm>
          <a:off x="18356795" y="593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2" name="テキスト ボックス 4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4" name="テキスト ボックス 4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6" name="テキスト ボックス 4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8" name="テキスト ボックス 4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432" name="直線コネクタ 431"/>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433"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4" name="直線コネクタ 43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435"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436" name="直線コネクタ 435"/>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437"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438" name="フローチャート: 判断 437"/>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439" name="フローチャート: 判断 438"/>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440" name="フローチャート: 判断 439"/>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441" name="フローチャート: 判断 440"/>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442" name="フローチャート: 判断 441"/>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122936</xdr:rowOff>
    </xdr:from>
    <xdr:to>
      <xdr:col>67</xdr:col>
      <xdr:colOff>101600</xdr:colOff>
      <xdr:row>60</xdr:row>
      <xdr:rowOff>53086</xdr:rowOff>
    </xdr:to>
    <xdr:sp macro="" textlink="">
      <xdr:nvSpPr>
        <xdr:cNvPr id="448" name="楕円 447"/>
        <xdr:cNvSpPr/>
      </xdr:nvSpPr>
      <xdr:spPr>
        <a:xfrm>
          <a:off x="12763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78757</xdr:rowOff>
    </xdr:from>
    <xdr:ext cx="405111" cy="259045"/>
    <xdr:sp macro="" textlink="">
      <xdr:nvSpPr>
        <xdr:cNvPr id="449"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450"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451"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452"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44213</xdr:rowOff>
    </xdr:from>
    <xdr:ext cx="405111" cy="259045"/>
    <xdr:sp macro="" textlink="">
      <xdr:nvSpPr>
        <xdr:cNvPr id="453" name="n_4mainValue【保健センター・保健所】&#10;有形固定資産減価償却率"/>
        <xdr:cNvSpPr txBox="1"/>
      </xdr:nvSpPr>
      <xdr:spPr>
        <a:xfrm>
          <a:off x="12611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4" name="直線コネクタ 4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5" name="テキスト ボックス 4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6" name="直線コネクタ 4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7" name="テキスト ボックス 4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8" name="直線コネクタ 4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9" name="テキスト ボックス 4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0" name="直線コネクタ 4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1" name="テキスト ボックス 4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475" name="直線コネクタ 474"/>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7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77" name="直線コネクタ 47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478"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479" name="直線コネクタ 478"/>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480"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481" name="フローチャート: 判断 480"/>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82" name="フローチャート: 判断 481"/>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83" name="フローチャート: 判断 482"/>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484" name="フローチャート: 判断 483"/>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485" name="フローチャート: 判断 484"/>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6350</xdr:rowOff>
    </xdr:from>
    <xdr:to>
      <xdr:col>98</xdr:col>
      <xdr:colOff>38100</xdr:colOff>
      <xdr:row>63</xdr:row>
      <xdr:rowOff>107950</xdr:rowOff>
    </xdr:to>
    <xdr:sp macro="" textlink="">
      <xdr:nvSpPr>
        <xdr:cNvPr id="491" name="楕円 490"/>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492"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493"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494"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495"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496"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22" name="直線コネクタ 52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2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26" name="直線コネクタ 52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527"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28" name="フローチャート: 判断 52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529" name="フローチャート: 判断 52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530" name="フローチャート: 判断 52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531" name="フローチャート: 判断 53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2" name="フローチャート: 判断 53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38" name="楕円 537"/>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539" name="【消防施設】&#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540" name="楕円 539"/>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147501</xdr:rowOff>
    </xdr:from>
    <xdr:to>
      <xdr:col>85</xdr:col>
      <xdr:colOff>127000</xdr:colOff>
      <xdr:row>83</xdr:row>
      <xdr:rowOff>15239</xdr:rowOff>
    </xdr:to>
    <xdr:cxnSp macro="">
      <xdr:nvCxnSpPr>
        <xdr:cNvPr id="541" name="直線コネクタ 540"/>
        <xdr:cNvCxnSpPr/>
      </xdr:nvCxnSpPr>
      <xdr:spPr>
        <a:xfrm>
          <a:off x="15481300" y="1420640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542" name="楕円 541"/>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147501</xdr:rowOff>
    </xdr:to>
    <xdr:cxnSp macro="">
      <xdr:nvCxnSpPr>
        <xdr:cNvPr id="543" name="直線コネクタ 542"/>
        <xdr:cNvCxnSpPr/>
      </xdr:nvCxnSpPr>
      <xdr:spPr>
        <a:xfrm>
          <a:off x="14592300" y="1417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544" name="楕円 543"/>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116477</xdr:rowOff>
    </xdr:to>
    <xdr:cxnSp macro="">
      <xdr:nvCxnSpPr>
        <xdr:cNvPr id="545" name="直線コネクタ 544"/>
        <xdr:cNvCxnSpPr/>
      </xdr:nvCxnSpPr>
      <xdr:spPr>
        <a:xfrm>
          <a:off x="13703300" y="141378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11793</xdr:rowOff>
    </xdr:from>
    <xdr:to>
      <xdr:col>67</xdr:col>
      <xdr:colOff>101600</xdr:colOff>
      <xdr:row>82</xdr:row>
      <xdr:rowOff>113393</xdr:rowOff>
    </xdr:to>
    <xdr:sp macro="" textlink="">
      <xdr:nvSpPr>
        <xdr:cNvPr id="546" name="楕円 545"/>
        <xdr:cNvSpPr/>
      </xdr:nvSpPr>
      <xdr:spPr>
        <a:xfrm>
          <a:off x="12763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62593</xdr:rowOff>
    </xdr:from>
    <xdr:to>
      <xdr:col>71</xdr:col>
      <xdr:colOff>177800</xdr:colOff>
      <xdr:row>82</xdr:row>
      <xdr:rowOff>78921</xdr:rowOff>
    </xdr:to>
    <xdr:cxnSp macro="">
      <xdr:nvCxnSpPr>
        <xdr:cNvPr id="547" name="直線コネクタ 546"/>
        <xdr:cNvCxnSpPr/>
      </xdr:nvCxnSpPr>
      <xdr:spPr>
        <a:xfrm>
          <a:off x="12814300" y="141214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548"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549"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550"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551"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43378</xdr:rowOff>
    </xdr:from>
    <xdr:ext cx="405111" cy="259045"/>
    <xdr:sp macro="" textlink="">
      <xdr:nvSpPr>
        <xdr:cNvPr id="552" name="n_1mainValue【消防施設】&#10;有形固定資産減価償却率"/>
        <xdr:cNvSpPr txBox="1"/>
      </xdr:nvSpPr>
      <xdr:spPr>
        <a:xfrm>
          <a:off x="152660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553" name="n_2mainValue【消防施設】&#10;有形固定資産減価償却率"/>
        <xdr:cNvSpPr txBox="1"/>
      </xdr:nvSpPr>
      <xdr:spPr>
        <a:xfrm>
          <a:off x="14389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146248</xdr:rowOff>
    </xdr:from>
    <xdr:ext cx="405111" cy="259045"/>
    <xdr:sp macro="" textlink="">
      <xdr:nvSpPr>
        <xdr:cNvPr id="554" name="n_3mainValue【消防施設】&#10;有形固定資産減価償却率"/>
        <xdr:cNvSpPr txBox="1"/>
      </xdr:nvSpPr>
      <xdr:spPr>
        <a:xfrm>
          <a:off x="13500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555" name="n_4mainValue【消防施設】&#10;有形固定資産減価償却率"/>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577" name="直線コネクタ 57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7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79" name="直線コネクタ 57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58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581" name="直線コネクタ 58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582"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583" name="フローチャート: 判断 58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584" name="フローチャート: 判断 58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585" name="フローチャート: 判断 58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86" name="フローチャート: 判断 58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587" name="フローチャート: 判断 58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93" name="楕円 592"/>
        <xdr:cNvSpPr/>
      </xdr:nvSpPr>
      <xdr:spPr>
        <a:xfrm>
          <a:off x="22110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110253</xdr:rowOff>
    </xdr:from>
    <xdr:ext cx="469744" cy="259045"/>
    <xdr:sp macro="" textlink="">
      <xdr:nvSpPr>
        <xdr:cNvPr id="594" name="【消防施設】&#10;一人当たり面積該当値テキスト"/>
        <xdr:cNvSpPr txBox="1"/>
      </xdr:nvSpPr>
      <xdr:spPr>
        <a:xfrm>
          <a:off x="22199600" y="145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28448</xdr:rowOff>
    </xdr:from>
    <xdr:to>
      <xdr:col>112</xdr:col>
      <xdr:colOff>38100</xdr:colOff>
      <xdr:row>85</xdr:row>
      <xdr:rowOff>130048</xdr:rowOff>
    </xdr:to>
    <xdr:sp macro="" textlink="">
      <xdr:nvSpPr>
        <xdr:cNvPr id="595" name="楕円 594"/>
        <xdr:cNvSpPr/>
      </xdr:nvSpPr>
      <xdr:spPr>
        <a:xfrm>
          <a:off x="21272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74676</xdr:rowOff>
    </xdr:from>
    <xdr:to>
      <xdr:col>116</xdr:col>
      <xdr:colOff>63500</xdr:colOff>
      <xdr:row>85</xdr:row>
      <xdr:rowOff>79248</xdr:rowOff>
    </xdr:to>
    <xdr:cxnSp macro="">
      <xdr:nvCxnSpPr>
        <xdr:cNvPr id="596" name="直線コネクタ 595"/>
        <xdr:cNvCxnSpPr/>
      </xdr:nvCxnSpPr>
      <xdr:spPr>
        <a:xfrm flipV="1">
          <a:off x="21323300" y="146479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597" name="楕円 596"/>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79248</xdr:rowOff>
    </xdr:from>
    <xdr:to>
      <xdr:col>111</xdr:col>
      <xdr:colOff>177800</xdr:colOff>
      <xdr:row>85</xdr:row>
      <xdr:rowOff>83820</xdr:rowOff>
    </xdr:to>
    <xdr:cxnSp macro="">
      <xdr:nvCxnSpPr>
        <xdr:cNvPr id="598" name="直線コネクタ 597"/>
        <xdr:cNvCxnSpPr/>
      </xdr:nvCxnSpPr>
      <xdr:spPr>
        <a:xfrm flipV="1">
          <a:off x="20434300" y="146524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99" name="楕円 598"/>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83820</xdr:rowOff>
    </xdr:from>
    <xdr:to>
      <xdr:col>107</xdr:col>
      <xdr:colOff>50800</xdr:colOff>
      <xdr:row>85</xdr:row>
      <xdr:rowOff>86106</xdr:rowOff>
    </xdr:to>
    <xdr:cxnSp macro="">
      <xdr:nvCxnSpPr>
        <xdr:cNvPr id="600" name="直線コネクタ 599"/>
        <xdr:cNvCxnSpPr/>
      </xdr:nvCxnSpPr>
      <xdr:spPr>
        <a:xfrm flipV="1">
          <a:off x="19545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01" name="楕円 600"/>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602" name="直線コネクタ 601"/>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603"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0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0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0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121175</xdr:rowOff>
    </xdr:from>
    <xdr:ext cx="469744" cy="259045"/>
    <xdr:sp macro="" textlink="">
      <xdr:nvSpPr>
        <xdr:cNvPr id="607" name="n_1mainValue【消防施設】&#10;一人当たり面積"/>
        <xdr:cNvSpPr txBox="1"/>
      </xdr:nvSpPr>
      <xdr:spPr>
        <a:xfrm>
          <a:off x="21075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608" name="n_2mainValue【消防施設】&#10;一人当たり面積"/>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09"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10" name="n_4main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636" name="直線コネクタ 63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63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638" name="直線コネクタ 63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63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640" name="直線コネクタ 63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4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42" name="フローチャート: 判断 64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43" name="フローチャート: 判断 64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644" name="フローチャート: 判断 64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645" name="フローチャート: 判断 64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46" name="フローチャート: 判断 64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652" name="楕円 651"/>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653"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654" name="楕円 653"/>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106</xdr:row>
      <xdr:rowOff>28848</xdr:rowOff>
    </xdr:to>
    <xdr:cxnSp macro="">
      <xdr:nvCxnSpPr>
        <xdr:cNvPr id="655" name="直線コネクタ 654"/>
        <xdr:cNvCxnSpPr/>
      </xdr:nvCxnSpPr>
      <xdr:spPr>
        <a:xfrm>
          <a:off x="15481300" y="181649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656" name="楕円 655"/>
        <xdr:cNvSpPr/>
      </xdr:nvSpPr>
      <xdr:spPr>
        <a:xfrm>
          <a:off x="1454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107</xdr:row>
      <xdr:rowOff>90895</xdr:rowOff>
    </xdr:to>
    <xdr:cxnSp macro="">
      <xdr:nvCxnSpPr>
        <xdr:cNvPr id="657" name="直線コネクタ 656"/>
        <xdr:cNvCxnSpPr/>
      </xdr:nvCxnSpPr>
      <xdr:spPr>
        <a:xfrm flipV="1">
          <a:off x="14592300" y="18164992"/>
          <a:ext cx="889000" cy="27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51526</xdr:rowOff>
    </xdr:from>
    <xdr:to>
      <xdr:col>72</xdr:col>
      <xdr:colOff>38100</xdr:colOff>
      <xdr:row>108</xdr:row>
      <xdr:rowOff>153126</xdr:rowOff>
    </xdr:to>
    <xdr:sp macro="" textlink="">
      <xdr:nvSpPr>
        <xdr:cNvPr id="658" name="楕円 657"/>
        <xdr:cNvSpPr/>
      </xdr:nvSpPr>
      <xdr:spPr>
        <a:xfrm>
          <a:off x="1365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108</xdr:row>
      <xdr:rowOff>102326</xdr:rowOff>
    </xdr:to>
    <xdr:cxnSp macro="">
      <xdr:nvCxnSpPr>
        <xdr:cNvPr id="659" name="直線コネクタ 658"/>
        <xdr:cNvCxnSpPr/>
      </xdr:nvCxnSpPr>
      <xdr:spPr>
        <a:xfrm flipV="1">
          <a:off x="13703300" y="184360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54792</xdr:rowOff>
    </xdr:from>
    <xdr:to>
      <xdr:col>67</xdr:col>
      <xdr:colOff>101600</xdr:colOff>
      <xdr:row>108</xdr:row>
      <xdr:rowOff>156392</xdr:rowOff>
    </xdr:to>
    <xdr:sp macro="" textlink="">
      <xdr:nvSpPr>
        <xdr:cNvPr id="660" name="楕円 659"/>
        <xdr:cNvSpPr/>
      </xdr:nvSpPr>
      <xdr:spPr>
        <a:xfrm>
          <a:off x="1276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102326</xdr:rowOff>
    </xdr:from>
    <xdr:to>
      <xdr:col>71</xdr:col>
      <xdr:colOff>177800</xdr:colOff>
      <xdr:row>108</xdr:row>
      <xdr:rowOff>105592</xdr:rowOff>
    </xdr:to>
    <xdr:cxnSp macro="">
      <xdr:nvCxnSpPr>
        <xdr:cNvPr id="661" name="直線コネクタ 660"/>
        <xdr:cNvCxnSpPr/>
      </xdr:nvCxnSpPr>
      <xdr:spPr>
        <a:xfrm flipV="1">
          <a:off x="12814300" y="18618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6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66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66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6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666" name="n_1mainValue【庁舎】&#10;有形固定資産減価償却率"/>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667" name="n_2mainValue【庁舎】&#10;有形固定資産減価償却率"/>
        <xdr:cNvSpPr txBox="1"/>
      </xdr:nvSpPr>
      <xdr:spPr>
        <a:xfrm>
          <a:off x="14389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144253</xdr:rowOff>
    </xdr:from>
    <xdr:ext cx="405111" cy="259045"/>
    <xdr:sp macro="" textlink="">
      <xdr:nvSpPr>
        <xdr:cNvPr id="668" name="n_3mainValue【庁舎】&#10;有形固定資産減価償却率"/>
        <xdr:cNvSpPr txBox="1"/>
      </xdr:nvSpPr>
      <xdr:spPr>
        <a:xfrm>
          <a:off x="13500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147519</xdr:rowOff>
    </xdr:from>
    <xdr:ext cx="405111" cy="259045"/>
    <xdr:sp macro="" textlink="">
      <xdr:nvSpPr>
        <xdr:cNvPr id="669" name="n_4mainValue【庁舎】&#10;有形固定資産減価償却率"/>
        <xdr:cNvSpPr txBox="1"/>
      </xdr:nvSpPr>
      <xdr:spPr>
        <a:xfrm>
          <a:off x="12611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695" name="直線コネクタ 69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69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697" name="直線コネクタ 69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69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699" name="直線コネクタ 69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0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01" name="フローチャート: 判断 70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02" name="フローチャート: 判断 70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03" name="フローチャート: 判断 70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04" name="フローチャート: 判断 70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05" name="フローチャート: 判断 70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11" name="楕円 710"/>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712" name="【庁舎】&#10;一人当たり面積該当値テキスト"/>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38463</xdr:rowOff>
    </xdr:from>
    <xdr:to>
      <xdr:col>112</xdr:col>
      <xdr:colOff>38100</xdr:colOff>
      <xdr:row>107</xdr:row>
      <xdr:rowOff>140063</xdr:rowOff>
    </xdr:to>
    <xdr:sp macro="" textlink="">
      <xdr:nvSpPr>
        <xdr:cNvPr id="713" name="楕円 712"/>
        <xdr:cNvSpPr/>
      </xdr:nvSpPr>
      <xdr:spPr>
        <a:xfrm>
          <a:off x="2127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89263</xdr:rowOff>
    </xdr:to>
    <xdr:cxnSp macro="">
      <xdr:nvCxnSpPr>
        <xdr:cNvPr id="714" name="直線コネクタ 713"/>
        <xdr:cNvCxnSpPr/>
      </xdr:nvCxnSpPr>
      <xdr:spPr>
        <a:xfrm flipV="1">
          <a:off x="21323300" y="184262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41729</xdr:rowOff>
    </xdr:from>
    <xdr:to>
      <xdr:col>107</xdr:col>
      <xdr:colOff>101600</xdr:colOff>
      <xdr:row>107</xdr:row>
      <xdr:rowOff>143329</xdr:rowOff>
    </xdr:to>
    <xdr:sp macro="" textlink="">
      <xdr:nvSpPr>
        <xdr:cNvPr id="715" name="楕円 714"/>
        <xdr:cNvSpPr/>
      </xdr:nvSpPr>
      <xdr:spPr>
        <a:xfrm>
          <a:off x="20383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89263</xdr:rowOff>
    </xdr:from>
    <xdr:to>
      <xdr:col>111</xdr:col>
      <xdr:colOff>177800</xdr:colOff>
      <xdr:row>107</xdr:row>
      <xdr:rowOff>92529</xdr:rowOff>
    </xdr:to>
    <xdr:cxnSp macro="">
      <xdr:nvCxnSpPr>
        <xdr:cNvPr id="716" name="直線コネクタ 715"/>
        <xdr:cNvCxnSpPr/>
      </xdr:nvCxnSpPr>
      <xdr:spPr>
        <a:xfrm flipV="1">
          <a:off x="20434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18869</xdr:rowOff>
    </xdr:from>
    <xdr:to>
      <xdr:col>102</xdr:col>
      <xdr:colOff>165100</xdr:colOff>
      <xdr:row>107</xdr:row>
      <xdr:rowOff>120469</xdr:rowOff>
    </xdr:to>
    <xdr:sp macro="" textlink="">
      <xdr:nvSpPr>
        <xdr:cNvPr id="717" name="楕円 716"/>
        <xdr:cNvSpPr/>
      </xdr:nvSpPr>
      <xdr:spPr>
        <a:xfrm>
          <a:off x="19494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92529</xdr:rowOff>
    </xdr:to>
    <xdr:cxnSp macro="">
      <xdr:nvCxnSpPr>
        <xdr:cNvPr id="718" name="直線コネクタ 717"/>
        <xdr:cNvCxnSpPr/>
      </xdr:nvCxnSpPr>
      <xdr:spPr>
        <a:xfrm>
          <a:off x="19545300" y="184148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22134</xdr:rowOff>
    </xdr:from>
    <xdr:to>
      <xdr:col>98</xdr:col>
      <xdr:colOff>38100</xdr:colOff>
      <xdr:row>107</xdr:row>
      <xdr:rowOff>123734</xdr:rowOff>
    </xdr:to>
    <xdr:sp macro="" textlink="">
      <xdr:nvSpPr>
        <xdr:cNvPr id="719" name="楕円 718"/>
        <xdr:cNvSpPr/>
      </xdr:nvSpPr>
      <xdr:spPr>
        <a:xfrm>
          <a:off x="18605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69669</xdr:rowOff>
    </xdr:from>
    <xdr:to>
      <xdr:col>102</xdr:col>
      <xdr:colOff>114300</xdr:colOff>
      <xdr:row>107</xdr:row>
      <xdr:rowOff>72934</xdr:rowOff>
    </xdr:to>
    <xdr:cxnSp macro="">
      <xdr:nvCxnSpPr>
        <xdr:cNvPr id="720" name="直線コネクタ 719"/>
        <xdr:cNvCxnSpPr/>
      </xdr:nvCxnSpPr>
      <xdr:spPr>
        <a:xfrm flipV="1">
          <a:off x="18656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2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2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2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2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131190</xdr:rowOff>
    </xdr:from>
    <xdr:ext cx="469744" cy="259045"/>
    <xdr:sp macro="" textlink="">
      <xdr:nvSpPr>
        <xdr:cNvPr id="725" name="n_1mainValue【庁舎】&#10;一人当たり面積"/>
        <xdr:cNvSpPr txBox="1"/>
      </xdr:nvSpPr>
      <xdr:spPr>
        <a:xfrm>
          <a:off x="21075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134456</xdr:rowOff>
    </xdr:from>
    <xdr:ext cx="469744" cy="259045"/>
    <xdr:sp macro="" textlink="">
      <xdr:nvSpPr>
        <xdr:cNvPr id="726" name="n_2mainValue【庁舎】&#10;一人当たり面積"/>
        <xdr:cNvSpPr txBox="1"/>
      </xdr:nvSpPr>
      <xdr:spPr>
        <a:xfrm>
          <a:off x="20199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111596</xdr:rowOff>
    </xdr:from>
    <xdr:ext cx="469744" cy="259045"/>
    <xdr:sp macro="" textlink="">
      <xdr:nvSpPr>
        <xdr:cNvPr id="727" name="n_3mainValue【庁舎】&#10;一人当たり面積"/>
        <xdr:cNvSpPr txBox="1"/>
      </xdr:nvSpPr>
      <xdr:spPr>
        <a:xfrm>
          <a:off x="19310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114861</xdr:rowOff>
    </xdr:from>
    <xdr:ext cx="469744" cy="259045"/>
    <xdr:sp macro="" textlink="">
      <xdr:nvSpPr>
        <xdr:cNvPr id="728" name="n_4mainValue【庁舎】&#10;一人当たり面積"/>
        <xdr:cNvSpPr txBox="1"/>
      </xdr:nvSpPr>
      <xdr:spPr>
        <a:xfrm>
          <a:off x="18421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について、平成２８年熊本地震により使用ができなくなったため、解体している。なお、本庁舎についても同様の理由で解体しているが、築５０年以上経過していたため、減価償却率は１０％の下降にとどまった。令和元年度は、市庁舎別館にエレベーターを増設したため、取得価格の増加によりさらに１６．６％下降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ここ数年はほぼ横ばいで推移しており、類似団体と比較しても同程度である。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基準財政収入額においては、固定資産税の家屋や償却資産の増及び法人事業税交付金の新設により増となった。　基準財政需要額においても補正係数や単位費用の見直しにより増加しているものの、基準財政収入額の増加が上回り、結果として、財政力指数は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しかし、本市では、人口減少や社会保障費の増大により財政基盤が弱い状態が続き、加えて令和２年７月豪雨により甚大な被害を受けており、復旧・復興に向け大きな財政負担が見込まれる。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0" name="直線コネクタ 69"/>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6" name="直線コネクタ 75"/>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を３．６ポイント上回っており、全国ならびに熊本県平均と比較しても硬直的な財政運営となっている。要因としては、歳出において義務的経費である扶助費（特に児童福祉費、老人福祉費、心身障害者福祉費）、補助費（一部事務組合負担金）が類似団体と比較して大きいため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２年度決算では、人件費の減（令和２年度から開始した行財政健全化計画による職員の給料等）や扶助費の減（児童扶養手当の支給回減及び新型コロナウイルス感染症に受診控えや令和２年７月豪雨で被災した小児科医院が被災）により経常収支比率は前年度より３ポイント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今後は、令和２年７月豪雨からの復興に向け、多額の一般財源の持ち出しが見込まれる。事務事業の見直しをさらに進め、優先度や効率性の低い事業は、休止や廃止、縮小を行い、経常経費の削減を図る。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65</xdr:row>
      <xdr:rowOff>44873</xdr:rowOff>
    </xdr:to>
    <xdr:cxnSp macro="">
      <xdr:nvCxnSpPr>
        <xdr:cNvPr id="133" name="直線コネクタ 132"/>
        <xdr:cNvCxnSpPr/>
      </xdr:nvCxnSpPr>
      <xdr:spPr>
        <a:xfrm flipV="1">
          <a:off x="4114800" y="1094782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44873</xdr:rowOff>
    </xdr:to>
    <xdr:cxnSp macro="">
      <xdr:nvCxnSpPr>
        <xdr:cNvPr id="136" name="直線コネクタ 135"/>
        <xdr:cNvCxnSpPr/>
      </xdr:nvCxnSpPr>
      <xdr:spPr>
        <a:xfrm>
          <a:off x="3225800" y="111006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117263</xdr:rowOff>
    </xdr:to>
    <xdr:cxnSp macro="">
      <xdr:nvCxnSpPr>
        <xdr:cNvPr id="139" name="直線コネクタ 138"/>
        <xdr:cNvCxnSpPr/>
      </xdr:nvCxnSpPr>
      <xdr:spPr>
        <a:xfrm flipV="1">
          <a:off x="2336800" y="1110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106680</xdr:rowOff>
    </xdr:to>
    <xdr:cxnSp macro="">
      <xdr:nvCxnSpPr>
        <xdr:cNvPr id="142" name="直線コネクタ 141"/>
        <xdr:cNvCxnSpPr/>
      </xdr:nvCxnSpPr>
      <xdr:spPr>
        <a:xfrm flipV="1">
          <a:off x="1447800" y="112615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2" name="楕円 151"/>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3"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4" name="楕円 153"/>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5" name="テキスト ボックス 154"/>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8" name="楕円 157"/>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9" name="テキスト ボックス 158"/>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60" name="楕円 159"/>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61" name="テキスト ボックス 160"/>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倍以上も増加し、類似団体や全国平均、熊本県平均を大きく上回っている。主に物件費を要因としており、令和２年７月豪雨に伴う災害廃棄物処理事業や被災住宅の応急修理による増のためである。この状況は、少なくとも被災家屋解体や災害廃棄物処理が２ヵ年かかるため、令和３年度まで続く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79963</xdr:rowOff>
    </xdr:from>
    <xdr:to>
      <xdr:col>23</xdr:col>
      <xdr:colOff>133350</xdr:colOff>
      <xdr:row>84</xdr:row>
      <xdr:rowOff>166889</xdr:rowOff>
    </xdr:to>
    <xdr:cxnSp macro="">
      <xdr:nvCxnSpPr>
        <xdr:cNvPr id="196" name="直線コネクタ 195"/>
        <xdr:cNvCxnSpPr/>
      </xdr:nvCxnSpPr>
      <xdr:spPr>
        <a:xfrm>
          <a:off x="4114800" y="13967413"/>
          <a:ext cx="838200" cy="6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64773</xdr:rowOff>
    </xdr:from>
    <xdr:to>
      <xdr:col>19</xdr:col>
      <xdr:colOff>133350</xdr:colOff>
      <xdr:row>81</xdr:row>
      <xdr:rowOff>79963</xdr:rowOff>
    </xdr:to>
    <xdr:cxnSp macro="">
      <xdr:nvCxnSpPr>
        <xdr:cNvPr id="199" name="直線コネクタ 198"/>
        <xdr:cNvCxnSpPr/>
      </xdr:nvCxnSpPr>
      <xdr:spPr>
        <a:xfrm>
          <a:off x="3225800" y="13952223"/>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32637</xdr:rowOff>
    </xdr:from>
    <xdr:to>
      <xdr:col>15</xdr:col>
      <xdr:colOff>82550</xdr:colOff>
      <xdr:row>81</xdr:row>
      <xdr:rowOff>64773</xdr:rowOff>
    </xdr:to>
    <xdr:cxnSp macro="">
      <xdr:nvCxnSpPr>
        <xdr:cNvPr id="202" name="直線コネクタ 201"/>
        <xdr:cNvCxnSpPr/>
      </xdr:nvCxnSpPr>
      <xdr:spPr>
        <a:xfrm>
          <a:off x="2336800" y="13920087"/>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21923</xdr:rowOff>
    </xdr:from>
    <xdr:to>
      <xdr:col>11</xdr:col>
      <xdr:colOff>31750</xdr:colOff>
      <xdr:row>81</xdr:row>
      <xdr:rowOff>32637</xdr:rowOff>
    </xdr:to>
    <xdr:cxnSp macro="">
      <xdr:nvCxnSpPr>
        <xdr:cNvPr id="205" name="直線コネクタ 204"/>
        <xdr:cNvCxnSpPr/>
      </xdr:nvCxnSpPr>
      <xdr:spPr>
        <a:xfrm>
          <a:off x="1447800" y="13909373"/>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116089</xdr:rowOff>
    </xdr:from>
    <xdr:to>
      <xdr:col>23</xdr:col>
      <xdr:colOff>184150</xdr:colOff>
      <xdr:row>85</xdr:row>
      <xdr:rowOff>46239</xdr:rowOff>
    </xdr:to>
    <xdr:sp macro="" textlink="">
      <xdr:nvSpPr>
        <xdr:cNvPr id="215" name="楕円 214"/>
        <xdr:cNvSpPr/>
      </xdr:nvSpPr>
      <xdr:spPr>
        <a:xfrm>
          <a:off x="4902200" y="145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88166</xdr:rowOff>
    </xdr:from>
    <xdr:ext cx="762000" cy="259045"/>
    <xdr:sp macro="" textlink="">
      <xdr:nvSpPr>
        <xdr:cNvPr id="216" name="人件費・物件費等の状況該当値テキスト"/>
        <xdr:cNvSpPr txBox="1"/>
      </xdr:nvSpPr>
      <xdr:spPr>
        <a:xfrm>
          <a:off x="5041900" y="144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29163</xdr:rowOff>
    </xdr:from>
    <xdr:to>
      <xdr:col>19</xdr:col>
      <xdr:colOff>184150</xdr:colOff>
      <xdr:row>81</xdr:row>
      <xdr:rowOff>130763</xdr:rowOff>
    </xdr:to>
    <xdr:sp macro="" textlink="">
      <xdr:nvSpPr>
        <xdr:cNvPr id="217" name="楕円 216"/>
        <xdr:cNvSpPr/>
      </xdr:nvSpPr>
      <xdr:spPr>
        <a:xfrm>
          <a:off x="4064000" y="139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140940</xdr:rowOff>
    </xdr:from>
    <xdr:ext cx="736600" cy="259045"/>
    <xdr:sp macro="" textlink="">
      <xdr:nvSpPr>
        <xdr:cNvPr id="218" name="テキスト ボックス 217"/>
        <xdr:cNvSpPr txBox="1"/>
      </xdr:nvSpPr>
      <xdr:spPr>
        <a:xfrm>
          <a:off x="3733800" y="1368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13973</xdr:rowOff>
    </xdr:from>
    <xdr:to>
      <xdr:col>15</xdr:col>
      <xdr:colOff>133350</xdr:colOff>
      <xdr:row>81</xdr:row>
      <xdr:rowOff>115573</xdr:rowOff>
    </xdr:to>
    <xdr:sp macro="" textlink="">
      <xdr:nvSpPr>
        <xdr:cNvPr id="219" name="楕円 218"/>
        <xdr:cNvSpPr/>
      </xdr:nvSpPr>
      <xdr:spPr>
        <a:xfrm>
          <a:off x="3175000" y="139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125750</xdr:rowOff>
    </xdr:from>
    <xdr:ext cx="762000" cy="259045"/>
    <xdr:sp macro="" textlink="">
      <xdr:nvSpPr>
        <xdr:cNvPr id="220" name="テキスト ボックス 219"/>
        <xdr:cNvSpPr txBox="1"/>
      </xdr:nvSpPr>
      <xdr:spPr>
        <a:xfrm>
          <a:off x="2844800" y="1367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153287</xdr:rowOff>
    </xdr:from>
    <xdr:to>
      <xdr:col>11</xdr:col>
      <xdr:colOff>82550</xdr:colOff>
      <xdr:row>81</xdr:row>
      <xdr:rowOff>83437</xdr:rowOff>
    </xdr:to>
    <xdr:sp macro="" textlink="">
      <xdr:nvSpPr>
        <xdr:cNvPr id="221" name="楕円 220"/>
        <xdr:cNvSpPr/>
      </xdr:nvSpPr>
      <xdr:spPr>
        <a:xfrm>
          <a:off x="2286000" y="138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93614</xdr:rowOff>
    </xdr:from>
    <xdr:ext cx="762000" cy="259045"/>
    <xdr:sp macro="" textlink="">
      <xdr:nvSpPr>
        <xdr:cNvPr id="222" name="テキスト ボックス 221"/>
        <xdr:cNvSpPr txBox="1"/>
      </xdr:nvSpPr>
      <xdr:spPr>
        <a:xfrm>
          <a:off x="1955800" y="1363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142573</xdr:rowOff>
    </xdr:from>
    <xdr:to>
      <xdr:col>7</xdr:col>
      <xdr:colOff>31750</xdr:colOff>
      <xdr:row>81</xdr:row>
      <xdr:rowOff>72723</xdr:rowOff>
    </xdr:to>
    <xdr:sp macro="" textlink="">
      <xdr:nvSpPr>
        <xdr:cNvPr id="223" name="楕円 222"/>
        <xdr:cNvSpPr/>
      </xdr:nvSpPr>
      <xdr:spPr>
        <a:xfrm>
          <a:off x="1397000" y="13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82900</xdr:rowOff>
    </xdr:from>
    <xdr:ext cx="762000" cy="259045"/>
    <xdr:sp macro="" textlink="">
      <xdr:nvSpPr>
        <xdr:cNvPr id="224" name="テキスト ボックス 223"/>
        <xdr:cNvSpPr txBox="1"/>
      </xdr:nvSpPr>
      <xdr:spPr>
        <a:xfrm>
          <a:off x="1066800" y="1362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令和４年度に取り組む「人吉市行財政健全化計画」に基づき、前年度は、職員給３～７％、管理職手当１０％をそれぞれ削減していたため、大きく減となっていたが、今年度は、前年度以前の水準に戻したことで３．１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今後も国等の動向や民間企業等の状況を踏まえながら、適正な運営に努める。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47413</xdr:rowOff>
    </xdr:from>
    <xdr:to>
      <xdr:col>81</xdr:col>
      <xdr:colOff>44450</xdr:colOff>
      <xdr:row>90</xdr:row>
      <xdr:rowOff>11007</xdr:rowOff>
    </xdr:to>
    <xdr:cxnSp macro="">
      <xdr:nvCxnSpPr>
        <xdr:cNvPr id="251" name="直線コネクタ 250"/>
        <xdr:cNvCxnSpPr/>
      </xdr:nvCxnSpPr>
      <xdr:spPr>
        <a:xfrm flipV="1">
          <a:off x="17018000" y="1410631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154534</xdr:rowOff>
    </xdr:from>
    <xdr:ext cx="762000" cy="259045"/>
    <xdr:sp macro="" textlink="">
      <xdr:nvSpPr>
        <xdr:cNvPr id="252" name="給与水準   （国との比較）最小値テキスト"/>
        <xdr:cNvSpPr txBox="1"/>
      </xdr:nvSpPr>
      <xdr:spPr>
        <a:xfrm>
          <a:off x="17106900" y="154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11007</xdr:rowOff>
    </xdr:from>
    <xdr:to>
      <xdr:col>81</xdr:col>
      <xdr:colOff>133350</xdr:colOff>
      <xdr:row>90</xdr:row>
      <xdr:rowOff>11007</xdr:rowOff>
    </xdr:to>
    <xdr:cxnSp macro="">
      <xdr:nvCxnSpPr>
        <xdr:cNvPr id="253" name="直線コネクタ 252"/>
        <xdr:cNvCxnSpPr/>
      </xdr:nvCxnSpPr>
      <xdr:spPr>
        <a:xfrm>
          <a:off x="16929100" y="1544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133790</xdr:rowOff>
    </xdr:from>
    <xdr:ext cx="762000" cy="259045"/>
    <xdr:sp macro="" textlink="">
      <xdr:nvSpPr>
        <xdr:cNvPr id="254" name="給与水準   （国との比較）最大値テキスト"/>
        <xdr:cNvSpPr txBox="1"/>
      </xdr:nvSpPr>
      <xdr:spPr>
        <a:xfrm>
          <a:off x="17106900" y="1384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47413</xdr:rowOff>
    </xdr:from>
    <xdr:to>
      <xdr:col>81</xdr:col>
      <xdr:colOff>133350</xdr:colOff>
      <xdr:row>82</xdr:row>
      <xdr:rowOff>47413</xdr:rowOff>
    </xdr:to>
    <xdr:cxnSp macro="">
      <xdr:nvCxnSpPr>
        <xdr:cNvPr id="255" name="直線コネクタ 254"/>
        <xdr:cNvCxnSpPr/>
      </xdr:nvCxnSpPr>
      <xdr:spPr>
        <a:xfrm>
          <a:off x="16929100" y="1410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52493</xdr:rowOff>
    </xdr:from>
    <xdr:to>
      <xdr:col>81</xdr:col>
      <xdr:colOff>44450</xdr:colOff>
      <xdr:row>83</xdr:row>
      <xdr:rowOff>36830</xdr:rowOff>
    </xdr:to>
    <xdr:cxnSp macro="">
      <xdr:nvCxnSpPr>
        <xdr:cNvPr id="256" name="直線コネクタ 255"/>
        <xdr:cNvCxnSpPr/>
      </xdr:nvCxnSpPr>
      <xdr:spPr>
        <a:xfrm>
          <a:off x="16179800" y="13768493"/>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58" name="フローチャート: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52493</xdr:rowOff>
    </xdr:from>
    <xdr:to>
      <xdr:col>77</xdr:col>
      <xdr:colOff>44450</xdr:colOff>
      <xdr:row>84</xdr:row>
      <xdr:rowOff>90593</xdr:rowOff>
    </xdr:to>
    <xdr:cxnSp macro="">
      <xdr:nvCxnSpPr>
        <xdr:cNvPr id="259" name="直線コネクタ 258"/>
        <xdr:cNvCxnSpPr/>
      </xdr:nvCxnSpPr>
      <xdr:spPr>
        <a:xfrm flipV="1">
          <a:off x="15290800" y="1376849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136313</xdr:rowOff>
    </xdr:from>
    <xdr:to>
      <xdr:col>77</xdr:col>
      <xdr:colOff>95250</xdr:colOff>
      <xdr:row>85</xdr:row>
      <xdr:rowOff>66463</xdr:rowOff>
    </xdr:to>
    <xdr:sp macro="" textlink="">
      <xdr:nvSpPr>
        <xdr:cNvPr id="260" name="フローチャート: 判断 259"/>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51240</xdr:rowOff>
    </xdr:from>
    <xdr:ext cx="736600" cy="259045"/>
    <xdr:sp macro="" textlink="">
      <xdr:nvSpPr>
        <xdr:cNvPr id="261" name="テキスト ボックス 260"/>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84</xdr:row>
      <xdr:rowOff>90593</xdr:rowOff>
    </xdr:to>
    <xdr:cxnSp macro="">
      <xdr:nvCxnSpPr>
        <xdr:cNvPr id="262" name="直線コネクタ 261"/>
        <xdr:cNvCxnSpPr/>
      </xdr:nvCxnSpPr>
      <xdr:spPr>
        <a:xfrm>
          <a:off x="14401800" y="144763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160020</xdr:rowOff>
    </xdr:from>
    <xdr:to>
      <xdr:col>68</xdr:col>
      <xdr:colOff>152400</xdr:colOff>
      <xdr:row>84</xdr:row>
      <xdr:rowOff>74507</xdr:rowOff>
    </xdr:to>
    <xdr:cxnSp macro="">
      <xdr:nvCxnSpPr>
        <xdr:cNvPr id="265" name="直線コネクタ 264"/>
        <xdr:cNvCxnSpPr/>
      </xdr:nvCxnSpPr>
      <xdr:spPr>
        <a:xfrm>
          <a:off x="13512800" y="1421892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136313</xdr:rowOff>
    </xdr:from>
    <xdr:to>
      <xdr:col>68</xdr:col>
      <xdr:colOff>203200</xdr:colOff>
      <xdr:row>85</xdr:row>
      <xdr:rowOff>66463</xdr:rowOff>
    </xdr:to>
    <xdr:sp macro="" textlink="">
      <xdr:nvSpPr>
        <xdr:cNvPr id="266" name="フローチャート: 判断 265"/>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51240</xdr:rowOff>
    </xdr:from>
    <xdr:ext cx="762000" cy="259045"/>
    <xdr:sp macro="" textlink="">
      <xdr:nvSpPr>
        <xdr:cNvPr id="267" name="テキスト ボックス 266"/>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8" name="フローチャート: 判断 267"/>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9" name="テキスト ボックス 268"/>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75" name="楕円 274"/>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76"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1693</xdr:rowOff>
    </xdr:from>
    <xdr:to>
      <xdr:col>77</xdr:col>
      <xdr:colOff>95250</xdr:colOff>
      <xdr:row>80</xdr:row>
      <xdr:rowOff>103293</xdr:rowOff>
    </xdr:to>
    <xdr:sp macro="" textlink="">
      <xdr:nvSpPr>
        <xdr:cNvPr id="277" name="楕円 276"/>
        <xdr:cNvSpPr/>
      </xdr:nvSpPr>
      <xdr:spPr>
        <a:xfrm>
          <a:off x="16129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113470</xdr:rowOff>
    </xdr:from>
    <xdr:ext cx="736600" cy="259045"/>
    <xdr:sp macro="" textlink="">
      <xdr:nvSpPr>
        <xdr:cNvPr id="278" name="テキスト ボックス 277"/>
        <xdr:cNvSpPr txBox="1"/>
      </xdr:nvSpPr>
      <xdr:spPr>
        <a:xfrm>
          <a:off x="15798800" y="1348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39793</xdr:rowOff>
    </xdr:from>
    <xdr:to>
      <xdr:col>73</xdr:col>
      <xdr:colOff>44450</xdr:colOff>
      <xdr:row>84</xdr:row>
      <xdr:rowOff>141393</xdr:rowOff>
    </xdr:to>
    <xdr:sp macro="" textlink="">
      <xdr:nvSpPr>
        <xdr:cNvPr id="279" name="楕円 278"/>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151570</xdr:rowOff>
    </xdr:from>
    <xdr:ext cx="762000" cy="259045"/>
    <xdr:sp macro="" textlink="">
      <xdr:nvSpPr>
        <xdr:cNvPr id="280" name="テキスト ボックス 279"/>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1" name="楕円 280"/>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2" name="テキスト ボックス 281"/>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109220</xdr:rowOff>
    </xdr:from>
    <xdr:to>
      <xdr:col>64</xdr:col>
      <xdr:colOff>152400</xdr:colOff>
      <xdr:row>83</xdr:row>
      <xdr:rowOff>39370</xdr:rowOff>
    </xdr:to>
    <xdr:sp macro="" textlink="">
      <xdr:nvSpPr>
        <xdr:cNvPr id="283" name="楕円 282"/>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49547</xdr:rowOff>
    </xdr:from>
    <xdr:ext cx="762000" cy="259045"/>
    <xdr:sp macro="" textlink="">
      <xdr:nvSpPr>
        <xdr:cNvPr id="284" name="テキスト ボックス 283"/>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前年度と比較すると０．４５ポイントの増加であったものの、類似団体と比較すると、０．３３ポイント下回っている。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としては、「第４次定員適正化計画」（令和２年度～令和９年度）を策定し、定員適正化を図るところであるが、令和２年７月豪雨からの復旧・復興について、マンパワー不足となっている。急激な人員増とならぬよう復旧・復興事業に関連性が低い事業や効果が低い事業については、休止や廃止、縮減など見直しを行い、それにより生じた人員や財源を復旧・復興事業に投入することで、復興体制を確立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3" name="直線コネクタ 312"/>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4"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5" name="直線コネクタ 314"/>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6"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7" name="直線コネクタ 316"/>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58780</xdr:rowOff>
    </xdr:from>
    <xdr:to>
      <xdr:col>81</xdr:col>
      <xdr:colOff>44450</xdr:colOff>
      <xdr:row>60</xdr:row>
      <xdr:rowOff>76877</xdr:rowOff>
    </xdr:to>
    <xdr:cxnSp macro="">
      <xdr:nvCxnSpPr>
        <xdr:cNvPr id="318" name="直線コネクタ 317"/>
        <xdr:cNvCxnSpPr/>
      </xdr:nvCxnSpPr>
      <xdr:spPr>
        <a:xfrm>
          <a:off x="16179800" y="1034578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61655</xdr:rowOff>
    </xdr:from>
    <xdr:ext cx="762000" cy="259045"/>
    <xdr:sp macro="" textlink="">
      <xdr:nvSpPr>
        <xdr:cNvPr id="319" name="定員管理の状況平均値テキスト"/>
        <xdr:cNvSpPr txBox="1"/>
      </xdr:nvSpPr>
      <xdr:spPr>
        <a:xfrm>
          <a:off x="17106900" y="1034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0" name="フローチャート: 判断 319"/>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57171</xdr:rowOff>
    </xdr:from>
    <xdr:to>
      <xdr:col>77</xdr:col>
      <xdr:colOff>44450</xdr:colOff>
      <xdr:row>60</xdr:row>
      <xdr:rowOff>58780</xdr:rowOff>
    </xdr:to>
    <xdr:cxnSp macro="">
      <xdr:nvCxnSpPr>
        <xdr:cNvPr id="321" name="直線コネクタ 320"/>
        <xdr:cNvCxnSpPr/>
      </xdr:nvCxnSpPr>
      <xdr:spPr>
        <a:xfrm>
          <a:off x="15290800" y="1034417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2" name="フローチャート: 判断 321"/>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3" name="テキスト ボックス 322"/>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51943</xdr:rowOff>
    </xdr:from>
    <xdr:to>
      <xdr:col>72</xdr:col>
      <xdr:colOff>203200</xdr:colOff>
      <xdr:row>60</xdr:row>
      <xdr:rowOff>57171</xdr:rowOff>
    </xdr:to>
    <xdr:cxnSp macro="">
      <xdr:nvCxnSpPr>
        <xdr:cNvPr id="324" name="直線コネクタ 323"/>
        <xdr:cNvCxnSpPr/>
      </xdr:nvCxnSpPr>
      <xdr:spPr>
        <a:xfrm>
          <a:off x="14401800" y="10338943"/>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5" name="フローチャート: 判断 324"/>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26" name="テキスト ボックス 325"/>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51943</xdr:rowOff>
    </xdr:to>
    <xdr:cxnSp macro="">
      <xdr:nvCxnSpPr>
        <xdr:cNvPr id="327" name="直線コネクタ 326"/>
        <xdr:cNvCxnSpPr/>
      </xdr:nvCxnSpPr>
      <xdr:spPr>
        <a:xfrm>
          <a:off x="13512800" y="1032808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28" name="フローチャート: 判断 327"/>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29" name="テキスト ボックス 328"/>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0" name="フローチャート: 判断 329"/>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1" name="テキスト ボックス 330"/>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26077</xdr:rowOff>
    </xdr:from>
    <xdr:to>
      <xdr:col>81</xdr:col>
      <xdr:colOff>95250</xdr:colOff>
      <xdr:row>60</xdr:row>
      <xdr:rowOff>127677</xdr:rowOff>
    </xdr:to>
    <xdr:sp macro="" textlink="">
      <xdr:nvSpPr>
        <xdr:cNvPr id="337" name="楕円 336"/>
        <xdr:cNvSpPr/>
      </xdr:nvSpPr>
      <xdr:spPr>
        <a:xfrm>
          <a:off x="169672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118804</xdr:rowOff>
    </xdr:from>
    <xdr:ext cx="762000" cy="259045"/>
    <xdr:sp macro="" textlink="">
      <xdr:nvSpPr>
        <xdr:cNvPr id="338" name="定員管理の状況該当値テキスト"/>
        <xdr:cNvSpPr txBox="1"/>
      </xdr:nvSpPr>
      <xdr:spPr>
        <a:xfrm>
          <a:off x="17106900" y="102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7980</xdr:rowOff>
    </xdr:from>
    <xdr:to>
      <xdr:col>77</xdr:col>
      <xdr:colOff>95250</xdr:colOff>
      <xdr:row>60</xdr:row>
      <xdr:rowOff>109580</xdr:rowOff>
    </xdr:to>
    <xdr:sp macro="" textlink="">
      <xdr:nvSpPr>
        <xdr:cNvPr id="339" name="楕円 338"/>
        <xdr:cNvSpPr/>
      </xdr:nvSpPr>
      <xdr:spPr>
        <a:xfrm>
          <a:off x="16129000" y="102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119757</xdr:rowOff>
    </xdr:from>
    <xdr:ext cx="736600" cy="259045"/>
    <xdr:sp macro="" textlink="">
      <xdr:nvSpPr>
        <xdr:cNvPr id="340" name="テキスト ボックス 339"/>
        <xdr:cNvSpPr txBox="1"/>
      </xdr:nvSpPr>
      <xdr:spPr>
        <a:xfrm>
          <a:off x="15798800" y="1006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6371</xdr:rowOff>
    </xdr:from>
    <xdr:to>
      <xdr:col>73</xdr:col>
      <xdr:colOff>44450</xdr:colOff>
      <xdr:row>60</xdr:row>
      <xdr:rowOff>107971</xdr:rowOff>
    </xdr:to>
    <xdr:sp macro="" textlink="">
      <xdr:nvSpPr>
        <xdr:cNvPr id="341" name="楕円 340"/>
        <xdr:cNvSpPr/>
      </xdr:nvSpPr>
      <xdr:spPr>
        <a:xfrm>
          <a:off x="15240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118148</xdr:rowOff>
    </xdr:from>
    <xdr:ext cx="762000" cy="259045"/>
    <xdr:sp macro="" textlink="">
      <xdr:nvSpPr>
        <xdr:cNvPr id="342" name="テキスト ボックス 341"/>
        <xdr:cNvSpPr txBox="1"/>
      </xdr:nvSpPr>
      <xdr:spPr>
        <a:xfrm>
          <a:off x="14909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1143</xdr:rowOff>
    </xdr:from>
    <xdr:to>
      <xdr:col>68</xdr:col>
      <xdr:colOff>203200</xdr:colOff>
      <xdr:row>60</xdr:row>
      <xdr:rowOff>102743</xdr:rowOff>
    </xdr:to>
    <xdr:sp macro="" textlink="">
      <xdr:nvSpPr>
        <xdr:cNvPr id="343" name="楕円 342"/>
        <xdr:cNvSpPr/>
      </xdr:nvSpPr>
      <xdr:spPr>
        <a:xfrm>
          <a:off x="14351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44" name="テキスト ボックス 343"/>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45" name="楕円 344"/>
        <xdr:cNvSpPr/>
      </xdr:nvSpPr>
      <xdr:spPr>
        <a:xfrm>
          <a:off x="13462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46" name="テキスト ボックス 345"/>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類似団体を３．８ポイント下回っており、前年度と比較しても０．１ポイント低下していることから、健全な状態にあるといえる。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市庁舎建設事業や令和２年７月豪雨からの復旧・復興事業により地方債の増加が見込まれ、また老朽化した公共施設等の更新も進めていく必要があるため、計画的な公債費の管理を行い、償還額の平準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3" name="直線コネクタ 36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4" name="テキスト ボックス 36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7" name="直線コネクタ 36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68" name="テキスト ボックス 36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1" name="直線コネクタ 37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2" name="テキスト ボックス 37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5" name="直線コネクタ 37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78" name="直線コネクタ 377"/>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79"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0" name="直線コネクタ 379"/>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1"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2" name="直線コネクタ 381"/>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16404</xdr:rowOff>
    </xdr:from>
    <xdr:to>
      <xdr:col>81</xdr:col>
      <xdr:colOff>44450</xdr:colOff>
      <xdr:row>40</xdr:row>
      <xdr:rowOff>26458</xdr:rowOff>
    </xdr:to>
    <xdr:cxnSp macro="">
      <xdr:nvCxnSpPr>
        <xdr:cNvPr id="383" name="直線コネクタ 382"/>
        <xdr:cNvCxnSpPr/>
      </xdr:nvCxnSpPr>
      <xdr:spPr>
        <a:xfrm flipV="1">
          <a:off x="16179800" y="68744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4"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5" name="フローチャート: 判断 384"/>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26458</xdr:rowOff>
    </xdr:from>
    <xdr:to>
      <xdr:col>77</xdr:col>
      <xdr:colOff>44450</xdr:colOff>
      <xdr:row>40</xdr:row>
      <xdr:rowOff>96838</xdr:rowOff>
    </xdr:to>
    <xdr:cxnSp macro="">
      <xdr:nvCxnSpPr>
        <xdr:cNvPr id="386" name="直線コネクタ 385"/>
        <xdr:cNvCxnSpPr/>
      </xdr:nvCxnSpPr>
      <xdr:spPr>
        <a:xfrm flipV="1">
          <a:off x="15290800" y="688445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96838</xdr:rowOff>
    </xdr:from>
    <xdr:to>
      <xdr:col>72</xdr:col>
      <xdr:colOff>203200</xdr:colOff>
      <xdr:row>41</xdr:row>
      <xdr:rowOff>5821</xdr:rowOff>
    </xdr:to>
    <xdr:cxnSp macro="">
      <xdr:nvCxnSpPr>
        <xdr:cNvPr id="389" name="直線コネクタ 388"/>
        <xdr:cNvCxnSpPr/>
      </xdr:nvCxnSpPr>
      <xdr:spPr>
        <a:xfrm flipV="1">
          <a:off x="14401800" y="69548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0" name="フローチャート: 判断 389"/>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1" name="テキスト ボックス 390"/>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5821</xdr:rowOff>
    </xdr:from>
    <xdr:to>
      <xdr:col>68</xdr:col>
      <xdr:colOff>152400</xdr:colOff>
      <xdr:row>41</xdr:row>
      <xdr:rowOff>35983</xdr:rowOff>
    </xdr:to>
    <xdr:cxnSp macro="">
      <xdr:nvCxnSpPr>
        <xdr:cNvPr id="392" name="直線コネクタ 391"/>
        <xdr:cNvCxnSpPr/>
      </xdr:nvCxnSpPr>
      <xdr:spPr>
        <a:xfrm flipV="1">
          <a:off x="13512800" y="70352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3" name="フローチャート: 判断 392"/>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4" name="テキスト ボックス 393"/>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5" name="フローチャート: 判断 394"/>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6" name="テキスト ボックス 395"/>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137054</xdr:rowOff>
    </xdr:from>
    <xdr:to>
      <xdr:col>81</xdr:col>
      <xdr:colOff>95250</xdr:colOff>
      <xdr:row>40</xdr:row>
      <xdr:rowOff>67204</xdr:rowOff>
    </xdr:to>
    <xdr:sp macro="" textlink="">
      <xdr:nvSpPr>
        <xdr:cNvPr id="402" name="楕円 401"/>
        <xdr:cNvSpPr/>
      </xdr:nvSpPr>
      <xdr:spPr>
        <a:xfrm>
          <a:off x="16967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153581</xdr:rowOff>
    </xdr:from>
    <xdr:ext cx="762000" cy="259045"/>
    <xdr:sp macro="" textlink="">
      <xdr:nvSpPr>
        <xdr:cNvPr id="403" name="公債費負担の状況該当値テキスト"/>
        <xdr:cNvSpPr txBox="1"/>
      </xdr:nvSpPr>
      <xdr:spPr>
        <a:xfrm>
          <a:off x="17106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04" name="楕円 403"/>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05" name="テキスト ボックス 404"/>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06" name="楕円 405"/>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407" name="テキスト ボックス 40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126471</xdr:rowOff>
    </xdr:from>
    <xdr:to>
      <xdr:col>68</xdr:col>
      <xdr:colOff>203200</xdr:colOff>
      <xdr:row>41</xdr:row>
      <xdr:rowOff>56621</xdr:rowOff>
    </xdr:to>
    <xdr:sp macro="" textlink="">
      <xdr:nvSpPr>
        <xdr:cNvPr id="408" name="楕円 407"/>
        <xdr:cNvSpPr/>
      </xdr:nvSpPr>
      <xdr:spPr>
        <a:xfrm>
          <a:off x="14351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66798</xdr:rowOff>
    </xdr:from>
    <xdr:ext cx="762000" cy="259045"/>
    <xdr:sp macro="" textlink="">
      <xdr:nvSpPr>
        <xdr:cNvPr id="409" name="テキスト ボックス 408"/>
        <xdr:cNvSpPr txBox="1"/>
      </xdr:nvSpPr>
      <xdr:spPr>
        <a:xfrm>
          <a:off x="14020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1" name="テキスト ボックス 410"/>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を上回っているものの、前年度より２７ポイント減少した。要因としては、令和２年７月豪雨の影響による特別交付税等が例年以上交付されたことを受け、剰余金を財源として将来の起債償還に備えた減債基金への積み立てやふるさと納税寄付額増に伴う人吉応援団基金増加により充当可能基金が増加したことで、将来負担額の増加を上回り、将来負担比率が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今後は、完成を迎える市庁舎建設事業や令和２年７月豪雨からの復旧・復興事業により地方債の発行が増加することが見込まれることから、事業実施の適正化を図り、行財政健全化計画をさらに進めていく。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0" name="直線コネクタ 439"/>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1"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2" name="直線コネクタ 441"/>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128834</xdr:rowOff>
    </xdr:from>
    <xdr:to>
      <xdr:col>81</xdr:col>
      <xdr:colOff>44450</xdr:colOff>
      <xdr:row>18</xdr:row>
      <xdr:rowOff>147884</xdr:rowOff>
    </xdr:to>
    <xdr:cxnSp macro="">
      <xdr:nvCxnSpPr>
        <xdr:cNvPr id="445" name="直線コネクタ 444"/>
        <xdr:cNvCxnSpPr/>
      </xdr:nvCxnSpPr>
      <xdr:spPr>
        <a:xfrm flipV="1">
          <a:off x="16179800" y="287203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46"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47" name="フローチャート: 判断 446"/>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80716</xdr:rowOff>
    </xdr:from>
    <xdr:to>
      <xdr:col>77</xdr:col>
      <xdr:colOff>44450</xdr:colOff>
      <xdr:row>18</xdr:row>
      <xdr:rowOff>147884</xdr:rowOff>
    </xdr:to>
    <xdr:cxnSp macro="">
      <xdr:nvCxnSpPr>
        <xdr:cNvPr id="448" name="直線コネクタ 447"/>
        <xdr:cNvCxnSpPr/>
      </xdr:nvCxnSpPr>
      <xdr:spPr>
        <a:xfrm>
          <a:off x="15290800" y="2995366"/>
          <a:ext cx="889000" cy="2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49" name="フローチャート: 判断 448"/>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0" name="テキスト ボックス 449"/>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158327</xdr:rowOff>
    </xdr:from>
    <xdr:to>
      <xdr:col>72</xdr:col>
      <xdr:colOff>203200</xdr:colOff>
      <xdr:row>17</xdr:row>
      <xdr:rowOff>80716</xdr:rowOff>
    </xdr:to>
    <xdr:cxnSp macro="">
      <xdr:nvCxnSpPr>
        <xdr:cNvPr id="451" name="直線コネクタ 450"/>
        <xdr:cNvCxnSpPr/>
      </xdr:nvCxnSpPr>
      <xdr:spPr>
        <a:xfrm>
          <a:off x="14401800" y="2901527"/>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2" name="フローチャート: 判断 451"/>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3" name="テキスト ボックス 452"/>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131516</xdr:rowOff>
    </xdr:from>
    <xdr:to>
      <xdr:col>68</xdr:col>
      <xdr:colOff>152400</xdr:colOff>
      <xdr:row>16</xdr:row>
      <xdr:rowOff>158327</xdr:rowOff>
    </xdr:to>
    <xdr:cxnSp macro="">
      <xdr:nvCxnSpPr>
        <xdr:cNvPr id="454" name="直線コネクタ 453"/>
        <xdr:cNvCxnSpPr/>
      </xdr:nvCxnSpPr>
      <xdr:spPr>
        <a:xfrm>
          <a:off x="13512800" y="287471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78034</xdr:rowOff>
    </xdr:from>
    <xdr:to>
      <xdr:col>81</xdr:col>
      <xdr:colOff>95250</xdr:colOff>
      <xdr:row>17</xdr:row>
      <xdr:rowOff>8184</xdr:rowOff>
    </xdr:to>
    <xdr:sp macro="" textlink="">
      <xdr:nvSpPr>
        <xdr:cNvPr id="464" name="楕円 463"/>
        <xdr:cNvSpPr/>
      </xdr:nvSpPr>
      <xdr:spPr>
        <a:xfrm>
          <a:off x="16967200" y="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50111</xdr:rowOff>
    </xdr:from>
    <xdr:ext cx="762000" cy="259045"/>
    <xdr:sp macro="" textlink="">
      <xdr:nvSpPr>
        <xdr:cNvPr id="465" name="将来負担の状況該当値テキスト"/>
        <xdr:cNvSpPr txBox="1"/>
      </xdr:nvSpPr>
      <xdr:spPr>
        <a:xfrm>
          <a:off x="17106900" y="27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97084</xdr:rowOff>
    </xdr:from>
    <xdr:to>
      <xdr:col>77</xdr:col>
      <xdr:colOff>95250</xdr:colOff>
      <xdr:row>19</xdr:row>
      <xdr:rowOff>27234</xdr:rowOff>
    </xdr:to>
    <xdr:sp macro="" textlink="">
      <xdr:nvSpPr>
        <xdr:cNvPr id="466" name="楕円 465"/>
        <xdr:cNvSpPr/>
      </xdr:nvSpPr>
      <xdr:spPr>
        <a:xfrm>
          <a:off x="161290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12011</xdr:rowOff>
    </xdr:from>
    <xdr:ext cx="736600" cy="259045"/>
    <xdr:sp macro="" textlink="">
      <xdr:nvSpPr>
        <xdr:cNvPr id="467" name="テキスト ボックス 466"/>
        <xdr:cNvSpPr txBox="1"/>
      </xdr:nvSpPr>
      <xdr:spPr>
        <a:xfrm>
          <a:off x="15798800" y="326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29916</xdr:rowOff>
    </xdr:from>
    <xdr:to>
      <xdr:col>73</xdr:col>
      <xdr:colOff>44450</xdr:colOff>
      <xdr:row>17</xdr:row>
      <xdr:rowOff>131516</xdr:rowOff>
    </xdr:to>
    <xdr:sp macro="" textlink="">
      <xdr:nvSpPr>
        <xdr:cNvPr id="468" name="楕円 467"/>
        <xdr:cNvSpPr/>
      </xdr:nvSpPr>
      <xdr:spPr>
        <a:xfrm>
          <a:off x="15240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116293</xdr:rowOff>
    </xdr:from>
    <xdr:ext cx="762000" cy="259045"/>
    <xdr:sp macro="" textlink="">
      <xdr:nvSpPr>
        <xdr:cNvPr id="469" name="テキスト ボックス 468"/>
        <xdr:cNvSpPr txBox="1"/>
      </xdr:nvSpPr>
      <xdr:spPr>
        <a:xfrm>
          <a:off x="14909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107527</xdr:rowOff>
    </xdr:from>
    <xdr:to>
      <xdr:col>68</xdr:col>
      <xdr:colOff>203200</xdr:colOff>
      <xdr:row>17</xdr:row>
      <xdr:rowOff>37677</xdr:rowOff>
    </xdr:to>
    <xdr:sp macro="" textlink="">
      <xdr:nvSpPr>
        <xdr:cNvPr id="470" name="楕円 469"/>
        <xdr:cNvSpPr/>
      </xdr:nvSpPr>
      <xdr:spPr>
        <a:xfrm>
          <a:off x="14351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22454</xdr:rowOff>
    </xdr:from>
    <xdr:ext cx="762000" cy="259045"/>
    <xdr:sp macro="" textlink="">
      <xdr:nvSpPr>
        <xdr:cNvPr id="471" name="テキスト ボックス 470"/>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80716</xdr:rowOff>
    </xdr:from>
    <xdr:to>
      <xdr:col>64</xdr:col>
      <xdr:colOff>152400</xdr:colOff>
      <xdr:row>17</xdr:row>
      <xdr:rowOff>10866</xdr:rowOff>
    </xdr:to>
    <xdr:sp macro="" textlink="">
      <xdr:nvSpPr>
        <xdr:cNvPr id="472" name="楕円 471"/>
        <xdr:cNvSpPr/>
      </xdr:nvSpPr>
      <xdr:spPr>
        <a:xfrm>
          <a:off x="13462000" y="28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167093</xdr:rowOff>
    </xdr:from>
    <xdr:ext cx="762000" cy="259045"/>
    <xdr:sp macro="" textlink="">
      <xdr:nvSpPr>
        <xdr:cNvPr id="473" name="テキスト ボックス 472"/>
        <xdr:cNvSpPr txBox="1"/>
      </xdr:nvSpPr>
      <xdr:spPr>
        <a:xfrm>
          <a:off x="13131800" y="291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類似団体の平均値を上回る水準で推移している。定員適正化計画を進めているが、令和２年７月豪雨からの復旧・復興に伴い、マンパワーが不足したことから、再任用職員や任期付き職員の採用を行った。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人員増とならぬよう復旧・復興事業に関連性が低い事業や効果が低い事業については、休止や廃止、縮減など見直しを行い、それにより生じた人員や財源を復旧・復興事業に投入することで、復興体制を確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130810</xdr:rowOff>
    </xdr:to>
    <xdr:cxnSp macro="">
      <xdr:nvCxnSpPr>
        <xdr:cNvPr id="66" name="直線コネクタ 65"/>
        <xdr:cNvCxnSpPr/>
      </xdr:nvCxnSpPr>
      <xdr:spPr>
        <a:xfrm flipV="1">
          <a:off x="3987800" y="6047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130810</xdr:rowOff>
    </xdr:to>
    <xdr:cxnSp macro="">
      <xdr:nvCxnSpPr>
        <xdr:cNvPr id="69" name="直線コネクタ 68"/>
        <xdr:cNvCxnSpPr/>
      </xdr:nvCxnSpPr>
      <xdr:spPr>
        <a:xfrm>
          <a:off x="3098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92710</xdr:rowOff>
    </xdr:to>
    <xdr:cxnSp macro="">
      <xdr:nvCxnSpPr>
        <xdr:cNvPr id="72" name="直線コネクタ 71"/>
        <xdr:cNvCxnSpPr/>
      </xdr:nvCxnSpPr>
      <xdr:spPr>
        <a:xfrm>
          <a:off x="2209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92710</xdr:rowOff>
    </xdr:to>
    <xdr:cxnSp macro="">
      <xdr:nvCxnSpPr>
        <xdr:cNvPr id="75" name="直線コネクタ 74"/>
        <xdr:cNvCxnSpPr/>
      </xdr:nvCxnSpPr>
      <xdr:spPr>
        <a:xfrm flipV="1">
          <a:off x="1320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139717</xdr:rowOff>
    </xdr:from>
    <xdr:ext cx="762000" cy="259045"/>
    <xdr:sp macro="" textlink="">
      <xdr:nvSpPr>
        <xdr:cNvPr id="86" name="人件費該当値テキスト"/>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88" name="テキスト ボックス 87"/>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90" name="テキスト ボックス 89"/>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120667</xdr:rowOff>
    </xdr:from>
    <xdr:ext cx="762000" cy="259045"/>
    <xdr:sp macro="" textlink="">
      <xdr:nvSpPr>
        <xdr:cNvPr id="92" name="テキスト ボックス 91"/>
        <xdr:cNvSpPr txBox="1"/>
      </xdr:nvSpPr>
      <xdr:spPr>
        <a:xfrm>
          <a:off x="1828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4" name="テキスト ボックス 93"/>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類似団体と比較して低い水準で推移している。今後もこの水準を維持し、さらなる事務事業の効率化を図る必要がある。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153670</xdr:rowOff>
    </xdr:to>
    <xdr:cxnSp macro="">
      <xdr:nvCxnSpPr>
        <xdr:cNvPr id="127" name="直線コネクタ 126"/>
        <xdr:cNvCxnSpPr/>
      </xdr:nvCxnSpPr>
      <xdr:spPr>
        <a:xfrm flipV="1">
          <a:off x="15671800" y="271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161290</xdr:rowOff>
    </xdr:to>
    <xdr:cxnSp macro="">
      <xdr:nvCxnSpPr>
        <xdr:cNvPr id="130" name="直線コネクタ 129"/>
        <xdr:cNvCxnSpPr/>
      </xdr:nvCxnSpPr>
      <xdr:spPr>
        <a:xfrm flipV="1">
          <a:off x="14782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161290</xdr:rowOff>
    </xdr:to>
    <xdr:cxnSp macro="">
      <xdr:nvCxnSpPr>
        <xdr:cNvPr id="133" name="直線コネクタ 132"/>
        <xdr:cNvCxnSpPr/>
      </xdr:nvCxnSpPr>
      <xdr:spPr>
        <a:xfrm>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6" name="直線コネクタ 135"/>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高い水神で推移しているが、令和２年度は児童扶養手当の支給回数の減や新型コロナウイルス感染症による受診控え、令和２年７月豪雨により小児科医院が被災したことなどで、前年度より１．８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しかし、依然として類似団体、全国平均、熊本県平均とより高い水準で推移しており、今後は単独事業の見直しなど財政健全化と持続可能な社会保障制度に即した適切な施策を展開する必要がある。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146050</xdr:rowOff>
    </xdr:to>
    <xdr:cxnSp macro="">
      <xdr:nvCxnSpPr>
        <xdr:cNvPr id="192" name="直線コネクタ 191"/>
        <xdr:cNvCxnSpPr/>
      </xdr:nvCxnSpPr>
      <xdr:spPr>
        <a:xfrm flipV="1">
          <a:off x="3987800" y="10090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146050</xdr:rowOff>
    </xdr:to>
    <xdr:cxnSp macro="">
      <xdr:nvCxnSpPr>
        <xdr:cNvPr id="195" name="直線コネクタ 194"/>
        <xdr:cNvCxnSpPr/>
      </xdr:nvCxnSpPr>
      <xdr:spPr>
        <a:xfrm>
          <a:off x="3098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69850</xdr:rowOff>
    </xdr:to>
    <xdr:cxnSp macro="">
      <xdr:nvCxnSpPr>
        <xdr:cNvPr id="198" name="直線コネクタ 197"/>
        <xdr:cNvCxnSpPr/>
      </xdr:nvCxnSpPr>
      <xdr:spPr>
        <a:xfrm>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136525</xdr:rowOff>
    </xdr:from>
    <xdr:to>
      <xdr:col>11</xdr:col>
      <xdr:colOff>9525</xdr:colOff>
      <xdr:row>59</xdr:row>
      <xdr:rowOff>31750</xdr:rowOff>
    </xdr:to>
    <xdr:cxnSp macro="">
      <xdr:nvCxnSpPr>
        <xdr:cNvPr id="201" name="直線コネクタ 200"/>
        <xdr:cNvCxnSpPr/>
      </xdr:nvCxnSpPr>
      <xdr:spPr>
        <a:xfrm>
          <a:off x="1320800" y="1008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11" name="楕円 210"/>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2"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3" name="楕円 212"/>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4" name="テキスト ボックス 213"/>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5" name="楕円 214"/>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6" name="テキスト ボックス 21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7" name="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8" name="テキスト ボックス 217"/>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85725</xdr:rowOff>
    </xdr:from>
    <xdr:to>
      <xdr:col>6</xdr:col>
      <xdr:colOff>171450</xdr:colOff>
      <xdr:row>59</xdr:row>
      <xdr:rowOff>15875</xdr:rowOff>
    </xdr:to>
    <xdr:sp macro="" textlink="">
      <xdr:nvSpPr>
        <xdr:cNvPr id="219" name="楕円 218"/>
        <xdr:cNvSpPr/>
      </xdr:nvSpPr>
      <xdr:spPr>
        <a:xfrm>
          <a:off x="1270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652</xdr:rowOff>
    </xdr:from>
    <xdr:ext cx="762000" cy="259045"/>
    <xdr:sp macro="" textlink="">
      <xdr:nvSpPr>
        <xdr:cNvPr id="220" name="テキスト ボックス 219"/>
        <xdr:cNvSpPr txBox="1"/>
      </xdr:nvSpPr>
      <xdr:spPr>
        <a:xfrm>
          <a:off x="939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ほぼ同水準で推移していたが、令和２年度は若干上回ることとなった。介護保険特別会計繰出金が低所得者保険料軽減に伴い増となる一方、後期高齢者医療特別会計繰出金についても療養給付費の伸びが鈍化したことにより減となったことで繰出金全体としては、若干の減にとどま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高齢化社会による医療費・介護給付費の伸びは引き続き深刻な課題であり、医療費・介護給付費抑制のための検診や予防事業に重点を置く必要がある。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158750</xdr:rowOff>
    </xdr:to>
    <xdr:cxnSp macro="">
      <xdr:nvCxnSpPr>
        <xdr:cNvPr id="253" name="直線コネクタ 252"/>
        <xdr:cNvCxnSpPr/>
      </xdr:nvCxnSpPr>
      <xdr:spPr>
        <a:xfrm flipV="1">
          <a:off x="15671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12700</xdr:rowOff>
    </xdr:to>
    <xdr:cxnSp macro="">
      <xdr:nvCxnSpPr>
        <xdr:cNvPr id="256" name="直線コネクタ 255"/>
        <xdr:cNvCxnSpPr/>
      </xdr:nvCxnSpPr>
      <xdr:spPr>
        <a:xfrm flipV="1">
          <a:off x="14782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38100</xdr:rowOff>
    </xdr:to>
    <xdr:cxnSp macro="">
      <xdr:nvCxnSpPr>
        <xdr:cNvPr id="259" name="直線コネクタ 258"/>
        <xdr:cNvCxnSpPr/>
      </xdr:nvCxnSpPr>
      <xdr:spPr>
        <a:xfrm flipV="1">
          <a:off x="13893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88900</xdr:rowOff>
    </xdr:to>
    <xdr:cxnSp macro="">
      <xdr:nvCxnSpPr>
        <xdr:cNvPr id="262" name="直線コネクタ 261"/>
        <xdr:cNvCxnSpPr/>
      </xdr:nvCxnSpPr>
      <xdr:spPr>
        <a:xfrm flipV="1">
          <a:off x="13004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2" name="楕円 271"/>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3"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4" name="楕円 273"/>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75" name="テキスト ボックス 274"/>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7" name="テキスト ボックス 27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8" name="楕円 277"/>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79" name="テキスト ボックス 278"/>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高い水準で推移している。要因として、ごみ処理施設の建設や汚泥再生処理センターの建設に伴う地方債償還について、構成自治体負担分のほか交付税参入分を本市が負担しており、一部事務組合負担金の負担割合が大きい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今後は施設の更新や改修といった課題もあり、補助費等においても高止まりの見込みである。引き続き維持管理経費のコスト削減に向けて改善に努める必要がある。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11" name="直線コネクタ 310"/>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88138</xdr:rowOff>
    </xdr:to>
    <xdr:cxnSp macro="">
      <xdr:nvCxnSpPr>
        <xdr:cNvPr id="314" name="直線コネクタ 313"/>
        <xdr:cNvCxnSpPr/>
      </xdr:nvCxnSpPr>
      <xdr:spPr>
        <a:xfrm>
          <a:off x="14782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38</xdr:row>
      <xdr:rowOff>12700</xdr:rowOff>
    </xdr:to>
    <xdr:cxnSp macro="">
      <xdr:nvCxnSpPr>
        <xdr:cNvPr id="317" name="直線コネクタ 316"/>
        <xdr:cNvCxnSpPr/>
      </xdr:nvCxnSpPr>
      <xdr:spPr>
        <a:xfrm flipV="1">
          <a:off x="13893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108712</xdr:rowOff>
    </xdr:to>
    <xdr:cxnSp macro="">
      <xdr:nvCxnSpPr>
        <xdr:cNvPr id="320" name="直線コネクタ 319"/>
        <xdr:cNvCxnSpPr/>
      </xdr:nvCxnSpPr>
      <xdr:spPr>
        <a:xfrm flipV="1">
          <a:off x="13004800" y="65278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0" name="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4" name="楕円 333"/>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5" name="テキスト ボックス 334"/>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6" name="楕円 335"/>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7" name="テキスト ボックス 336"/>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8" name="楕円 337"/>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9" name="テキスト ボックス 338"/>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類似団体と比較して低い水準で推移している。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市庁舎建設事業や令和２年７月豪雨からの復旧・復興事業により地方債の増加が見込まれ、また老朽化した公共施設等の更新も進めていく必要があるため、計画的な公債費の管理を行い、償還額の平準化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16510</xdr:rowOff>
    </xdr:to>
    <xdr:cxnSp macro="">
      <xdr:nvCxnSpPr>
        <xdr:cNvPr id="372" name="直線コネクタ 371"/>
        <xdr:cNvCxnSpPr/>
      </xdr:nvCxnSpPr>
      <xdr:spPr>
        <a:xfrm>
          <a:off x="3987800" y="12852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74</xdr:row>
      <xdr:rowOff>165100</xdr:rowOff>
    </xdr:to>
    <xdr:cxnSp macro="">
      <xdr:nvCxnSpPr>
        <xdr:cNvPr id="375" name="直線コネクタ 374"/>
        <xdr:cNvCxnSpPr/>
      </xdr:nvCxnSpPr>
      <xdr:spPr>
        <a:xfrm>
          <a:off x="3098800" y="1285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8890</xdr:rowOff>
    </xdr:to>
    <xdr:cxnSp macro="">
      <xdr:nvCxnSpPr>
        <xdr:cNvPr id="378" name="直線コネクタ 377"/>
        <xdr:cNvCxnSpPr/>
      </xdr:nvCxnSpPr>
      <xdr:spPr>
        <a:xfrm flipV="1">
          <a:off x="2209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8890</xdr:rowOff>
    </xdr:to>
    <xdr:cxnSp macro="">
      <xdr:nvCxnSpPr>
        <xdr:cNvPr id="381" name="直線コネクタ 380"/>
        <xdr:cNvCxnSpPr/>
      </xdr:nvCxnSpPr>
      <xdr:spPr>
        <a:xfrm>
          <a:off x="1320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1" name="楕円 390"/>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2"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3" name="楕円 392"/>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4" name="テキスト ボックス 393"/>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5" name="楕円 394"/>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6" name="テキスト ボックス 395"/>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7" name="楕円 396"/>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8" name="テキスト ボックス 397"/>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9" name="楕円 398"/>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400" name="テキスト ボックス 399"/>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非常に高い値で推移している。要因となっているのは、扶助費及び補助費等であり、今後も大幅な改善を非常に難しい状況である。特に扶助費については、年々増加傾向にあり、近年では自立支援給付費など心身障害者福祉費の伸びが続いている。単独事業や独自加算の事業を見直し、効率性や優先度を判断し、事務事業をさらに見直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80</xdr:row>
      <xdr:rowOff>30987</xdr:rowOff>
    </xdr:to>
    <xdr:cxnSp macro="">
      <xdr:nvCxnSpPr>
        <xdr:cNvPr id="431" name="直線コネクタ 430"/>
        <xdr:cNvCxnSpPr/>
      </xdr:nvCxnSpPr>
      <xdr:spPr>
        <a:xfrm flipV="1">
          <a:off x="15671800" y="135961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30987</xdr:rowOff>
    </xdr:to>
    <xdr:cxnSp macro="">
      <xdr:nvCxnSpPr>
        <xdr:cNvPr id="434" name="直線コネクタ 433"/>
        <xdr:cNvCxnSpPr/>
      </xdr:nvCxnSpPr>
      <xdr:spPr>
        <a:xfrm>
          <a:off x="14782800" y="136966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62992</xdr:rowOff>
    </xdr:to>
    <xdr:cxnSp macro="">
      <xdr:nvCxnSpPr>
        <xdr:cNvPr id="437" name="直線コネクタ 436"/>
        <xdr:cNvCxnSpPr/>
      </xdr:nvCxnSpPr>
      <xdr:spPr>
        <a:xfrm flipV="1">
          <a:off x="13893800" y="136966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154432</xdr:rowOff>
    </xdr:to>
    <xdr:cxnSp macro="">
      <xdr:nvCxnSpPr>
        <xdr:cNvPr id="440" name="直線コネクタ 439"/>
        <xdr:cNvCxnSpPr/>
      </xdr:nvCxnSpPr>
      <xdr:spPr>
        <a:xfrm flipV="1">
          <a:off x="13004800" y="13778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0" name="楕円 449"/>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1"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52" name="楕円 451"/>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53" name="テキスト ボックス 452"/>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4" name="楕円 453"/>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5" name="テキスト ボックス 454"/>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xdr:rowOff>
    </xdr:from>
    <xdr:to>
      <xdr:col>69</xdr:col>
      <xdr:colOff>142875</xdr:colOff>
      <xdr:row>80</xdr:row>
      <xdr:rowOff>113792</xdr:rowOff>
    </xdr:to>
    <xdr:sp macro="" textlink="">
      <xdr:nvSpPr>
        <xdr:cNvPr id="456" name="楕円 455"/>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98569</xdr:rowOff>
    </xdr:from>
    <xdr:ext cx="762000" cy="259045"/>
    <xdr:sp macro="" textlink="">
      <xdr:nvSpPr>
        <xdr:cNvPr id="457" name="テキスト ボックス 456"/>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103632</xdr:rowOff>
    </xdr:from>
    <xdr:to>
      <xdr:col>65</xdr:col>
      <xdr:colOff>53975</xdr:colOff>
      <xdr:row>81</xdr:row>
      <xdr:rowOff>33782</xdr:rowOff>
    </xdr:to>
    <xdr:sp macro="" textlink="">
      <xdr:nvSpPr>
        <xdr:cNvPr id="458" name="楕円 457"/>
        <xdr:cNvSpPr/>
      </xdr:nvSpPr>
      <xdr:spPr>
        <a:xfrm>
          <a:off x="12954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18559</xdr:rowOff>
    </xdr:from>
    <xdr:ext cx="762000" cy="259045"/>
    <xdr:sp macro="" textlink="">
      <xdr:nvSpPr>
        <xdr:cNvPr id="459" name="テキスト ボックス 458"/>
        <xdr:cNvSpPr txBox="1"/>
      </xdr:nvSpPr>
      <xdr:spPr>
        <a:xfrm>
          <a:off x="12623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66360</xdr:rowOff>
    </xdr:from>
    <xdr:to>
      <xdr:col>29</xdr:col>
      <xdr:colOff>127000</xdr:colOff>
      <xdr:row>17</xdr:row>
      <xdr:rowOff>68408</xdr:rowOff>
    </xdr:to>
    <xdr:cxnSp macro="">
      <xdr:nvCxnSpPr>
        <xdr:cNvPr id="47" name="直線コネクタ 46"/>
        <xdr:cNvCxnSpPr/>
      </xdr:nvCxnSpPr>
      <xdr:spPr bwMode="auto">
        <a:xfrm>
          <a:off x="5003800" y="3028635"/>
          <a:ext cx="647700" cy="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66360</xdr:rowOff>
    </xdr:from>
    <xdr:to>
      <xdr:col>26</xdr:col>
      <xdr:colOff>50800</xdr:colOff>
      <xdr:row>17</xdr:row>
      <xdr:rowOff>81786</xdr:rowOff>
    </xdr:to>
    <xdr:cxnSp macro="">
      <xdr:nvCxnSpPr>
        <xdr:cNvPr id="50" name="直線コネクタ 49"/>
        <xdr:cNvCxnSpPr/>
      </xdr:nvCxnSpPr>
      <xdr:spPr bwMode="auto">
        <a:xfrm flipV="1">
          <a:off x="4305300" y="3028635"/>
          <a:ext cx="698500" cy="1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81786</xdr:rowOff>
    </xdr:from>
    <xdr:to>
      <xdr:col>22</xdr:col>
      <xdr:colOff>114300</xdr:colOff>
      <xdr:row>17</xdr:row>
      <xdr:rowOff>87926</xdr:rowOff>
    </xdr:to>
    <xdr:cxnSp macro="">
      <xdr:nvCxnSpPr>
        <xdr:cNvPr id="53" name="直線コネクタ 52"/>
        <xdr:cNvCxnSpPr/>
      </xdr:nvCxnSpPr>
      <xdr:spPr bwMode="auto">
        <a:xfrm flipV="1">
          <a:off x="3606800" y="3044061"/>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87926</xdr:rowOff>
    </xdr:from>
    <xdr:to>
      <xdr:col>18</xdr:col>
      <xdr:colOff>177800</xdr:colOff>
      <xdr:row>17</xdr:row>
      <xdr:rowOff>93637</xdr:rowOff>
    </xdr:to>
    <xdr:cxnSp macro="">
      <xdr:nvCxnSpPr>
        <xdr:cNvPr id="56" name="直線コネクタ 55"/>
        <xdr:cNvCxnSpPr/>
      </xdr:nvCxnSpPr>
      <xdr:spPr bwMode="auto">
        <a:xfrm flipV="1">
          <a:off x="2908300" y="3050201"/>
          <a:ext cx="698500" cy="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17608</xdr:rowOff>
    </xdr:from>
    <xdr:to>
      <xdr:col>29</xdr:col>
      <xdr:colOff>177800</xdr:colOff>
      <xdr:row>17</xdr:row>
      <xdr:rowOff>119208</xdr:rowOff>
    </xdr:to>
    <xdr:sp macro="" textlink="">
      <xdr:nvSpPr>
        <xdr:cNvPr id="66" name="楕円 65"/>
        <xdr:cNvSpPr/>
      </xdr:nvSpPr>
      <xdr:spPr bwMode="auto">
        <a:xfrm>
          <a:off x="5600700" y="297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116929</xdr:rowOff>
    </xdr:from>
    <xdr:ext cx="762000" cy="259045"/>
    <xdr:sp macro="" textlink="">
      <xdr:nvSpPr>
        <xdr:cNvPr id="67" name="人口1人当たり決算額の推移該当値テキスト130"/>
        <xdr:cNvSpPr txBox="1"/>
      </xdr:nvSpPr>
      <xdr:spPr>
        <a:xfrm>
          <a:off x="5740400" y="29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15560</xdr:rowOff>
    </xdr:from>
    <xdr:to>
      <xdr:col>26</xdr:col>
      <xdr:colOff>101600</xdr:colOff>
      <xdr:row>17</xdr:row>
      <xdr:rowOff>117160</xdr:rowOff>
    </xdr:to>
    <xdr:sp macro="" textlink="">
      <xdr:nvSpPr>
        <xdr:cNvPr id="68" name="楕円 67"/>
        <xdr:cNvSpPr/>
      </xdr:nvSpPr>
      <xdr:spPr bwMode="auto">
        <a:xfrm>
          <a:off x="4953000" y="297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101937</xdr:rowOff>
    </xdr:from>
    <xdr:ext cx="736600" cy="259045"/>
    <xdr:sp macro="" textlink="">
      <xdr:nvSpPr>
        <xdr:cNvPr id="69" name="テキスト ボックス 68"/>
        <xdr:cNvSpPr txBox="1"/>
      </xdr:nvSpPr>
      <xdr:spPr>
        <a:xfrm>
          <a:off x="4622800" y="306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30986</xdr:rowOff>
    </xdr:from>
    <xdr:to>
      <xdr:col>22</xdr:col>
      <xdr:colOff>165100</xdr:colOff>
      <xdr:row>17</xdr:row>
      <xdr:rowOff>132586</xdr:rowOff>
    </xdr:to>
    <xdr:sp macro="" textlink="">
      <xdr:nvSpPr>
        <xdr:cNvPr id="70" name="楕円 69"/>
        <xdr:cNvSpPr/>
      </xdr:nvSpPr>
      <xdr:spPr bwMode="auto">
        <a:xfrm>
          <a:off x="4254500" y="299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117363</xdr:rowOff>
    </xdr:from>
    <xdr:ext cx="762000" cy="259045"/>
    <xdr:sp macro="" textlink="">
      <xdr:nvSpPr>
        <xdr:cNvPr id="71" name="テキスト ボックス 70"/>
        <xdr:cNvSpPr txBox="1"/>
      </xdr:nvSpPr>
      <xdr:spPr>
        <a:xfrm>
          <a:off x="3924300" y="307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37126</xdr:rowOff>
    </xdr:from>
    <xdr:to>
      <xdr:col>19</xdr:col>
      <xdr:colOff>38100</xdr:colOff>
      <xdr:row>17</xdr:row>
      <xdr:rowOff>138726</xdr:rowOff>
    </xdr:to>
    <xdr:sp macro="" textlink="">
      <xdr:nvSpPr>
        <xdr:cNvPr id="72" name="楕円 71"/>
        <xdr:cNvSpPr/>
      </xdr:nvSpPr>
      <xdr:spPr bwMode="auto">
        <a:xfrm>
          <a:off x="3556000" y="299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123503</xdr:rowOff>
    </xdr:from>
    <xdr:ext cx="762000" cy="259045"/>
    <xdr:sp macro="" textlink="">
      <xdr:nvSpPr>
        <xdr:cNvPr id="73" name="テキスト ボックス 72"/>
        <xdr:cNvSpPr txBox="1"/>
      </xdr:nvSpPr>
      <xdr:spPr>
        <a:xfrm>
          <a:off x="3225800" y="308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42837</xdr:rowOff>
    </xdr:from>
    <xdr:to>
      <xdr:col>15</xdr:col>
      <xdr:colOff>101600</xdr:colOff>
      <xdr:row>17</xdr:row>
      <xdr:rowOff>144437</xdr:rowOff>
    </xdr:to>
    <xdr:sp macro="" textlink="">
      <xdr:nvSpPr>
        <xdr:cNvPr id="74" name="楕円 73"/>
        <xdr:cNvSpPr/>
      </xdr:nvSpPr>
      <xdr:spPr bwMode="auto">
        <a:xfrm>
          <a:off x="2857500" y="300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129214</xdr:rowOff>
    </xdr:from>
    <xdr:ext cx="762000" cy="259045"/>
    <xdr:sp macro="" textlink="">
      <xdr:nvSpPr>
        <xdr:cNvPr id="75" name="テキスト ボックス 74"/>
        <xdr:cNvSpPr txBox="1"/>
      </xdr:nvSpPr>
      <xdr:spPr>
        <a:xfrm>
          <a:off x="2527300" y="309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38601</xdr:rowOff>
    </xdr:from>
    <xdr:to>
      <xdr:col>29</xdr:col>
      <xdr:colOff>127000</xdr:colOff>
      <xdr:row>37</xdr:row>
      <xdr:rowOff>83543</xdr:rowOff>
    </xdr:to>
    <xdr:cxnSp macro="">
      <xdr:nvCxnSpPr>
        <xdr:cNvPr id="107" name="直線コネクタ 106"/>
        <xdr:cNvCxnSpPr/>
      </xdr:nvCxnSpPr>
      <xdr:spPr bwMode="auto">
        <a:xfrm flipV="1">
          <a:off x="5003800" y="7163301"/>
          <a:ext cx="647700" cy="4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83543</xdr:rowOff>
    </xdr:from>
    <xdr:to>
      <xdr:col>26</xdr:col>
      <xdr:colOff>50800</xdr:colOff>
      <xdr:row>37</xdr:row>
      <xdr:rowOff>120348</xdr:rowOff>
    </xdr:to>
    <xdr:cxnSp macro="">
      <xdr:nvCxnSpPr>
        <xdr:cNvPr id="110" name="直線コネクタ 109"/>
        <xdr:cNvCxnSpPr/>
      </xdr:nvCxnSpPr>
      <xdr:spPr bwMode="auto">
        <a:xfrm flipV="1">
          <a:off x="4305300" y="7208243"/>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53231</xdr:rowOff>
    </xdr:from>
    <xdr:to>
      <xdr:col>22</xdr:col>
      <xdr:colOff>114300</xdr:colOff>
      <xdr:row>37</xdr:row>
      <xdr:rowOff>120348</xdr:rowOff>
    </xdr:to>
    <xdr:cxnSp macro="">
      <xdr:nvCxnSpPr>
        <xdr:cNvPr id="113" name="直線コネクタ 112"/>
        <xdr:cNvCxnSpPr/>
      </xdr:nvCxnSpPr>
      <xdr:spPr bwMode="auto">
        <a:xfrm>
          <a:off x="3606800" y="7177931"/>
          <a:ext cx="698500" cy="6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153060</xdr:rowOff>
    </xdr:from>
    <xdr:to>
      <xdr:col>18</xdr:col>
      <xdr:colOff>177800</xdr:colOff>
      <xdr:row>37</xdr:row>
      <xdr:rowOff>53231</xdr:rowOff>
    </xdr:to>
    <xdr:cxnSp macro="">
      <xdr:nvCxnSpPr>
        <xdr:cNvPr id="116" name="直線コネクタ 115"/>
        <xdr:cNvCxnSpPr/>
      </xdr:nvCxnSpPr>
      <xdr:spPr bwMode="auto">
        <a:xfrm>
          <a:off x="2908300" y="7106310"/>
          <a:ext cx="698500" cy="71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159251</xdr:rowOff>
    </xdr:from>
    <xdr:to>
      <xdr:col>29</xdr:col>
      <xdr:colOff>177800</xdr:colOff>
      <xdr:row>37</xdr:row>
      <xdr:rowOff>89401</xdr:rowOff>
    </xdr:to>
    <xdr:sp macro="" textlink="">
      <xdr:nvSpPr>
        <xdr:cNvPr id="126" name="楕円 125"/>
        <xdr:cNvSpPr/>
      </xdr:nvSpPr>
      <xdr:spPr bwMode="auto">
        <a:xfrm>
          <a:off x="5600700" y="711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131328</xdr:rowOff>
    </xdr:from>
    <xdr:ext cx="762000" cy="259045"/>
    <xdr:sp macro="" textlink="">
      <xdr:nvSpPr>
        <xdr:cNvPr id="127" name="人口1人当たり決算額の推移該当値テキスト445"/>
        <xdr:cNvSpPr txBox="1"/>
      </xdr:nvSpPr>
      <xdr:spPr>
        <a:xfrm>
          <a:off x="5740400" y="70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32743</xdr:rowOff>
    </xdr:from>
    <xdr:to>
      <xdr:col>26</xdr:col>
      <xdr:colOff>101600</xdr:colOff>
      <xdr:row>37</xdr:row>
      <xdr:rowOff>134343</xdr:rowOff>
    </xdr:to>
    <xdr:sp macro="" textlink="">
      <xdr:nvSpPr>
        <xdr:cNvPr id="128" name="楕円 127"/>
        <xdr:cNvSpPr/>
      </xdr:nvSpPr>
      <xdr:spPr bwMode="auto">
        <a:xfrm>
          <a:off x="4953000" y="715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119120</xdr:rowOff>
    </xdr:from>
    <xdr:ext cx="736600" cy="259045"/>
    <xdr:sp macro="" textlink="">
      <xdr:nvSpPr>
        <xdr:cNvPr id="129" name="テキスト ボックス 128"/>
        <xdr:cNvSpPr txBox="1"/>
      </xdr:nvSpPr>
      <xdr:spPr>
        <a:xfrm>
          <a:off x="4622800" y="724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69548</xdr:rowOff>
    </xdr:from>
    <xdr:to>
      <xdr:col>22</xdr:col>
      <xdr:colOff>165100</xdr:colOff>
      <xdr:row>37</xdr:row>
      <xdr:rowOff>171148</xdr:rowOff>
    </xdr:to>
    <xdr:sp macro="" textlink="">
      <xdr:nvSpPr>
        <xdr:cNvPr id="130" name="楕円 129"/>
        <xdr:cNvSpPr/>
      </xdr:nvSpPr>
      <xdr:spPr bwMode="auto">
        <a:xfrm>
          <a:off x="4254500" y="719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155925</xdr:rowOff>
    </xdr:from>
    <xdr:ext cx="762000" cy="259045"/>
    <xdr:sp macro="" textlink="">
      <xdr:nvSpPr>
        <xdr:cNvPr id="131" name="テキスト ボックス 130"/>
        <xdr:cNvSpPr txBox="1"/>
      </xdr:nvSpPr>
      <xdr:spPr>
        <a:xfrm>
          <a:off x="3924300" y="728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2431</xdr:rowOff>
    </xdr:from>
    <xdr:to>
      <xdr:col>19</xdr:col>
      <xdr:colOff>38100</xdr:colOff>
      <xdr:row>37</xdr:row>
      <xdr:rowOff>104031</xdr:rowOff>
    </xdr:to>
    <xdr:sp macro="" textlink="">
      <xdr:nvSpPr>
        <xdr:cNvPr id="132" name="楕円 131"/>
        <xdr:cNvSpPr/>
      </xdr:nvSpPr>
      <xdr:spPr bwMode="auto">
        <a:xfrm>
          <a:off x="3556000" y="712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88808</xdr:rowOff>
    </xdr:from>
    <xdr:ext cx="762000" cy="259045"/>
    <xdr:sp macro="" textlink="">
      <xdr:nvSpPr>
        <xdr:cNvPr id="133" name="テキスト ボックス 132"/>
        <xdr:cNvSpPr txBox="1"/>
      </xdr:nvSpPr>
      <xdr:spPr>
        <a:xfrm>
          <a:off x="3225800" y="721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102260</xdr:rowOff>
    </xdr:from>
    <xdr:to>
      <xdr:col>15</xdr:col>
      <xdr:colOff>101600</xdr:colOff>
      <xdr:row>37</xdr:row>
      <xdr:rowOff>32410</xdr:rowOff>
    </xdr:to>
    <xdr:sp macro="" textlink="">
      <xdr:nvSpPr>
        <xdr:cNvPr id="134" name="楕円 133"/>
        <xdr:cNvSpPr/>
      </xdr:nvSpPr>
      <xdr:spPr bwMode="auto">
        <a:xfrm>
          <a:off x="2857500" y="705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17187</xdr:rowOff>
    </xdr:from>
    <xdr:ext cx="762000" cy="259045"/>
    <xdr:sp macro="" textlink="">
      <xdr:nvSpPr>
        <xdr:cNvPr id="135" name="テキスト ボックス 134"/>
        <xdr:cNvSpPr txBox="1"/>
      </xdr:nvSpPr>
      <xdr:spPr>
        <a:xfrm>
          <a:off x="2527300" y="714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96604</xdr:rowOff>
    </xdr:from>
    <xdr:to>
      <xdr:col>24</xdr:col>
      <xdr:colOff>63500</xdr:colOff>
      <xdr:row>36</xdr:row>
      <xdr:rowOff>113759</xdr:rowOff>
    </xdr:to>
    <xdr:cxnSp macro="">
      <xdr:nvCxnSpPr>
        <xdr:cNvPr id="58" name="直線コネクタ 57"/>
        <xdr:cNvCxnSpPr/>
      </xdr:nvCxnSpPr>
      <xdr:spPr>
        <a:xfrm>
          <a:off x="3797300" y="6268804"/>
          <a:ext cx="838200" cy="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96604</xdr:rowOff>
    </xdr:from>
    <xdr:to>
      <xdr:col>19</xdr:col>
      <xdr:colOff>177800</xdr:colOff>
      <xdr:row>36</xdr:row>
      <xdr:rowOff>126802</xdr:rowOff>
    </xdr:to>
    <xdr:cxnSp macro="">
      <xdr:nvCxnSpPr>
        <xdr:cNvPr id="61" name="直線コネクタ 60"/>
        <xdr:cNvCxnSpPr/>
      </xdr:nvCxnSpPr>
      <xdr:spPr>
        <a:xfrm flipV="1">
          <a:off x="2908300" y="6268804"/>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122116</xdr:rowOff>
    </xdr:from>
    <xdr:to>
      <xdr:col>15</xdr:col>
      <xdr:colOff>50800</xdr:colOff>
      <xdr:row>36</xdr:row>
      <xdr:rowOff>126802</xdr:rowOff>
    </xdr:to>
    <xdr:cxnSp macro="">
      <xdr:nvCxnSpPr>
        <xdr:cNvPr id="64" name="直線コネクタ 63"/>
        <xdr:cNvCxnSpPr/>
      </xdr:nvCxnSpPr>
      <xdr:spPr>
        <a:xfrm>
          <a:off x="2019300" y="629431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122116</xdr:rowOff>
    </xdr:from>
    <xdr:to>
      <xdr:col>10</xdr:col>
      <xdr:colOff>114300</xdr:colOff>
      <xdr:row>36</xdr:row>
      <xdr:rowOff>123986</xdr:rowOff>
    </xdr:to>
    <xdr:cxnSp macro="">
      <xdr:nvCxnSpPr>
        <xdr:cNvPr id="67" name="直線コネクタ 66"/>
        <xdr:cNvCxnSpPr/>
      </xdr:nvCxnSpPr>
      <xdr:spPr>
        <a:xfrm flipV="1">
          <a:off x="1130300" y="6294316"/>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62959</xdr:rowOff>
    </xdr:from>
    <xdr:to>
      <xdr:col>24</xdr:col>
      <xdr:colOff>114300</xdr:colOff>
      <xdr:row>36</xdr:row>
      <xdr:rowOff>164559</xdr:rowOff>
    </xdr:to>
    <xdr:sp macro="" textlink="">
      <xdr:nvSpPr>
        <xdr:cNvPr id="77" name="楕円 76"/>
        <xdr:cNvSpPr/>
      </xdr:nvSpPr>
      <xdr:spPr>
        <a:xfrm>
          <a:off x="4584700" y="62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154415</xdr:rowOff>
    </xdr:from>
    <xdr:ext cx="534377" cy="259045"/>
    <xdr:sp macro="" textlink="">
      <xdr:nvSpPr>
        <xdr:cNvPr id="78" name="人件費該当値テキスト"/>
        <xdr:cNvSpPr txBox="1"/>
      </xdr:nvSpPr>
      <xdr:spPr>
        <a:xfrm>
          <a:off x="4686300" y="61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45804</xdr:rowOff>
    </xdr:from>
    <xdr:to>
      <xdr:col>20</xdr:col>
      <xdr:colOff>38100</xdr:colOff>
      <xdr:row>36</xdr:row>
      <xdr:rowOff>147404</xdr:rowOff>
    </xdr:to>
    <xdr:sp macro="" textlink="">
      <xdr:nvSpPr>
        <xdr:cNvPr id="79" name="楕円 78"/>
        <xdr:cNvSpPr/>
      </xdr:nvSpPr>
      <xdr:spPr>
        <a:xfrm>
          <a:off x="3746500" y="62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138531</xdr:rowOff>
    </xdr:from>
    <xdr:ext cx="534377" cy="259045"/>
    <xdr:sp macro="" textlink="">
      <xdr:nvSpPr>
        <xdr:cNvPr id="80" name="テキスト ボックス 79"/>
        <xdr:cNvSpPr txBox="1"/>
      </xdr:nvSpPr>
      <xdr:spPr>
        <a:xfrm>
          <a:off x="3530111" y="63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76002</xdr:rowOff>
    </xdr:from>
    <xdr:to>
      <xdr:col>15</xdr:col>
      <xdr:colOff>101600</xdr:colOff>
      <xdr:row>37</xdr:row>
      <xdr:rowOff>6152</xdr:rowOff>
    </xdr:to>
    <xdr:sp macro="" textlink="">
      <xdr:nvSpPr>
        <xdr:cNvPr id="81" name="楕円 80"/>
        <xdr:cNvSpPr/>
      </xdr:nvSpPr>
      <xdr:spPr>
        <a:xfrm>
          <a:off x="2857500" y="6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168729</xdr:rowOff>
    </xdr:from>
    <xdr:ext cx="534377" cy="259045"/>
    <xdr:sp macro="" textlink="">
      <xdr:nvSpPr>
        <xdr:cNvPr id="82" name="テキスト ボックス 81"/>
        <xdr:cNvSpPr txBox="1"/>
      </xdr:nvSpPr>
      <xdr:spPr>
        <a:xfrm>
          <a:off x="2641111" y="63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71316</xdr:rowOff>
    </xdr:from>
    <xdr:to>
      <xdr:col>10</xdr:col>
      <xdr:colOff>165100</xdr:colOff>
      <xdr:row>37</xdr:row>
      <xdr:rowOff>1466</xdr:rowOff>
    </xdr:to>
    <xdr:sp macro="" textlink="">
      <xdr:nvSpPr>
        <xdr:cNvPr id="83" name="楕円 82"/>
        <xdr:cNvSpPr/>
      </xdr:nvSpPr>
      <xdr:spPr>
        <a:xfrm>
          <a:off x="1968500" y="6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164043</xdr:rowOff>
    </xdr:from>
    <xdr:ext cx="534377" cy="259045"/>
    <xdr:sp macro="" textlink="">
      <xdr:nvSpPr>
        <xdr:cNvPr id="84" name="テキスト ボックス 83"/>
        <xdr:cNvSpPr txBox="1"/>
      </xdr:nvSpPr>
      <xdr:spPr>
        <a:xfrm>
          <a:off x="1752111" y="63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73186</xdr:rowOff>
    </xdr:from>
    <xdr:to>
      <xdr:col>6</xdr:col>
      <xdr:colOff>38100</xdr:colOff>
      <xdr:row>37</xdr:row>
      <xdr:rowOff>3336</xdr:rowOff>
    </xdr:to>
    <xdr:sp macro="" textlink="">
      <xdr:nvSpPr>
        <xdr:cNvPr id="85" name="楕円 84"/>
        <xdr:cNvSpPr/>
      </xdr:nvSpPr>
      <xdr:spPr>
        <a:xfrm>
          <a:off x="1079500" y="62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165913</xdr:rowOff>
    </xdr:from>
    <xdr:ext cx="534377" cy="259045"/>
    <xdr:sp macro="" textlink="">
      <xdr:nvSpPr>
        <xdr:cNvPr id="86" name="テキスト ボックス 85"/>
        <xdr:cNvSpPr txBox="1"/>
      </xdr:nvSpPr>
      <xdr:spPr>
        <a:xfrm>
          <a:off x="863111" y="63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62296</xdr:rowOff>
    </xdr:from>
    <xdr:to>
      <xdr:col>24</xdr:col>
      <xdr:colOff>63500</xdr:colOff>
      <xdr:row>58</xdr:row>
      <xdr:rowOff>55429</xdr:rowOff>
    </xdr:to>
    <xdr:cxnSp macro="">
      <xdr:nvCxnSpPr>
        <xdr:cNvPr id="114" name="直線コネクタ 113"/>
        <xdr:cNvCxnSpPr/>
      </xdr:nvCxnSpPr>
      <xdr:spPr>
        <a:xfrm flipV="1">
          <a:off x="3797300" y="8634796"/>
          <a:ext cx="838200" cy="13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55429</xdr:rowOff>
    </xdr:from>
    <xdr:to>
      <xdr:col>19</xdr:col>
      <xdr:colOff>177800</xdr:colOff>
      <xdr:row>58</xdr:row>
      <xdr:rowOff>68258</xdr:rowOff>
    </xdr:to>
    <xdr:cxnSp macro="">
      <xdr:nvCxnSpPr>
        <xdr:cNvPr id="117" name="直線コネクタ 116"/>
        <xdr:cNvCxnSpPr/>
      </xdr:nvCxnSpPr>
      <xdr:spPr>
        <a:xfrm flipV="1">
          <a:off x="2908300" y="9999529"/>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68258</xdr:rowOff>
    </xdr:from>
    <xdr:to>
      <xdr:col>15</xdr:col>
      <xdr:colOff>50800</xdr:colOff>
      <xdr:row>58</xdr:row>
      <xdr:rowOff>128984</xdr:rowOff>
    </xdr:to>
    <xdr:cxnSp macro="">
      <xdr:nvCxnSpPr>
        <xdr:cNvPr id="120" name="直線コネクタ 119"/>
        <xdr:cNvCxnSpPr/>
      </xdr:nvCxnSpPr>
      <xdr:spPr>
        <a:xfrm flipV="1">
          <a:off x="2019300" y="10012358"/>
          <a:ext cx="889000" cy="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128984</xdr:rowOff>
    </xdr:from>
    <xdr:to>
      <xdr:col>10</xdr:col>
      <xdr:colOff>114300</xdr:colOff>
      <xdr:row>58</xdr:row>
      <xdr:rowOff>136655</xdr:rowOff>
    </xdr:to>
    <xdr:cxnSp macro="">
      <xdr:nvCxnSpPr>
        <xdr:cNvPr id="123" name="直線コネクタ 122"/>
        <xdr:cNvCxnSpPr/>
      </xdr:nvCxnSpPr>
      <xdr:spPr>
        <a:xfrm flipV="1">
          <a:off x="1130300" y="10073084"/>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11496</xdr:rowOff>
    </xdr:from>
    <xdr:to>
      <xdr:col>24</xdr:col>
      <xdr:colOff>114300</xdr:colOff>
      <xdr:row>50</xdr:row>
      <xdr:rowOff>113096</xdr:rowOff>
    </xdr:to>
    <xdr:sp macro="" textlink="">
      <xdr:nvSpPr>
        <xdr:cNvPr id="133" name="楕円 132"/>
        <xdr:cNvSpPr/>
      </xdr:nvSpPr>
      <xdr:spPr>
        <a:xfrm>
          <a:off x="4584700" y="85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135973</xdr:rowOff>
    </xdr:from>
    <xdr:ext cx="599010" cy="259045"/>
    <xdr:sp macro="" textlink="">
      <xdr:nvSpPr>
        <xdr:cNvPr id="134" name="物件費該当値テキスト"/>
        <xdr:cNvSpPr txBox="1"/>
      </xdr:nvSpPr>
      <xdr:spPr>
        <a:xfrm>
          <a:off x="4686300" y="853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4629</xdr:rowOff>
    </xdr:from>
    <xdr:to>
      <xdr:col>20</xdr:col>
      <xdr:colOff>38100</xdr:colOff>
      <xdr:row>58</xdr:row>
      <xdr:rowOff>106229</xdr:rowOff>
    </xdr:to>
    <xdr:sp macro="" textlink="">
      <xdr:nvSpPr>
        <xdr:cNvPr id="135" name="楕円 134"/>
        <xdr:cNvSpPr/>
      </xdr:nvSpPr>
      <xdr:spPr>
        <a:xfrm>
          <a:off x="3746500" y="99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97356</xdr:rowOff>
    </xdr:from>
    <xdr:ext cx="534377" cy="259045"/>
    <xdr:sp macro="" textlink="">
      <xdr:nvSpPr>
        <xdr:cNvPr id="136" name="テキスト ボックス 135"/>
        <xdr:cNvSpPr txBox="1"/>
      </xdr:nvSpPr>
      <xdr:spPr>
        <a:xfrm>
          <a:off x="3530111" y="100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17458</xdr:rowOff>
    </xdr:from>
    <xdr:to>
      <xdr:col>15</xdr:col>
      <xdr:colOff>101600</xdr:colOff>
      <xdr:row>58</xdr:row>
      <xdr:rowOff>119058</xdr:rowOff>
    </xdr:to>
    <xdr:sp macro="" textlink="">
      <xdr:nvSpPr>
        <xdr:cNvPr id="137" name="楕円 136"/>
        <xdr:cNvSpPr/>
      </xdr:nvSpPr>
      <xdr:spPr>
        <a:xfrm>
          <a:off x="2857500" y="99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110185</xdr:rowOff>
    </xdr:from>
    <xdr:ext cx="534377" cy="259045"/>
    <xdr:sp macro="" textlink="">
      <xdr:nvSpPr>
        <xdr:cNvPr id="138" name="テキスト ボックス 137"/>
        <xdr:cNvSpPr txBox="1"/>
      </xdr:nvSpPr>
      <xdr:spPr>
        <a:xfrm>
          <a:off x="2641111" y="100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78184</xdr:rowOff>
    </xdr:from>
    <xdr:to>
      <xdr:col>10</xdr:col>
      <xdr:colOff>165100</xdr:colOff>
      <xdr:row>59</xdr:row>
      <xdr:rowOff>8334</xdr:rowOff>
    </xdr:to>
    <xdr:sp macro="" textlink="">
      <xdr:nvSpPr>
        <xdr:cNvPr id="139" name="楕円 138"/>
        <xdr:cNvSpPr/>
      </xdr:nvSpPr>
      <xdr:spPr>
        <a:xfrm>
          <a:off x="1968500" y="10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170911</xdr:rowOff>
    </xdr:from>
    <xdr:ext cx="534377" cy="259045"/>
    <xdr:sp macro="" textlink="">
      <xdr:nvSpPr>
        <xdr:cNvPr id="140" name="テキスト ボックス 139"/>
        <xdr:cNvSpPr txBox="1"/>
      </xdr:nvSpPr>
      <xdr:spPr>
        <a:xfrm>
          <a:off x="1752111" y="101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85855</xdr:rowOff>
    </xdr:from>
    <xdr:to>
      <xdr:col>6</xdr:col>
      <xdr:colOff>38100</xdr:colOff>
      <xdr:row>59</xdr:row>
      <xdr:rowOff>16005</xdr:rowOff>
    </xdr:to>
    <xdr:sp macro="" textlink="">
      <xdr:nvSpPr>
        <xdr:cNvPr id="141" name="楕円 140"/>
        <xdr:cNvSpPr/>
      </xdr:nvSpPr>
      <xdr:spPr>
        <a:xfrm>
          <a:off x="1079500" y="10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7132</xdr:rowOff>
    </xdr:from>
    <xdr:ext cx="534377" cy="259045"/>
    <xdr:sp macro="" textlink="">
      <xdr:nvSpPr>
        <xdr:cNvPr id="142" name="テキスト ボックス 141"/>
        <xdr:cNvSpPr txBox="1"/>
      </xdr:nvSpPr>
      <xdr:spPr>
        <a:xfrm>
          <a:off x="863111" y="101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165818</xdr:rowOff>
    </xdr:from>
    <xdr:to>
      <xdr:col>24</xdr:col>
      <xdr:colOff>63500</xdr:colOff>
      <xdr:row>79</xdr:row>
      <xdr:rowOff>11512</xdr:rowOff>
    </xdr:to>
    <xdr:cxnSp macro="">
      <xdr:nvCxnSpPr>
        <xdr:cNvPr id="171" name="直線コネクタ 170"/>
        <xdr:cNvCxnSpPr/>
      </xdr:nvCxnSpPr>
      <xdr:spPr>
        <a:xfrm>
          <a:off x="3797300" y="1353891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165818</xdr:rowOff>
    </xdr:from>
    <xdr:to>
      <xdr:col>19</xdr:col>
      <xdr:colOff>177800</xdr:colOff>
      <xdr:row>78</xdr:row>
      <xdr:rowOff>169227</xdr:rowOff>
    </xdr:to>
    <xdr:cxnSp macro="">
      <xdr:nvCxnSpPr>
        <xdr:cNvPr id="174" name="直線コネクタ 173"/>
        <xdr:cNvCxnSpPr/>
      </xdr:nvCxnSpPr>
      <xdr:spPr>
        <a:xfrm flipV="1">
          <a:off x="2908300" y="13538918"/>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158369</xdr:rowOff>
    </xdr:from>
    <xdr:to>
      <xdr:col>15</xdr:col>
      <xdr:colOff>50800</xdr:colOff>
      <xdr:row>78</xdr:row>
      <xdr:rowOff>169227</xdr:rowOff>
    </xdr:to>
    <xdr:cxnSp macro="">
      <xdr:nvCxnSpPr>
        <xdr:cNvPr id="177" name="直線コネクタ 176"/>
        <xdr:cNvCxnSpPr/>
      </xdr:nvCxnSpPr>
      <xdr:spPr>
        <a:xfrm>
          <a:off x="2019300" y="1353146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158369</xdr:rowOff>
    </xdr:from>
    <xdr:to>
      <xdr:col>10</xdr:col>
      <xdr:colOff>114300</xdr:colOff>
      <xdr:row>79</xdr:row>
      <xdr:rowOff>2311</xdr:rowOff>
    </xdr:to>
    <xdr:cxnSp macro="">
      <xdr:nvCxnSpPr>
        <xdr:cNvPr id="180" name="直線コネクタ 179"/>
        <xdr:cNvCxnSpPr/>
      </xdr:nvCxnSpPr>
      <xdr:spPr>
        <a:xfrm flipV="1">
          <a:off x="1130300" y="1353146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132162</xdr:rowOff>
    </xdr:from>
    <xdr:to>
      <xdr:col>24</xdr:col>
      <xdr:colOff>114300</xdr:colOff>
      <xdr:row>79</xdr:row>
      <xdr:rowOff>62312</xdr:rowOff>
    </xdr:to>
    <xdr:sp macro="" textlink="">
      <xdr:nvSpPr>
        <xdr:cNvPr id="190" name="楕円 189"/>
        <xdr:cNvSpPr/>
      </xdr:nvSpPr>
      <xdr:spPr>
        <a:xfrm>
          <a:off x="4584700" y="135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47089</xdr:rowOff>
    </xdr:from>
    <xdr:ext cx="469744" cy="259045"/>
    <xdr:sp macro="" textlink="">
      <xdr:nvSpPr>
        <xdr:cNvPr id="191" name="維持補修費該当値テキスト"/>
        <xdr:cNvSpPr txBox="1"/>
      </xdr:nvSpPr>
      <xdr:spPr>
        <a:xfrm>
          <a:off x="4686300" y="134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115018</xdr:rowOff>
    </xdr:from>
    <xdr:to>
      <xdr:col>20</xdr:col>
      <xdr:colOff>38100</xdr:colOff>
      <xdr:row>79</xdr:row>
      <xdr:rowOff>45168</xdr:rowOff>
    </xdr:to>
    <xdr:sp macro="" textlink="">
      <xdr:nvSpPr>
        <xdr:cNvPr id="192" name="楕円 191"/>
        <xdr:cNvSpPr/>
      </xdr:nvSpPr>
      <xdr:spPr>
        <a:xfrm>
          <a:off x="3746500" y="134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36295</xdr:rowOff>
    </xdr:from>
    <xdr:ext cx="469744" cy="259045"/>
    <xdr:sp macro="" textlink="">
      <xdr:nvSpPr>
        <xdr:cNvPr id="193" name="テキスト ボックス 192"/>
        <xdr:cNvSpPr txBox="1"/>
      </xdr:nvSpPr>
      <xdr:spPr>
        <a:xfrm>
          <a:off x="3562428" y="135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118427</xdr:rowOff>
    </xdr:from>
    <xdr:to>
      <xdr:col>15</xdr:col>
      <xdr:colOff>101600</xdr:colOff>
      <xdr:row>79</xdr:row>
      <xdr:rowOff>48577</xdr:rowOff>
    </xdr:to>
    <xdr:sp macro="" textlink="">
      <xdr:nvSpPr>
        <xdr:cNvPr id="194" name="楕円 193"/>
        <xdr:cNvSpPr/>
      </xdr:nvSpPr>
      <xdr:spPr>
        <a:xfrm>
          <a:off x="2857500" y="134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39704</xdr:rowOff>
    </xdr:from>
    <xdr:ext cx="469744" cy="259045"/>
    <xdr:sp macro="" textlink="">
      <xdr:nvSpPr>
        <xdr:cNvPr id="195" name="テキスト ボックス 194"/>
        <xdr:cNvSpPr txBox="1"/>
      </xdr:nvSpPr>
      <xdr:spPr>
        <a:xfrm>
          <a:off x="2673428" y="1358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107569</xdr:rowOff>
    </xdr:from>
    <xdr:to>
      <xdr:col>10</xdr:col>
      <xdr:colOff>165100</xdr:colOff>
      <xdr:row>79</xdr:row>
      <xdr:rowOff>37719</xdr:rowOff>
    </xdr:to>
    <xdr:sp macro="" textlink="">
      <xdr:nvSpPr>
        <xdr:cNvPr id="196" name="楕円 195"/>
        <xdr:cNvSpPr/>
      </xdr:nvSpPr>
      <xdr:spPr>
        <a:xfrm>
          <a:off x="1968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28846</xdr:rowOff>
    </xdr:from>
    <xdr:ext cx="469744" cy="259045"/>
    <xdr:sp macro="" textlink="">
      <xdr:nvSpPr>
        <xdr:cNvPr id="197" name="テキスト ボックス 196"/>
        <xdr:cNvSpPr txBox="1"/>
      </xdr:nvSpPr>
      <xdr:spPr>
        <a:xfrm>
          <a:off x="1784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122961</xdr:rowOff>
    </xdr:from>
    <xdr:to>
      <xdr:col>6</xdr:col>
      <xdr:colOff>38100</xdr:colOff>
      <xdr:row>79</xdr:row>
      <xdr:rowOff>53111</xdr:rowOff>
    </xdr:to>
    <xdr:sp macro="" textlink="">
      <xdr:nvSpPr>
        <xdr:cNvPr id="198" name="楕円 197"/>
        <xdr:cNvSpPr/>
      </xdr:nvSpPr>
      <xdr:spPr>
        <a:xfrm>
          <a:off x="1079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44238</xdr:rowOff>
    </xdr:from>
    <xdr:ext cx="469744" cy="259045"/>
    <xdr:sp macro="" textlink="">
      <xdr:nvSpPr>
        <xdr:cNvPr id="199" name="テキスト ボックス 198"/>
        <xdr:cNvSpPr txBox="1"/>
      </xdr:nvSpPr>
      <xdr:spPr>
        <a:xfrm>
          <a:off x="895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134823</xdr:rowOff>
    </xdr:from>
    <xdr:to>
      <xdr:col>24</xdr:col>
      <xdr:colOff>63500</xdr:colOff>
      <xdr:row>95</xdr:row>
      <xdr:rowOff>18648</xdr:rowOff>
    </xdr:to>
    <xdr:cxnSp macro="">
      <xdr:nvCxnSpPr>
        <xdr:cNvPr id="229" name="直線コネクタ 228"/>
        <xdr:cNvCxnSpPr/>
      </xdr:nvCxnSpPr>
      <xdr:spPr>
        <a:xfrm flipV="1">
          <a:off x="3797300" y="16251123"/>
          <a:ext cx="8382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18648</xdr:rowOff>
    </xdr:from>
    <xdr:to>
      <xdr:col>19</xdr:col>
      <xdr:colOff>177800</xdr:colOff>
      <xdr:row>95</xdr:row>
      <xdr:rowOff>75045</xdr:rowOff>
    </xdr:to>
    <xdr:cxnSp macro="">
      <xdr:nvCxnSpPr>
        <xdr:cNvPr id="232" name="直線コネクタ 231"/>
        <xdr:cNvCxnSpPr/>
      </xdr:nvCxnSpPr>
      <xdr:spPr>
        <a:xfrm flipV="1">
          <a:off x="2908300" y="16306398"/>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75045</xdr:rowOff>
    </xdr:from>
    <xdr:to>
      <xdr:col>15</xdr:col>
      <xdr:colOff>50800</xdr:colOff>
      <xdr:row>95</xdr:row>
      <xdr:rowOff>83860</xdr:rowOff>
    </xdr:to>
    <xdr:cxnSp macro="">
      <xdr:nvCxnSpPr>
        <xdr:cNvPr id="235" name="直線コネクタ 234"/>
        <xdr:cNvCxnSpPr/>
      </xdr:nvCxnSpPr>
      <xdr:spPr>
        <a:xfrm flipV="1">
          <a:off x="2019300" y="16362795"/>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83860</xdr:rowOff>
    </xdr:from>
    <xdr:to>
      <xdr:col>10</xdr:col>
      <xdr:colOff>114300</xdr:colOff>
      <xdr:row>95</xdr:row>
      <xdr:rowOff>100350</xdr:rowOff>
    </xdr:to>
    <xdr:cxnSp macro="">
      <xdr:nvCxnSpPr>
        <xdr:cNvPr id="238" name="直線コネクタ 237"/>
        <xdr:cNvCxnSpPr/>
      </xdr:nvCxnSpPr>
      <xdr:spPr>
        <a:xfrm flipV="1">
          <a:off x="1130300" y="16371610"/>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84023</xdr:rowOff>
    </xdr:from>
    <xdr:to>
      <xdr:col>24</xdr:col>
      <xdr:colOff>114300</xdr:colOff>
      <xdr:row>95</xdr:row>
      <xdr:rowOff>14173</xdr:rowOff>
    </xdr:to>
    <xdr:sp macro="" textlink="">
      <xdr:nvSpPr>
        <xdr:cNvPr id="248" name="楕円 247"/>
        <xdr:cNvSpPr/>
      </xdr:nvSpPr>
      <xdr:spPr>
        <a:xfrm>
          <a:off x="45847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106900</xdr:rowOff>
    </xdr:from>
    <xdr:ext cx="599010" cy="259045"/>
    <xdr:sp macro="" textlink="">
      <xdr:nvSpPr>
        <xdr:cNvPr id="249" name="扶助費該当値テキスト"/>
        <xdr:cNvSpPr txBox="1"/>
      </xdr:nvSpPr>
      <xdr:spPr>
        <a:xfrm>
          <a:off x="4686300" y="1605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139298</xdr:rowOff>
    </xdr:from>
    <xdr:to>
      <xdr:col>20</xdr:col>
      <xdr:colOff>38100</xdr:colOff>
      <xdr:row>95</xdr:row>
      <xdr:rowOff>69448</xdr:rowOff>
    </xdr:to>
    <xdr:sp macro="" textlink="">
      <xdr:nvSpPr>
        <xdr:cNvPr id="250" name="楕円 249"/>
        <xdr:cNvSpPr/>
      </xdr:nvSpPr>
      <xdr:spPr>
        <a:xfrm>
          <a:off x="3746500" y="162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85975</xdr:rowOff>
    </xdr:from>
    <xdr:ext cx="599010" cy="259045"/>
    <xdr:sp macro="" textlink="">
      <xdr:nvSpPr>
        <xdr:cNvPr id="251" name="テキスト ボックス 250"/>
        <xdr:cNvSpPr txBox="1"/>
      </xdr:nvSpPr>
      <xdr:spPr>
        <a:xfrm>
          <a:off x="3497795" y="160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24245</xdr:rowOff>
    </xdr:from>
    <xdr:to>
      <xdr:col>15</xdr:col>
      <xdr:colOff>101600</xdr:colOff>
      <xdr:row>95</xdr:row>
      <xdr:rowOff>125845</xdr:rowOff>
    </xdr:to>
    <xdr:sp macro="" textlink="">
      <xdr:nvSpPr>
        <xdr:cNvPr id="252" name="楕円 251"/>
        <xdr:cNvSpPr/>
      </xdr:nvSpPr>
      <xdr:spPr>
        <a:xfrm>
          <a:off x="2857500" y="16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142372</xdr:rowOff>
    </xdr:from>
    <xdr:ext cx="599010" cy="259045"/>
    <xdr:sp macro="" textlink="">
      <xdr:nvSpPr>
        <xdr:cNvPr id="253" name="テキスト ボックス 252"/>
        <xdr:cNvSpPr txBox="1"/>
      </xdr:nvSpPr>
      <xdr:spPr>
        <a:xfrm>
          <a:off x="2608795" y="16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33060</xdr:rowOff>
    </xdr:from>
    <xdr:to>
      <xdr:col>10</xdr:col>
      <xdr:colOff>165100</xdr:colOff>
      <xdr:row>95</xdr:row>
      <xdr:rowOff>134660</xdr:rowOff>
    </xdr:to>
    <xdr:sp macro="" textlink="">
      <xdr:nvSpPr>
        <xdr:cNvPr id="254" name="楕円 253"/>
        <xdr:cNvSpPr/>
      </xdr:nvSpPr>
      <xdr:spPr>
        <a:xfrm>
          <a:off x="1968500" y="1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151187</xdr:rowOff>
    </xdr:from>
    <xdr:ext cx="599010" cy="259045"/>
    <xdr:sp macro="" textlink="">
      <xdr:nvSpPr>
        <xdr:cNvPr id="255" name="テキスト ボックス 254"/>
        <xdr:cNvSpPr txBox="1"/>
      </xdr:nvSpPr>
      <xdr:spPr>
        <a:xfrm>
          <a:off x="1719795" y="16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49550</xdr:rowOff>
    </xdr:from>
    <xdr:to>
      <xdr:col>6</xdr:col>
      <xdr:colOff>38100</xdr:colOff>
      <xdr:row>95</xdr:row>
      <xdr:rowOff>151150</xdr:rowOff>
    </xdr:to>
    <xdr:sp macro="" textlink="">
      <xdr:nvSpPr>
        <xdr:cNvPr id="256" name="楕円 255"/>
        <xdr:cNvSpPr/>
      </xdr:nvSpPr>
      <xdr:spPr>
        <a:xfrm>
          <a:off x="1079500" y="1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167677</xdr:rowOff>
    </xdr:from>
    <xdr:ext cx="599010" cy="259045"/>
    <xdr:sp macro="" textlink="">
      <xdr:nvSpPr>
        <xdr:cNvPr id="257" name="テキスト ボックス 256"/>
        <xdr:cNvSpPr txBox="1"/>
      </xdr:nvSpPr>
      <xdr:spPr>
        <a:xfrm>
          <a:off x="830795" y="161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164454</xdr:rowOff>
    </xdr:from>
    <xdr:to>
      <xdr:col>55</xdr:col>
      <xdr:colOff>0</xdr:colOff>
      <xdr:row>37</xdr:row>
      <xdr:rowOff>164442</xdr:rowOff>
    </xdr:to>
    <xdr:cxnSp macro="">
      <xdr:nvCxnSpPr>
        <xdr:cNvPr id="286" name="直線コネクタ 285"/>
        <xdr:cNvCxnSpPr/>
      </xdr:nvCxnSpPr>
      <xdr:spPr>
        <a:xfrm flipV="1">
          <a:off x="9639300" y="5993754"/>
          <a:ext cx="838200" cy="5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164442</xdr:rowOff>
    </xdr:from>
    <xdr:to>
      <xdr:col>50</xdr:col>
      <xdr:colOff>114300</xdr:colOff>
      <xdr:row>38</xdr:row>
      <xdr:rowOff>7550</xdr:rowOff>
    </xdr:to>
    <xdr:cxnSp macro="">
      <xdr:nvCxnSpPr>
        <xdr:cNvPr id="289" name="直線コネクタ 288"/>
        <xdr:cNvCxnSpPr/>
      </xdr:nvCxnSpPr>
      <xdr:spPr>
        <a:xfrm flipV="1">
          <a:off x="8750300" y="6508092"/>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147659</xdr:rowOff>
    </xdr:from>
    <xdr:to>
      <xdr:col>45</xdr:col>
      <xdr:colOff>177800</xdr:colOff>
      <xdr:row>38</xdr:row>
      <xdr:rowOff>7550</xdr:rowOff>
    </xdr:to>
    <xdr:cxnSp macro="">
      <xdr:nvCxnSpPr>
        <xdr:cNvPr id="292" name="直線コネクタ 291"/>
        <xdr:cNvCxnSpPr/>
      </xdr:nvCxnSpPr>
      <xdr:spPr>
        <a:xfrm>
          <a:off x="7861300" y="6491309"/>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142904</xdr:rowOff>
    </xdr:from>
    <xdr:to>
      <xdr:col>41</xdr:col>
      <xdr:colOff>50800</xdr:colOff>
      <xdr:row>37</xdr:row>
      <xdr:rowOff>147659</xdr:rowOff>
    </xdr:to>
    <xdr:cxnSp macro="">
      <xdr:nvCxnSpPr>
        <xdr:cNvPr id="295" name="直線コネクタ 294"/>
        <xdr:cNvCxnSpPr/>
      </xdr:nvCxnSpPr>
      <xdr:spPr>
        <a:xfrm>
          <a:off x="6972300" y="648655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113654</xdr:rowOff>
    </xdr:from>
    <xdr:to>
      <xdr:col>55</xdr:col>
      <xdr:colOff>50800</xdr:colOff>
      <xdr:row>35</xdr:row>
      <xdr:rowOff>43804</xdr:rowOff>
    </xdr:to>
    <xdr:sp macro="" textlink="">
      <xdr:nvSpPr>
        <xdr:cNvPr id="305" name="楕円 304"/>
        <xdr:cNvSpPr/>
      </xdr:nvSpPr>
      <xdr:spPr>
        <a:xfrm>
          <a:off x="10426700" y="5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136531</xdr:rowOff>
    </xdr:from>
    <xdr:ext cx="599010" cy="259045"/>
    <xdr:sp macro="" textlink="">
      <xdr:nvSpPr>
        <xdr:cNvPr id="306" name="補助費等該当値テキスト"/>
        <xdr:cNvSpPr txBox="1"/>
      </xdr:nvSpPr>
      <xdr:spPr>
        <a:xfrm>
          <a:off x="10528300" y="57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113642</xdr:rowOff>
    </xdr:from>
    <xdr:to>
      <xdr:col>50</xdr:col>
      <xdr:colOff>165100</xdr:colOff>
      <xdr:row>38</xdr:row>
      <xdr:rowOff>43793</xdr:rowOff>
    </xdr:to>
    <xdr:sp macro="" textlink="">
      <xdr:nvSpPr>
        <xdr:cNvPr id="307" name="楕円 306"/>
        <xdr:cNvSpPr/>
      </xdr:nvSpPr>
      <xdr:spPr>
        <a:xfrm>
          <a:off x="9588500" y="6457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34919</xdr:rowOff>
    </xdr:from>
    <xdr:ext cx="534377" cy="259045"/>
    <xdr:sp macro="" textlink="">
      <xdr:nvSpPr>
        <xdr:cNvPr id="308" name="テキスト ボックス 307"/>
        <xdr:cNvSpPr txBox="1"/>
      </xdr:nvSpPr>
      <xdr:spPr>
        <a:xfrm>
          <a:off x="9372111" y="65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128200</xdr:rowOff>
    </xdr:from>
    <xdr:to>
      <xdr:col>46</xdr:col>
      <xdr:colOff>38100</xdr:colOff>
      <xdr:row>38</xdr:row>
      <xdr:rowOff>58350</xdr:rowOff>
    </xdr:to>
    <xdr:sp macro="" textlink="">
      <xdr:nvSpPr>
        <xdr:cNvPr id="309" name="楕円 308"/>
        <xdr:cNvSpPr/>
      </xdr:nvSpPr>
      <xdr:spPr>
        <a:xfrm>
          <a:off x="8699500" y="64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49477</xdr:rowOff>
    </xdr:from>
    <xdr:ext cx="534377" cy="259045"/>
    <xdr:sp macro="" textlink="">
      <xdr:nvSpPr>
        <xdr:cNvPr id="310" name="テキスト ボックス 309"/>
        <xdr:cNvSpPr txBox="1"/>
      </xdr:nvSpPr>
      <xdr:spPr>
        <a:xfrm>
          <a:off x="8483111" y="65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96859</xdr:rowOff>
    </xdr:from>
    <xdr:to>
      <xdr:col>41</xdr:col>
      <xdr:colOff>101600</xdr:colOff>
      <xdr:row>38</xdr:row>
      <xdr:rowOff>27009</xdr:rowOff>
    </xdr:to>
    <xdr:sp macro="" textlink="">
      <xdr:nvSpPr>
        <xdr:cNvPr id="311" name="楕円 310"/>
        <xdr:cNvSpPr/>
      </xdr:nvSpPr>
      <xdr:spPr>
        <a:xfrm>
          <a:off x="7810500" y="64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43536</xdr:rowOff>
    </xdr:from>
    <xdr:ext cx="534377" cy="259045"/>
    <xdr:sp macro="" textlink="">
      <xdr:nvSpPr>
        <xdr:cNvPr id="312" name="テキスト ボックス 311"/>
        <xdr:cNvSpPr txBox="1"/>
      </xdr:nvSpPr>
      <xdr:spPr>
        <a:xfrm>
          <a:off x="7594111" y="62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92104</xdr:rowOff>
    </xdr:from>
    <xdr:to>
      <xdr:col>36</xdr:col>
      <xdr:colOff>165100</xdr:colOff>
      <xdr:row>38</xdr:row>
      <xdr:rowOff>22254</xdr:rowOff>
    </xdr:to>
    <xdr:sp macro="" textlink="">
      <xdr:nvSpPr>
        <xdr:cNvPr id="313" name="楕円 312"/>
        <xdr:cNvSpPr/>
      </xdr:nvSpPr>
      <xdr:spPr>
        <a:xfrm>
          <a:off x="6921500" y="64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38781</xdr:rowOff>
    </xdr:from>
    <xdr:ext cx="534377" cy="259045"/>
    <xdr:sp macro="" textlink="">
      <xdr:nvSpPr>
        <xdr:cNvPr id="314" name="テキスト ボックス 313"/>
        <xdr:cNvSpPr txBox="1"/>
      </xdr:nvSpPr>
      <xdr:spPr>
        <a:xfrm>
          <a:off x="6705111" y="6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156941</xdr:rowOff>
    </xdr:from>
    <xdr:to>
      <xdr:col>55</xdr:col>
      <xdr:colOff>0</xdr:colOff>
      <xdr:row>58</xdr:row>
      <xdr:rowOff>35723</xdr:rowOff>
    </xdr:to>
    <xdr:cxnSp macro="">
      <xdr:nvCxnSpPr>
        <xdr:cNvPr id="341" name="直線コネクタ 340"/>
        <xdr:cNvCxnSpPr/>
      </xdr:nvCxnSpPr>
      <xdr:spPr>
        <a:xfrm>
          <a:off x="9639300" y="9586691"/>
          <a:ext cx="838200" cy="3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156941</xdr:rowOff>
    </xdr:from>
    <xdr:to>
      <xdr:col>50</xdr:col>
      <xdr:colOff>114300</xdr:colOff>
      <xdr:row>56</xdr:row>
      <xdr:rowOff>129911</xdr:rowOff>
    </xdr:to>
    <xdr:cxnSp macro="">
      <xdr:nvCxnSpPr>
        <xdr:cNvPr id="344" name="直線コネクタ 343"/>
        <xdr:cNvCxnSpPr/>
      </xdr:nvCxnSpPr>
      <xdr:spPr>
        <a:xfrm flipV="1">
          <a:off x="8750300" y="9586691"/>
          <a:ext cx="8890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129911</xdr:rowOff>
    </xdr:from>
    <xdr:to>
      <xdr:col>45</xdr:col>
      <xdr:colOff>177800</xdr:colOff>
      <xdr:row>57</xdr:row>
      <xdr:rowOff>37557</xdr:rowOff>
    </xdr:to>
    <xdr:cxnSp macro="">
      <xdr:nvCxnSpPr>
        <xdr:cNvPr id="347" name="直線コネクタ 346"/>
        <xdr:cNvCxnSpPr/>
      </xdr:nvCxnSpPr>
      <xdr:spPr>
        <a:xfrm flipV="1">
          <a:off x="7861300" y="973111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37557</xdr:rowOff>
    </xdr:from>
    <xdr:to>
      <xdr:col>41</xdr:col>
      <xdr:colOff>50800</xdr:colOff>
      <xdr:row>57</xdr:row>
      <xdr:rowOff>164540</xdr:rowOff>
    </xdr:to>
    <xdr:cxnSp macro="">
      <xdr:nvCxnSpPr>
        <xdr:cNvPr id="350" name="直線コネクタ 349"/>
        <xdr:cNvCxnSpPr/>
      </xdr:nvCxnSpPr>
      <xdr:spPr>
        <a:xfrm flipV="1">
          <a:off x="6972300" y="9810207"/>
          <a:ext cx="889000" cy="1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156373</xdr:rowOff>
    </xdr:from>
    <xdr:to>
      <xdr:col>55</xdr:col>
      <xdr:colOff>50800</xdr:colOff>
      <xdr:row>58</xdr:row>
      <xdr:rowOff>86523</xdr:rowOff>
    </xdr:to>
    <xdr:sp macro="" textlink="">
      <xdr:nvSpPr>
        <xdr:cNvPr id="360" name="楕円 359"/>
        <xdr:cNvSpPr/>
      </xdr:nvSpPr>
      <xdr:spPr>
        <a:xfrm>
          <a:off x="104267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71300</xdr:rowOff>
    </xdr:from>
    <xdr:ext cx="534377" cy="259045"/>
    <xdr:sp macro="" textlink="">
      <xdr:nvSpPr>
        <xdr:cNvPr id="361" name="普通建設事業費該当値テキスト"/>
        <xdr:cNvSpPr txBox="1"/>
      </xdr:nvSpPr>
      <xdr:spPr>
        <a:xfrm>
          <a:off x="10528300" y="984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106141</xdr:rowOff>
    </xdr:from>
    <xdr:to>
      <xdr:col>50</xdr:col>
      <xdr:colOff>165100</xdr:colOff>
      <xdr:row>56</xdr:row>
      <xdr:rowOff>36291</xdr:rowOff>
    </xdr:to>
    <xdr:sp macro="" textlink="">
      <xdr:nvSpPr>
        <xdr:cNvPr id="362" name="楕円 361"/>
        <xdr:cNvSpPr/>
      </xdr:nvSpPr>
      <xdr:spPr>
        <a:xfrm>
          <a:off x="9588500" y="95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52818</xdr:rowOff>
    </xdr:from>
    <xdr:ext cx="599010" cy="259045"/>
    <xdr:sp macro="" textlink="">
      <xdr:nvSpPr>
        <xdr:cNvPr id="363" name="テキスト ボックス 362"/>
        <xdr:cNvSpPr txBox="1"/>
      </xdr:nvSpPr>
      <xdr:spPr>
        <a:xfrm>
          <a:off x="9339795" y="931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79111</xdr:rowOff>
    </xdr:from>
    <xdr:to>
      <xdr:col>46</xdr:col>
      <xdr:colOff>38100</xdr:colOff>
      <xdr:row>57</xdr:row>
      <xdr:rowOff>9261</xdr:rowOff>
    </xdr:to>
    <xdr:sp macro="" textlink="">
      <xdr:nvSpPr>
        <xdr:cNvPr id="364" name="楕円 363"/>
        <xdr:cNvSpPr/>
      </xdr:nvSpPr>
      <xdr:spPr>
        <a:xfrm>
          <a:off x="8699500" y="96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25788</xdr:rowOff>
    </xdr:from>
    <xdr:ext cx="534377" cy="259045"/>
    <xdr:sp macro="" textlink="">
      <xdr:nvSpPr>
        <xdr:cNvPr id="365" name="テキスト ボックス 364"/>
        <xdr:cNvSpPr txBox="1"/>
      </xdr:nvSpPr>
      <xdr:spPr>
        <a:xfrm>
          <a:off x="8483111" y="94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158207</xdr:rowOff>
    </xdr:from>
    <xdr:to>
      <xdr:col>41</xdr:col>
      <xdr:colOff>101600</xdr:colOff>
      <xdr:row>57</xdr:row>
      <xdr:rowOff>88357</xdr:rowOff>
    </xdr:to>
    <xdr:sp macro="" textlink="">
      <xdr:nvSpPr>
        <xdr:cNvPr id="366" name="楕円 365"/>
        <xdr:cNvSpPr/>
      </xdr:nvSpPr>
      <xdr:spPr>
        <a:xfrm>
          <a:off x="7810500" y="97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79484</xdr:rowOff>
    </xdr:from>
    <xdr:ext cx="534377" cy="259045"/>
    <xdr:sp macro="" textlink="">
      <xdr:nvSpPr>
        <xdr:cNvPr id="367" name="テキスト ボックス 366"/>
        <xdr:cNvSpPr txBox="1"/>
      </xdr:nvSpPr>
      <xdr:spPr>
        <a:xfrm>
          <a:off x="7594111" y="98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113740</xdr:rowOff>
    </xdr:from>
    <xdr:to>
      <xdr:col>36</xdr:col>
      <xdr:colOff>165100</xdr:colOff>
      <xdr:row>58</xdr:row>
      <xdr:rowOff>43890</xdr:rowOff>
    </xdr:to>
    <xdr:sp macro="" textlink="">
      <xdr:nvSpPr>
        <xdr:cNvPr id="368" name="楕円 367"/>
        <xdr:cNvSpPr/>
      </xdr:nvSpPr>
      <xdr:spPr>
        <a:xfrm>
          <a:off x="6921500" y="98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35017</xdr:rowOff>
    </xdr:from>
    <xdr:ext cx="534377" cy="259045"/>
    <xdr:sp macro="" textlink="">
      <xdr:nvSpPr>
        <xdr:cNvPr id="369" name="テキスト ボックス 368"/>
        <xdr:cNvSpPr txBox="1"/>
      </xdr:nvSpPr>
      <xdr:spPr>
        <a:xfrm>
          <a:off x="6705111" y="99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52015</xdr:rowOff>
    </xdr:from>
    <xdr:to>
      <xdr:col>55</xdr:col>
      <xdr:colOff>0</xdr:colOff>
      <xdr:row>78</xdr:row>
      <xdr:rowOff>20348</xdr:rowOff>
    </xdr:to>
    <xdr:cxnSp macro="">
      <xdr:nvCxnSpPr>
        <xdr:cNvPr id="394" name="直線コネクタ 393"/>
        <xdr:cNvCxnSpPr/>
      </xdr:nvCxnSpPr>
      <xdr:spPr>
        <a:xfrm>
          <a:off x="9639300" y="13082215"/>
          <a:ext cx="838200" cy="3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52015</xdr:rowOff>
    </xdr:from>
    <xdr:to>
      <xdr:col>50</xdr:col>
      <xdr:colOff>114300</xdr:colOff>
      <xdr:row>77</xdr:row>
      <xdr:rowOff>94563</xdr:rowOff>
    </xdr:to>
    <xdr:cxnSp macro="">
      <xdr:nvCxnSpPr>
        <xdr:cNvPr id="397" name="直線コネクタ 396"/>
        <xdr:cNvCxnSpPr/>
      </xdr:nvCxnSpPr>
      <xdr:spPr>
        <a:xfrm flipV="1">
          <a:off x="8750300" y="13082215"/>
          <a:ext cx="889000" cy="2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94563</xdr:rowOff>
    </xdr:from>
    <xdr:to>
      <xdr:col>45</xdr:col>
      <xdr:colOff>177800</xdr:colOff>
      <xdr:row>77</xdr:row>
      <xdr:rowOff>100250</xdr:rowOff>
    </xdr:to>
    <xdr:cxnSp macro="">
      <xdr:nvCxnSpPr>
        <xdr:cNvPr id="400" name="直線コネクタ 399"/>
        <xdr:cNvCxnSpPr/>
      </xdr:nvCxnSpPr>
      <xdr:spPr>
        <a:xfrm flipV="1">
          <a:off x="7861300" y="13296213"/>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100250</xdr:rowOff>
    </xdr:from>
    <xdr:to>
      <xdr:col>41</xdr:col>
      <xdr:colOff>50800</xdr:colOff>
      <xdr:row>78</xdr:row>
      <xdr:rowOff>8723</xdr:rowOff>
    </xdr:to>
    <xdr:cxnSp macro="">
      <xdr:nvCxnSpPr>
        <xdr:cNvPr id="403" name="直線コネクタ 402"/>
        <xdr:cNvCxnSpPr/>
      </xdr:nvCxnSpPr>
      <xdr:spPr>
        <a:xfrm flipV="1">
          <a:off x="6972300" y="13301900"/>
          <a:ext cx="889000" cy="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140998</xdr:rowOff>
    </xdr:from>
    <xdr:to>
      <xdr:col>55</xdr:col>
      <xdr:colOff>50800</xdr:colOff>
      <xdr:row>78</xdr:row>
      <xdr:rowOff>71148</xdr:rowOff>
    </xdr:to>
    <xdr:sp macro="" textlink="">
      <xdr:nvSpPr>
        <xdr:cNvPr id="413" name="楕円 412"/>
        <xdr:cNvSpPr/>
      </xdr:nvSpPr>
      <xdr:spPr>
        <a:xfrm>
          <a:off x="10426700" y="133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55925</xdr:rowOff>
    </xdr:from>
    <xdr:ext cx="378565" cy="259045"/>
    <xdr:sp macro="" textlink="">
      <xdr:nvSpPr>
        <xdr:cNvPr id="414" name="普通建設事業費 （ うち新規整備　）該当値テキスト"/>
        <xdr:cNvSpPr txBox="1"/>
      </xdr:nvSpPr>
      <xdr:spPr>
        <a:xfrm>
          <a:off x="10528300" y="1325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xdr:rowOff>
    </xdr:from>
    <xdr:to>
      <xdr:col>50</xdr:col>
      <xdr:colOff>165100</xdr:colOff>
      <xdr:row>76</xdr:row>
      <xdr:rowOff>102815</xdr:rowOff>
    </xdr:to>
    <xdr:sp macro="" textlink="">
      <xdr:nvSpPr>
        <xdr:cNvPr id="415" name="楕円 414"/>
        <xdr:cNvSpPr/>
      </xdr:nvSpPr>
      <xdr:spPr>
        <a:xfrm>
          <a:off x="9588500" y="130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119342</xdr:rowOff>
    </xdr:from>
    <xdr:ext cx="534377" cy="259045"/>
    <xdr:sp macro="" textlink="">
      <xdr:nvSpPr>
        <xdr:cNvPr id="416" name="テキスト ボックス 415"/>
        <xdr:cNvSpPr txBox="1"/>
      </xdr:nvSpPr>
      <xdr:spPr>
        <a:xfrm>
          <a:off x="9372111" y="128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43763</xdr:rowOff>
    </xdr:from>
    <xdr:to>
      <xdr:col>46</xdr:col>
      <xdr:colOff>38100</xdr:colOff>
      <xdr:row>77</xdr:row>
      <xdr:rowOff>145363</xdr:rowOff>
    </xdr:to>
    <xdr:sp macro="" textlink="">
      <xdr:nvSpPr>
        <xdr:cNvPr id="417" name="楕円 416"/>
        <xdr:cNvSpPr/>
      </xdr:nvSpPr>
      <xdr:spPr>
        <a:xfrm>
          <a:off x="8699500" y="132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161890</xdr:rowOff>
    </xdr:from>
    <xdr:ext cx="534377" cy="259045"/>
    <xdr:sp macro="" textlink="">
      <xdr:nvSpPr>
        <xdr:cNvPr id="418" name="テキスト ボックス 417"/>
        <xdr:cNvSpPr txBox="1"/>
      </xdr:nvSpPr>
      <xdr:spPr>
        <a:xfrm>
          <a:off x="8483111" y="130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49450</xdr:rowOff>
    </xdr:from>
    <xdr:to>
      <xdr:col>41</xdr:col>
      <xdr:colOff>101600</xdr:colOff>
      <xdr:row>77</xdr:row>
      <xdr:rowOff>151050</xdr:rowOff>
    </xdr:to>
    <xdr:sp macro="" textlink="">
      <xdr:nvSpPr>
        <xdr:cNvPr id="419" name="楕円 418"/>
        <xdr:cNvSpPr/>
      </xdr:nvSpPr>
      <xdr:spPr>
        <a:xfrm>
          <a:off x="7810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167577</xdr:rowOff>
    </xdr:from>
    <xdr:ext cx="534377" cy="259045"/>
    <xdr:sp macro="" textlink="">
      <xdr:nvSpPr>
        <xdr:cNvPr id="420" name="テキスト ボックス 419"/>
        <xdr:cNvSpPr txBox="1"/>
      </xdr:nvSpPr>
      <xdr:spPr>
        <a:xfrm>
          <a:off x="7594111" y="1302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129373</xdr:rowOff>
    </xdr:from>
    <xdr:to>
      <xdr:col>36</xdr:col>
      <xdr:colOff>165100</xdr:colOff>
      <xdr:row>78</xdr:row>
      <xdr:rowOff>59523</xdr:rowOff>
    </xdr:to>
    <xdr:sp macro="" textlink="">
      <xdr:nvSpPr>
        <xdr:cNvPr id="421" name="楕円 420"/>
        <xdr:cNvSpPr/>
      </xdr:nvSpPr>
      <xdr:spPr>
        <a:xfrm>
          <a:off x="6921500" y="133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50650</xdr:rowOff>
    </xdr:from>
    <xdr:ext cx="469744" cy="259045"/>
    <xdr:sp macro="" textlink="">
      <xdr:nvSpPr>
        <xdr:cNvPr id="422" name="テキスト ボックス 421"/>
        <xdr:cNvSpPr txBox="1"/>
      </xdr:nvSpPr>
      <xdr:spPr>
        <a:xfrm>
          <a:off x="6737428" y="1342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13084</xdr:rowOff>
    </xdr:from>
    <xdr:to>
      <xdr:col>55</xdr:col>
      <xdr:colOff>0</xdr:colOff>
      <xdr:row>98</xdr:row>
      <xdr:rowOff>122317</xdr:rowOff>
    </xdr:to>
    <xdr:cxnSp macro="">
      <xdr:nvCxnSpPr>
        <xdr:cNvPr id="455" name="直線コネクタ 454"/>
        <xdr:cNvCxnSpPr/>
      </xdr:nvCxnSpPr>
      <xdr:spPr>
        <a:xfrm>
          <a:off x="9639300" y="16643734"/>
          <a:ext cx="838200" cy="2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156397</xdr:rowOff>
    </xdr:from>
    <xdr:to>
      <xdr:col>50</xdr:col>
      <xdr:colOff>114300</xdr:colOff>
      <xdr:row>97</xdr:row>
      <xdr:rowOff>13084</xdr:rowOff>
    </xdr:to>
    <xdr:cxnSp macro="">
      <xdr:nvCxnSpPr>
        <xdr:cNvPr id="458" name="直線コネクタ 457"/>
        <xdr:cNvCxnSpPr/>
      </xdr:nvCxnSpPr>
      <xdr:spPr>
        <a:xfrm>
          <a:off x="8750300" y="16615597"/>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156397</xdr:rowOff>
    </xdr:from>
    <xdr:to>
      <xdr:col>45</xdr:col>
      <xdr:colOff>177800</xdr:colOff>
      <xdr:row>97</xdr:row>
      <xdr:rowOff>147549</xdr:rowOff>
    </xdr:to>
    <xdr:cxnSp macro="">
      <xdr:nvCxnSpPr>
        <xdr:cNvPr id="461" name="直線コネクタ 460"/>
        <xdr:cNvCxnSpPr/>
      </xdr:nvCxnSpPr>
      <xdr:spPr>
        <a:xfrm flipV="1">
          <a:off x="7861300" y="16615597"/>
          <a:ext cx="889000" cy="1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147549</xdr:rowOff>
    </xdr:from>
    <xdr:to>
      <xdr:col>41</xdr:col>
      <xdr:colOff>50800</xdr:colOff>
      <xdr:row>98</xdr:row>
      <xdr:rowOff>98047</xdr:rowOff>
    </xdr:to>
    <xdr:cxnSp macro="">
      <xdr:nvCxnSpPr>
        <xdr:cNvPr id="464" name="直線コネクタ 463"/>
        <xdr:cNvCxnSpPr/>
      </xdr:nvCxnSpPr>
      <xdr:spPr>
        <a:xfrm flipV="1">
          <a:off x="6972300" y="16778199"/>
          <a:ext cx="889000" cy="1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71517</xdr:rowOff>
    </xdr:from>
    <xdr:to>
      <xdr:col>55</xdr:col>
      <xdr:colOff>50800</xdr:colOff>
      <xdr:row>99</xdr:row>
      <xdr:rowOff>1667</xdr:rowOff>
    </xdr:to>
    <xdr:sp macro="" textlink="">
      <xdr:nvSpPr>
        <xdr:cNvPr id="474" name="楕円 473"/>
        <xdr:cNvSpPr/>
      </xdr:nvSpPr>
      <xdr:spPr>
        <a:xfrm>
          <a:off x="10426700" y="168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157894</xdr:rowOff>
    </xdr:from>
    <xdr:ext cx="534377" cy="259045"/>
    <xdr:sp macro="" textlink="">
      <xdr:nvSpPr>
        <xdr:cNvPr id="475" name="普通建設事業費 （ うち更新整備　）該当値テキスト"/>
        <xdr:cNvSpPr txBox="1"/>
      </xdr:nvSpPr>
      <xdr:spPr>
        <a:xfrm>
          <a:off x="10528300" y="167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133734</xdr:rowOff>
    </xdr:from>
    <xdr:to>
      <xdr:col>50</xdr:col>
      <xdr:colOff>165100</xdr:colOff>
      <xdr:row>97</xdr:row>
      <xdr:rowOff>63884</xdr:rowOff>
    </xdr:to>
    <xdr:sp macro="" textlink="">
      <xdr:nvSpPr>
        <xdr:cNvPr id="476" name="楕円 475"/>
        <xdr:cNvSpPr/>
      </xdr:nvSpPr>
      <xdr:spPr>
        <a:xfrm>
          <a:off x="9588500" y="165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55011</xdr:rowOff>
    </xdr:from>
    <xdr:ext cx="534377" cy="259045"/>
    <xdr:sp macro="" textlink="">
      <xdr:nvSpPr>
        <xdr:cNvPr id="477" name="テキスト ボックス 476"/>
        <xdr:cNvSpPr txBox="1"/>
      </xdr:nvSpPr>
      <xdr:spPr>
        <a:xfrm>
          <a:off x="9372111" y="166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105597</xdr:rowOff>
    </xdr:from>
    <xdr:to>
      <xdr:col>46</xdr:col>
      <xdr:colOff>38100</xdr:colOff>
      <xdr:row>97</xdr:row>
      <xdr:rowOff>35747</xdr:rowOff>
    </xdr:to>
    <xdr:sp macro="" textlink="">
      <xdr:nvSpPr>
        <xdr:cNvPr id="478" name="楕円 477"/>
        <xdr:cNvSpPr/>
      </xdr:nvSpPr>
      <xdr:spPr>
        <a:xfrm>
          <a:off x="8699500" y="1656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52274</xdr:rowOff>
    </xdr:from>
    <xdr:ext cx="534377" cy="259045"/>
    <xdr:sp macro="" textlink="">
      <xdr:nvSpPr>
        <xdr:cNvPr id="479" name="テキスト ボックス 478"/>
        <xdr:cNvSpPr txBox="1"/>
      </xdr:nvSpPr>
      <xdr:spPr>
        <a:xfrm>
          <a:off x="8483111" y="163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96749</xdr:rowOff>
    </xdr:from>
    <xdr:to>
      <xdr:col>41</xdr:col>
      <xdr:colOff>101600</xdr:colOff>
      <xdr:row>98</xdr:row>
      <xdr:rowOff>26899</xdr:rowOff>
    </xdr:to>
    <xdr:sp macro="" textlink="">
      <xdr:nvSpPr>
        <xdr:cNvPr id="480" name="楕円 479"/>
        <xdr:cNvSpPr/>
      </xdr:nvSpPr>
      <xdr:spPr>
        <a:xfrm>
          <a:off x="7810500" y="167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18026</xdr:rowOff>
    </xdr:from>
    <xdr:ext cx="534377" cy="259045"/>
    <xdr:sp macro="" textlink="">
      <xdr:nvSpPr>
        <xdr:cNvPr id="481" name="テキスト ボックス 480"/>
        <xdr:cNvSpPr txBox="1"/>
      </xdr:nvSpPr>
      <xdr:spPr>
        <a:xfrm>
          <a:off x="7594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47247</xdr:rowOff>
    </xdr:from>
    <xdr:to>
      <xdr:col>36</xdr:col>
      <xdr:colOff>165100</xdr:colOff>
      <xdr:row>98</xdr:row>
      <xdr:rowOff>148847</xdr:rowOff>
    </xdr:to>
    <xdr:sp macro="" textlink="">
      <xdr:nvSpPr>
        <xdr:cNvPr id="482" name="楕円 481"/>
        <xdr:cNvSpPr/>
      </xdr:nvSpPr>
      <xdr:spPr>
        <a:xfrm>
          <a:off x="6921500" y="168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139974</xdr:rowOff>
    </xdr:from>
    <xdr:ext cx="534377" cy="259045"/>
    <xdr:sp macro="" textlink="">
      <xdr:nvSpPr>
        <xdr:cNvPr id="483" name="テキスト ボックス 482"/>
        <xdr:cNvSpPr txBox="1"/>
      </xdr:nvSpPr>
      <xdr:spPr>
        <a:xfrm>
          <a:off x="6705111" y="169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136881</xdr:rowOff>
    </xdr:from>
    <xdr:to>
      <xdr:col>85</xdr:col>
      <xdr:colOff>127000</xdr:colOff>
      <xdr:row>38</xdr:row>
      <xdr:rowOff>144196</xdr:rowOff>
    </xdr:to>
    <xdr:cxnSp macro="">
      <xdr:nvCxnSpPr>
        <xdr:cNvPr id="512" name="直線コネクタ 511"/>
        <xdr:cNvCxnSpPr/>
      </xdr:nvCxnSpPr>
      <xdr:spPr>
        <a:xfrm flipV="1">
          <a:off x="15481300" y="5623281"/>
          <a:ext cx="8382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144196</xdr:rowOff>
    </xdr:from>
    <xdr:to>
      <xdr:col>81</xdr:col>
      <xdr:colOff>50800</xdr:colOff>
      <xdr:row>38</xdr:row>
      <xdr:rowOff>167208</xdr:rowOff>
    </xdr:to>
    <xdr:cxnSp macro="">
      <xdr:nvCxnSpPr>
        <xdr:cNvPr id="515" name="直線コネクタ 514"/>
        <xdr:cNvCxnSpPr/>
      </xdr:nvCxnSpPr>
      <xdr:spPr>
        <a:xfrm flipV="1">
          <a:off x="14592300" y="665929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148444</xdr:rowOff>
    </xdr:from>
    <xdr:to>
      <xdr:col>76</xdr:col>
      <xdr:colOff>114300</xdr:colOff>
      <xdr:row>38</xdr:row>
      <xdr:rowOff>167208</xdr:rowOff>
    </xdr:to>
    <xdr:cxnSp macro="">
      <xdr:nvCxnSpPr>
        <xdr:cNvPr id="518" name="直線コネクタ 517"/>
        <xdr:cNvCxnSpPr/>
      </xdr:nvCxnSpPr>
      <xdr:spPr>
        <a:xfrm>
          <a:off x="13703300" y="6663544"/>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126288</xdr:rowOff>
    </xdr:from>
    <xdr:to>
      <xdr:col>71</xdr:col>
      <xdr:colOff>177800</xdr:colOff>
      <xdr:row>38</xdr:row>
      <xdr:rowOff>148444</xdr:rowOff>
    </xdr:to>
    <xdr:cxnSp macro="">
      <xdr:nvCxnSpPr>
        <xdr:cNvPr id="521" name="直線コネクタ 520"/>
        <xdr:cNvCxnSpPr/>
      </xdr:nvCxnSpPr>
      <xdr:spPr>
        <a:xfrm>
          <a:off x="12814300" y="6641388"/>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86081</xdr:rowOff>
    </xdr:from>
    <xdr:to>
      <xdr:col>85</xdr:col>
      <xdr:colOff>177800</xdr:colOff>
      <xdr:row>33</xdr:row>
      <xdr:rowOff>16231</xdr:rowOff>
    </xdr:to>
    <xdr:sp macro="" textlink="">
      <xdr:nvSpPr>
        <xdr:cNvPr id="531" name="楕円 530"/>
        <xdr:cNvSpPr/>
      </xdr:nvSpPr>
      <xdr:spPr>
        <a:xfrm>
          <a:off x="16268700" y="55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108958</xdr:rowOff>
    </xdr:from>
    <xdr:ext cx="534377" cy="259045"/>
    <xdr:sp macro="" textlink="">
      <xdr:nvSpPr>
        <xdr:cNvPr id="532" name="災害復旧事業費該当値テキスト"/>
        <xdr:cNvSpPr txBox="1"/>
      </xdr:nvSpPr>
      <xdr:spPr>
        <a:xfrm>
          <a:off x="16370300" y="54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93396</xdr:rowOff>
    </xdr:from>
    <xdr:to>
      <xdr:col>81</xdr:col>
      <xdr:colOff>101600</xdr:colOff>
      <xdr:row>39</xdr:row>
      <xdr:rowOff>23546</xdr:rowOff>
    </xdr:to>
    <xdr:sp macro="" textlink="">
      <xdr:nvSpPr>
        <xdr:cNvPr id="533" name="楕円 532"/>
        <xdr:cNvSpPr/>
      </xdr:nvSpPr>
      <xdr:spPr>
        <a:xfrm>
          <a:off x="154305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14673</xdr:rowOff>
    </xdr:from>
    <xdr:ext cx="469744" cy="259045"/>
    <xdr:sp macro="" textlink="">
      <xdr:nvSpPr>
        <xdr:cNvPr id="534" name="テキスト ボックス 533"/>
        <xdr:cNvSpPr txBox="1"/>
      </xdr:nvSpPr>
      <xdr:spPr>
        <a:xfrm>
          <a:off x="15246428" y="67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116408</xdr:rowOff>
    </xdr:from>
    <xdr:to>
      <xdr:col>76</xdr:col>
      <xdr:colOff>165100</xdr:colOff>
      <xdr:row>39</xdr:row>
      <xdr:rowOff>46558</xdr:rowOff>
    </xdr:to>
    <xdr:sp macro="" textlink="">
      <xdr:nvSpPr>
        <xdr:cNvPr id="535" name="楕円 534"/>
        <xdr:cNvSpPr/>
      </xdr:nvSpPr>
      <xdr:spPr>
        <a:xfrm>
          <a:off x="14541500" y="66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37685</xdr:rowOff>
    </xdr:from>
    <xdr:ext cx="469744" cy="259045"/>
    <xdr:sp macro="" textlink="">
      <xdr:nvSpPr>
        <xdr:cNvPr id="536" name="テキスト ボックス 535"/>
        <xdr:cNvSpPr txBox="1"/>
      </xdr:nvSpPr>
      <xdr:spPr>
        <a:xfrm>
          <a:off x="14357428" y="67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97644</xdr:rowOff>
    </xdr:from>
    <xdr:to>
      <xdr:col>72</xdr:col>
      <xdr:colOff>38100</xdr:colOff>
      <xdr:row>39</xdr:row>
      <xdr:rowOff>27794</xdr:rowOff>
    </xdr:to>
    <xdr:sp macro="" textlink="">
      <xdr:nvSpPr>
        <xdr:cNvPr id="537" name="楕円 536"/>
        <xdr:cNvSpPr/>
      </xdr:nvSpPr>
      <xdr:spPr>
        <a:xfrm>
          <a:off x="13652500" y="66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44321</xdr:rowOff>
    </xdr:from>
    <xdr:ext cx="469744" cy="259045"/>
    <xdr:sp macro="" textlink="">
      <xdr:nvSpPr>
        <xdr:cNvPr id="538" name="テキスト ボックス 537"/>
        <xdr:cNvSpPr txBox="1"/>
      </xdr:nvSpPr>
      <xdr:spPr>
        <a:xfrm>
          <a:off x="13468428" y="63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75488</xdr:rowOff>
    </xdr:from>
    <xdr:to>
      <xdr:col>67</xdr:col>
      <xdr:colOff>101600</xdr:colOff>
      <xdr:row>39</xdr:row>
      <xdr:rowOff>5638</xdr:rowOff>
    </xdr:to>
    <xdr:sp macro="" textlink="">
      <xdr:nvSpPr>
        <xdr:cNvPr id="539" name="楕円 538"/>
        <xdr:cNvSpPr/>
      </xdr:nvSpPr>
      <xdr:spPr>
        <a:xfrm>
          <a:off x="12763500" y="6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22166</xdr:rowOff>
    </xdr:from>
    <xdr:ext cx="469744" cy="259045"/>
    <xdr:sp macro="" textlink="">
      <xdr:nvSpPr>
        <xdr:cNvPr id="540" name="テキスト ボックス 539"/>
        <xdr:cNvSpPr txBox="1"/>
      </xdr:nvSpPr>
      <xdr:spPr>
        <a:xfrm>
          <a:off x="12579428"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110286</xdr:rowOff>
    </xdr:from>
    <xdr:to>
      <xdr:col>85</xdr:col>
      <xdr:colOff>127000</xdr:colOff>
      <xdr:row>78</xdr:row>
      <xdr:rowOff>120650</xdr:rowOff>
    </xdr:to>
    <xdr:cxnSp macro="">
      <xdr:nvCxnSpPr>
        <xdr:cNvPr id="621" name="直線コネクタ 620"/>
        <xdr:cNvCxnSpPr/>
      </xdr:nvCxnSpPr>
      <xdr:spPr>
        <a:xfrm flipV="1">
          <a:off x="15481300" y="13483386"/>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115098</xdr:rowOff>
    </xdr:from>
    <xdr:to>
      <xdr:col>81</xdr:col>
      <xdr:colOff>50800</xdr:colOff>
      <xdr:row>78</xdr:row>
      <xdr:rowOff>120650</xdr:rowOff>
    </xdr:to>
    <xdr:cxnSp macro="">
      <xdr:nvCxnSpPr>
        <xdr:cNvPr id="624" name="直線コネクタ 623"/>
        <xdr:cNvCxnSpPr/>
      </xdr:nvCxnSpPr>
      <xdr:spPr>
        <a:xfrm>
          <a:off x="14592300" y="1348819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112029</xdr:rowOff>
    </xdr:from>
    <xdr:to>
      <xdr:col>76</xdr:col>
      <xdr:colOff>114300</xdr:colOff>
      <xdr:row>78</xdr:row>
      <xdr:rowOff>115098</xdr:rowOff>
    </xdr:to>
    <xdr:cxnSp macro="">
      <xdr:nvCxnSpPr>
        <xdr:cNvPr id="627" name="直線コネクタ 626"/>
        <xdr:cNvCxnSpPr/>
      </xdr:nvCxnSpPr>
      <xdr:spPr>
        <a:xfrm>
          <a:off x="13703300" y="1348512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112029</xdr:rowOff>
    </xdr:from>
    <xdr:to>
      <xdr:col>71</xdr:col>
      <xdr:colOff>177800</xdr:colOff>
      <xdr:row>78</xdr:row>
      <xdr:rowOff>112344</xdr:rowOff>
    </xdr:to>
    <xdr:cxnSp macro="">
      <xdr:nvCxnSpPr>
        <xdr:cNvPr id="630" name="直線コネクタ 629"/>
        <xdr:cNvCxnSpPr/>
      </xdr:nvCxnSpPr>
      <xdr:spPr>
        <a:xfrm flipV="1">
          <a:off x="12814300" y="13485129"/>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59486</xdr:rowOff>
    </xdr:from>
    <xdr:to>
      <xdr:col>85</xdr:col>
      <xdr:colOff>177800</xdr:colOff>
      <xdr:row>78</xdr:row>
      <xdr:rowOff>161086</xdr:rowOff>
    </xdr:to>
    <xdr:sp macro="" textlink="">
      <xdr:nvSpPr>
        <xdr:cNvPr id="640" name="楕円 639"/>
        <xdr:cNvSpPr/>
      </xdr:nvSpPr>
      <xdr:spPr>
        <a:xfrm>
          <a:off x="16268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37913</xdr:rowOff>
    </xdr:from>
    <xdr:ext cx="534377" cy="259045"/>
    <xdr:sp macro="" textlink="">
      <xdr:nvSpPr>
        <xdr:cNvPr id="641" name="公債費該当値テキスト"/>
        <xdr:cNvSpPr txBox="1"/>
      </xdr:nvSpPr>
      <xdr:spPr>
        <a:xfrm>
          <a:off x="16370300" y="1341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69850</xdr:rowOff>
    </xdr:from>
    <xdr:to>
      <xdr:col>81</xdr:col>
      <xdr:colOff>101600</xdr:colOff>
      <xdr:row>79</xdr:row>
      <xdr:rowOff>0</xdr:rowOff>
    </xdr:to>
    <xdr:sp macro="" textlink="">
      <xdr:nvSpPr>
        <xdr:cNvPr id="642" name="楕円 641"/>
        <xdr:cNvSpPr/>
      </xdr:nvSpPr>
      <xdr:spPr>
        <a:xfrm>
          <a:off x="15430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162577</xdr:rowOff>
    </xdr:from>
    <xdr:ext cx="534377" cy="259045"/>
    <xdr:sp macro="" textlink="">
      <xdr:nvSpPr>
        <xdr:cNvPr id="643" name="テキスト ボックス 642"/>
        <xdr:cNvSpPr txBox="1"/>
      </xdr:nvSpPr>
      <xdr:spPr>
        <a:xfrm>
          <a:off x="15214111" y="13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64298</xdr:rowOff>
    </xdr:from>
    <xdr:to>
      <xdr:col>76</xdr:col>
      <xdr:colOff>165100</xdr:colOff>
      <xdr:row>78</xdr:row>
      <xdr:rowOff>165898</xdr:rowOff>
    </xdr:to>
    <xdr:sp macro="" textlink="">
      <xdr:nvSpPr>
        <xdr:cNvPr id="644" name="楕円 643"/>
        <xdr:cNvSpPr/>
      </xdr:nvSpPr>
      <xdr:spPr>
        <a:xfrm>
          <a:off x="14541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157025</xdr:rowOff>
    </xdr:from>
    <xdr:ext cx="534377" cy="259045"/>
    <xdr:sp macro="" textlink="">
      <xdr:nvSpPr>
        <xdr:cNvPr id="645" name="テキスト ボックス 644"/>
        <xdr:cNvSpPr txBox="1"/>
      </xdr:nvSpPr>
      <xdr:spPr>
        <a:xfrm>
          <a:off x="14325111" y="135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61229</xdr:rowOff>
    </xdr:from>
    <xdr:to>
      <xdr:col>72</xdr:col>
      <xdr:colOff>38100</xdr:colOff>
      <xdr:row>78</xdr:row>
      <xdr:rowOff>162829</xdr:rowOff>
    </xdr:to>
    <xdr:sp macro="" textlink="">
      <xdr:nvSpPr>
        <xdr:cNvPr id="646" name="楕円 645"/>
        <xdr:cNvSpPr/>
      </xdr:nvSpPr>
      <xdr:spPr>
        <a:xfrm>
          <a:off x="13652500" y="13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153956</xdr:rowOff>
    </xdr:from>
    <xdr:ext cx="534377" cy="259045"/>
    <xdr:sp macro="" textlink="">
      <xdr:nvSpPr>
        <xdr:cNvPr id="647" name="テキスト ボックス 646"/>
        <xdr:cNvSpPr txBox="1"/>
      </xdr:nvSpPr>
      <xdr:spPr>
        <a:xfrm>
          <a:off x="13436111" y="135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61544</xdr:rowOff>
    </xdr:from>
    <xdr:to>
      <xdr:col>67</xdr:col>
      <xdr:colOff>101600</xdr:colOff>
      <xdr:row>78</xdr:row>
      <xdr:rowOff>163144</xdr:rowOff>
    </xdr:to>
    <xdr:sp macro="" textlink="">
      <xdr:nvSpPr>
        <xdr:cNvPr id="648" name="楕円 647"/>
        <xdr:cNvSpPr/>
      </xdr:nvSpPr>
      <xdr:spPr>
        <a:xfrm>
          <a:off x="12763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154271</xdr:rowOff>
    </xdr:from>
    <xdr:ext cx="534377" cy="259045"/>
    <xdr:sp macro="" textlink="">
      <xdr:nvSpPr>
        <xdr:cNvPr id="649" name="テキスト ボックス 648"/>
        <xdr:cNvSpPr txBox="1"/>
      </xdr:nvSpPr>
      <xdr:spPr>
        <a:xfrm>
          <a:off x="12547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49581</xdr:rowOff>
    </xdr:from>
    <xdr:to>
      <xdr:col>85</xdr:col>
      <xdr:colOff>127000</xdr:colOff>
      <xdr:row>98</xdr:row>
      <xdr:rowOff>87706</xdr:rowOff>
    </xdr:to>
    <xdr:cxnSp macro="">
      <xdr:nvCxnSpPr>
        <xdr:cNvPr id="678" name="直線コネクタ 677"/>
        <xdr:cNvCxnSpPr/>
      </xdr:nvCxnSpPr>
      <xdr:spPr>
        <a:xfrm flipV="1">
          <a:off x="15481300" y="15822981"/>
          <a:ext cx="838200" cy="10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87706</xdr:rowOff>
    </xdr:from>
    <xdr:to>
      <xdr:col>81</xdr:col>
      <xdr:colOff>50800</xdr:colOff>
      <xdr:row>98</xdr:row>
      <xdr:rowOff>116115</xdr:rowOff>
    </xdr:to>
    <xdr:cxnSp macro="">
      <xdr:nvCxnSpPr>
        <xdr:cNvPr id="681" name="直線コネクタ 680"/>
        <xdr:cNvCxnSpPr/>
      </xdr:nvCxnSpPr>
      <xdr:spPr>
        <a:xfrm flipV="1">
          <a:off x="14592300" y="16889806"/>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116115</xdr:rowOff>
    </xdr:from>
    <xdr:to>
      <xdr:col>76</xdr:col>
      <xdr:colOff>114300</xdr:colOff>
      <xdr:row>98</xdr:row>
      <xdr:rowOff>151740</xdr:rowOff>
    </xdr:to>
    <xdr:cxnSp macro="">
      <xdr:nvCxnSpPr>
        <xdr:cNvPr id="684" name="直線コネクタ 683"/>
        <xdr:cNvCxnSpPr/>
      </xdr:nvCxnSpPr>
      <xdr:spPr>
        <a:xfrm flipV="1">
          <a:off x="13703300" y="16918215"/>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151740</xdr:rowOff>
    </xdr:from>
    <xdr:to>
      <xdr:col>71</xdr:col>
      <xdr:colOff>177800</xdr:colOff>
      <xdr:row>99</xdr:row>
      <xdr:rowOff>26772</xdr:rowOff>
    </xdr:to>
    <xdr:cxnSp macro="">
      <xdr:nvCxnSpPr>
        <xdr:cNvPr id="687" name="直線コネクタ 686"/>
        <xdr:cNvCxnSpPr/>
      </xdr:nvCxnSpPr>
      <xdr:spPr>
        <a:xfrm flipV="1">
          <a:off x="12814300" y="1695384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170231</xdr:rowOff>
    </xdr:from>
    <xdr:to>
      <xdr:col>85</xdr:col>
      <xdr:colOff>177800</xdr:colOff>
      <xdr:row>92</xdr:row>
      <xdr:rowOff>100381</xdr:rowOff>
    </xdr:to>
    <xdr:sp macro="" textlink="">
      <xdr:nvSpPr>
        <xdr:cNvPr id="697" name="楕円 696"/>
        <xdr:cNvSpPr/>
      </xdr:nvSpPr>
      <xdr:spPr>
        <a:xfrm>
          <a:off x="16268700" y="157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21658</xdr:rowOff>
    </xdr:from>
    <xdr:ext cx="534377" cy="259045"/>
    <xdr:sp macro="" textlink="">
      <xdr:nvSpPr>
        <xdr:cNvPr id="698" name="積立金該当値テキスト"/>
        <xdr:cNvSpPr txBox="1"/>
      </xdr:nvSpPr>
      <xdr:spPr>
        <a:xfrm>
          <a:off x="16370300" y="156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36906</xdr:rowOff>
    </xdr:from>
    <xdr:to>
      <xdr:col>81</xdr:col>
      <xdr:colOff>101600</xdr:colOff>
      <xdr:row>98</xdr:row>
      <xdr:rowOff>138506</xdr:rowOff>
    </xdr:to>
    <xdr:sp macro="" textlink="">
      <xdr:nvSpPr>
        <xdr:cNvPr id="699" name="楕円 698"/>
        <xdr:cNvSpPr/>
      </xdr:nvSpPr>
      <xdr:spPr>
        <a:xfrm>
          <a:off x="15430500" y="16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129633</xdr:rowOff>
    </xdr:from>
    <xdr:ext cx="534377" cy="259045"/>
    <xdr:sp macro="" textlink="">
      <xdr:nvSpPr>
        <xdr:cNvPr id="700" name="テキスト ボックス 699"/>
        <xdr:cNvSpPr txBox="1"/>
      </xdr:nvSpPr>
      <xdr:spPr>
        <a:xfrm>
          <a:off x="15214111" y="169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65315</xdr:rowOff>
    </xdr:from>
    <xdr:to>
      <xdr:col>76</xdr:col>
      <xdr:colOff>165100</xdr:colOff>
      <xdr:row>98</xdr:row>
      <xdr:rowOff>166915</xdr:rowOff>
    </xdr:to>
    <xdr:sp macro="" textlink="">
      <xdr:nvSpPr>
        <xdr:cNvPr id="701" name="楕円 700"/>
        <xdr:cNvSpPr/>
      </xdr:nvSpPr>
      <xdr:spPr>
        <a:xfrm>
          <a:off x="14541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158042</xdr:rowOff>
    </xdr:from>
    <xdr:ext cx="469744" cy="259045"/>
    <xdr:sp macro="" textlink="">
      <xdr:nvSpPr>
        <xdr:cNvPr id="702" name="テキスト ボックス 701"/>
        <xdr:cNvSpPr txBox="1"/>
      </xdr:nvSpPr>
      <xdr:spPr>
        <a:xfrm>
          <a:off x="14357428" y="169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100940</xdr:rowOff>
    </xdr:from>
    <xdr:to>
      <xdr:col>72</xdr:col>
      <xdr:colOff>38100</xdr:colOff>
      <xdr:row>99</xdr:row>
      <xdr:rowOff>31090</xdr:rowOff>
    </xdr:to>
    <xdr:sp macro="" textlink="">
      <xdr:nvSpPr>
        <xdr:cNvPr id="703" name="楕円 702"/>
        <xdr:cNvSpPr/>
      </xdr:nvSpPr>
      <xdr:spPr>
        <a:xfrm>
          <a:off x="13652500" y="169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22217</xdr:rowOff>
    </xdr:from>
    <xdr:ext cx="469744" cy="259045"/>
    <xdr:sp macro="" textlink="">
      <xdr:nvSpPr>
        <xdr:cNvPr id="704" name="テキスト ボックス 703"/>
        <xdr:cNvSpPr txBox="1"/>
      </xdr:nvSpPr>
      <xdr:spPr>
        <a:xfrm>
          <a:off x="13468428" y="1699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147422</xdr:rowOff>
    </xdr:from>
    <xdr:to>
      <xdr:col>67</xdr:col>
      <xdr:colOff>101600</xdr:colOff>
      <xdr:row>99</xdr:row>
      <xdr:rowOff>77572</xdr:rowOff>
    </xdr:to>
    <xdr:sp macro="" textlink="">
      <xdr:nvSpPr>
        <xdr:cNvPr id="705" name="楕円 704"/>
        <xdr:cNvSpPr/>
      </xdr:nvSpPr>
      <xdr:spPr>
        <a:xfrm>
          <a:off x="12763500" y="169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68699</xdr:rowOff>
    </xdr:from>
    <xdr:ext cx="469744" cy="259045"/>
    <xdr:sp macro="" textlink="">
      <xdr:nvSpPr>
        <xdr:cNvPr id="706" name="テキスト ボックス 705"/>
        <xdr:cNvSpPr txBox="1"/>
      </xdr:nvSpPr>
      <xdr:spPr>
        <a:xfrm>
          <a:off x="12579428" y="170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14942</xdr:rowOff>
    </xdr:from>
    <xdr:to>
      <xdr:col>116</xdr:col>
      <xdr:colOff>63500</xdr:colOff>
      <xdr:row>59</xdr:row>
      <xdr:rowOff>23552</xdr:rowOff>
    </xdr:to>
    <xdr:cxnSp macro="">
      <xdr:nvCxnSpPr>
        <xdr:cNvPr id="794" name="直線コネクタ 793"/>
        <xdr:cNvCxnSpPr/>
      </xdr:nvCxnSpPr>
      <xdr:spPr>
        <a:xfrm>
          <a:off x="21323300" y="1013049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151740</xdr:rowOff>
    </xdr:from>
    <xdr:to>
      <xdr:col>111</xdr:col>
      <xdr:colOff>177800</xdr:colOff>
      <xdr:row>59</xdr:row>
      <xdr:rowOff>14942</xdr:rowOff>
    </xdr:to>
    <xdr:cxnSp macro="">
      <xdr:nvCxnSpPr>
        <xdr:cNvPr id="797" name="直線コネクタ 796"/>
        <xdr:cNvCxnSpPr/>
      </xdr:nvCxnSpPr>
      <xdr:spPr>
        <a:xfrm>
          <a:off x="20434300" y="10095840"/>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151740</xdr:rowOff>
    </xdr:from>
    <xdr:to>
      <xdr:col>107</xdr:col>
      <xdr:colOff>50800</xdr:colOff>
      <xdr:row>59</xdr:row>
      <xdr:rowOff>10541</xdr:rowOff>
    </xdr:to>
    <xdr:cxnSp macro="">
      <xdr:nvCxnSpPr>
        <xdr:cNvPr id="800" name="直線コネクタ 799"/>
        <xdr:cNvCxnSpPr/>
      </xdr:nvCxnSpPr>
      <xdr:spPr>
        <a:xfrm flipV="1">
          <a:off x="19545300" y="1009584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10541</xdr:rowOff>
    </xdr:from>
    <xdr:to>
      <xdr:col>102</xdr:col>
      <xdr:colOff>114300</xdr:colOff>
      <xdr:row>59</xdr:row>
      <xdr:rowOff>11017</xdr:rowOff>
    </xdr:to>
    <xdr:cxnSp macro="">
      <xdr:nvCxnSpPr>
        <xdr:cNvPr id="803" name="直線コネクタ 802"/>
        <xdr:cNvCxnSpPr/>
      </xdr:nvCxnSpPr>
      <xdr:spPr>
        <a:xfrm flipV="1">
          <a:off x="18656300" y="1012609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144202</xdr:rowOff>
    </xdr:from>
    <xdr:to>
      <xdr:col>116</xdr:col>
      <xdr:colOff>114300</xdr:colOff>
      <xdr:row>59</xdr:row>
      <xdr:rowOff>74352</xdr:rowOff>
    </xdr:to>
    <xdr:sp macro="" textlink="">
      <xdr:nvSpPr>
        <xdr:cNvPr id="813" name="楕円 812"/>
        <xdr:cNvSpPr/>
      </xdr:nvSpPr>
      <xdr:spPr>
        <a:xfrm>
          <a:off x="22110700" y="10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59129</xdr:rowOff>
    </xdr:from>
    <xdr:ext cx="469744" cy="259045"/>
    <xdr:sp macro="" textlink="">
      <xdr:nvSpPr>
        <xdr:cNvPr id="814" name="貸付金該当値テキスト"/>
        <xdr:cNvSpPr txBox="1"/>
      </xdr:nvSpPr>
      <xdr:spPr>
        <a:xfrm>
          <a:off x="22212300" y="1000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135592</xdr:rowOff>
    </xdr:from>
    <xdr:to>
      <xdr:col>112</xdr:col>
      <xdr:colOff>38100</xdr:colOff>
      <xdr:row>59</xdr:row>
      <xdr:rowOff>65742</xdr:rowOff>
    </xdr:to>
    <xdr:sp macro="" textlink="">
      <xdr:nvSpPr>
        <xdr:cNvPr id="815" name="楕円 814"/>
        <xdr:cNvSpPr/>
      </xdr:nvSpPr>
      <xdr:spPr>
        <a:xfrm>
          <a:off x="21272500" y="100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56869</xdr:rowOff>
    </xdr:from>
    <xdr:ext cx="469744" cy="259045"/>
    <xdr:sp macro="" textlink="">
      <xdr:nvSpPr>
        <xdr:cNvPr id="816" name="テキスト ボックス 815"/>
        <xdr:cNvSpPr txBox="1"/>
      </xdr:nvSpPr>
      <xdr:spPr>
        <a:xfrm>
          <a:off x="21088428" y="101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100940</xdr:rowOff>
    </xdr:from>
    <xdr:to>
      <xdr:col>107</xdr:col>
      <xdr:colOff>101600</xdr:colOff>
      <xdr:row>59</xdr:row>
      <xdr:rowOff>31090</xdr:rowOff>
    </xdr:to>
    <xdr:sp macro="" textlink="">
      <xdr:nvSpPr>
        <xdr:cNvPr id="817" name="楕円 816"/>
        <xdr:cNvSpPr/>
      </xdr:nvSpPr>
      <xdr:spPr>
        <a:xfrm>
          <a:off x="20383500" y="100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22217</xdr:rowOff>
    </xdr:from>
    <xdr:ext cx="469744" cy="259045"/>
    <xdr:sp macro="" textlink="">
      <xdr:nvSpPr>
        <xdr:cNvPr id="818" name="テキスト ボックス 817"/>
        <xdr:cNvSpPr txBox="1"/>
      </xdr:nvSpPr>
      <xdr:spPr>
        <a:xfrm>
          <a:off x="20199428" y="101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131191</xdr:rowOff>
    </xdr:from>
    <xdr:to>
      <xdr:col>102</xdr:col>
      <xdr:colOff>165100</xdr:colOff>
      <xdr:row>59</xdr:row>
      <xdr:rowOff>61341</xdr:rowOff>
    </xdr:to>
    <xdr:sp macro="" textlink="">
      <xdr:nvSpPr>
        <xdr:cNvPr id="819" name="楕円 818"/>
        <xdr:cNvSpPr/>
      </xdr:nvSpPr>
      <xdr:spPr>
        <a:xfrm>
          <a:off x="19494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52468</xdr:rowOff>
    </xdr:from>
    <xdr:ext cx="469744" cy="259045"/>
    <xdr:sp macro="" textlink="">
      <xdr:nvSpPr>
        <xdr:cNvPr id="820" name="テキスト ボックス 819"/>
        <xdr:cNvSpPr txBox="1"/>
      </xdr:nvSpPr>
      <xdr:spPr>
        <a:xfrm>
          <a:off x="19310428"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131667</xdr:rowOff>
    </xdr:from>
    <xdr:to>
      <xdr:col>98</xdr:col>
      <xdr:colOff>38100</xdr:colOff>
      <xdr:row>59</xdr:row>
      <xdr:rowOff>61817</xdr:rowOff>
    </xdr:to>
    <xdr:sp macro="" textlink="">
      <xdr:nvSpPr>
        <xdr:cNvPr id="821" name="楕円 820"/>
        <xdr:cNvSpPr/>
      </xdr:nvSpPr>
      <xdr:spPr>
        <a:xfrm>
          <a:off x="18605500" y="100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52944</xdr:rowOff>
    </xdr:from>
    <xdr:ext cx="469744" cy="259045"/>
    <xdr:sp macro="" textlink="">
      <xdr:nvSpPr>
        <xdr:cNvPr id="822" name="テキスト ボックス 821"/>
        <xdr:cNvSpPr txBox="1"/>
      </xdr:nvSpPr>
      <xdr:spPr>
        <a:xfrm>
          <a:off x="18421428" y="1016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170204</xdr:rowOff>
    </xdr:from>
    <xdr:to>
      <xdr:col>116</xdr:col>
      <xdr:colOff>63500</xdr:colOff>
      <xdr:row>77</xdr:row>
      <xdr:rowOff>15413</xdr:rowOff>
    </xdr:to>
    <xdr:cxnSp macro="">
      <xdr:nvCxnSpPr>
        <xdr:cNvPr id="856" name="直線コネクタ 855"/>
        <xdr:cNvCxnSpPr/>
      </xdr:nvCxnSpPr>
      <xdr:spPr>
        <a:xfrm flipV="1">
          <a:off x="21323300" y="13200404"/>
          <a:ext cx="8382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15413</xdr:rowOff>
    </xdr:from>
    <xdr:to>
      <xdr:col>111</xdr:col>
      <xdr:colOff>177800</xdr:colOff>
      <xdr:row>77</xdr:row>
      <xdr:rowOff>35815</xdr:rowOff>
    </xdr:to>
    <xdr:cxnSp macro="">
      <xdr:nvCxnSpPr>
        <xdr:cNvPr id="859" name="直線コネクタ 858"/>
        <xdr:cNvCxnSpPr/>
      </xdr:nvCxnSpPr>
      <xdr:spPr>
        <a:xfrm flipV="1">
          <a:off x="20434300" y="13217063"/>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4669</xdr:rowOff>
    </xdr:from>
    <xdr:to>
      <xdr:col>107</xdr:col>
      <xdr:colOff>50800</xdr:colOff>
      <xdr:row>77</xdr:row>
      <xdr:rowOff>35815</xdr:rowOff>
    </xdr:to>
    <xdr:cxnSp macro="">
      <xdr:nvCxnSpPr>
        <xdr:cNvPr id="862" name="直線コネクタ 861"/>
        <xdr:cNvCxnSpPr/>
      </xdr:nvCxnSpPr>
      <xdr:spPr>
        <a:xfrm>
          <a:off x="19545300" y="13206319"/>
          <a:ext cx="8890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4669</xdr:rowOff>
    </xdr:from>
    <xdr:to>
      <xdr:col>102</xdr:col>
      <xdr:colOff>114300</xdr:colOff>
      <xdr:row>77</xdr:row>
      <xdr:rowOff>17842</xdr:rowOff>
    </xdr:to>
    <xdr:cxnSp macro="">
      <xdr:nvCxnSpPr>
        <xdr:cNvPr id="865" name="直線コネクタ 864"/>
        <xdr:cNvCxnSpPr/>
      </xdr:nvCxnSpPr>
      <xdr:spPr>
        <a:xfrm flipV="1">
          <a:off x="18656300" y="13206319"/>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119404</xdr:rowOff>
    </xdr:from>
    <xdr:to>
      <xdr:col>116</xdr:col>
      <xdr:colOff>114300</xdr:colOff>
      <xdr:row>77</xdr:row>
      <xdr:rowOff>49554</xdr:rowOff>
    </xdr:to>
    <xdr:sp macro="" textlink="">
      <xdr:nvSpPr>
        <xdr:cNvPr id="875" name="楕円 874"/>
        <xdr:cNvSpPr/>
      </xdr:nvSpPr>
      <xdr:spPr>
        <a:xfrm>
          <a:off x="22110700" y="131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142281</xdr:rowOff>
    </xdr:from>
    <xdr:ext cx="534377" cy="259045"/>
    <xdr:sp macro="" textlink="">
      <xdr:nvSpPr>
        <xdr:cNvPr id="876" name="繰出金該当値テキスト"/>
        <xdr:cNvSpPr txBox="1"/>
      </xdr:nvSpPr>
      <xdr:spPr>
        <a:xfrm>
          <a:off x="22212300" y="130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136063</xdr:rowOff>
    </xdr:from>
    <xdr:to>
      <xdr:col>112</xdr:col>
      <xdr:colOff>38100</xdr:colOff>
      <xdr:row>77</xdr:row>
      <xdr:rowOff>66213</xdr:rowOff>
    </xdr:to>
    <xdr:sp macro="" textlink="">
      <xdr:nvSpPr>
        <xdr:cNvPr id="877" name="楕円 876"/>
        <xdr:cNvSpPr/>
      </xdr:nvSpPr>
      <xdr:spPr>
        <a:xfrm>
          <a:off x="21272500" y="13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57340</xdr:rowOff>
    </xdr:from>
    <xdr:ext cx="534377" cy="259045"/>
    <xdr:sp macro="" textlink="">
      <xdr:nvSpPr>
        <xdr:cNvPr id="878" name="テキスト ボックス 877"/>
        <xdr:cNvSpPr txBox="1"/>
      </xdr:nvSpPr>
      <xdr:spPr>
        <a:xfrm>
          <a:off x="21056111" y="132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156465</xdr:rowOff>
    </xdr:from>
    <xdr:to>
      <xdr:col>107</xdr:col>
      <xdr:colOff>101600</xdr:colOff>
      <xdr:row>77</xdr:row>
      <xdr:rowOff>86615</xdr:rowOff>
    </xdr:to>
    <xdr:sp macro="" textlink="">
      <xdr:nvSpPr>
        <xdr:cNvPr id="879" name="楕円 878"/>
        <xdr:cNvSpPr/>
      </xdr:nvSpPr>
      <xdr:spPr>
        <a:xfrm>
          <a:off x="20383500" y="131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77742</xdr:rowOff>
    </xdr:from>
    <xdr:ext cx="534377" cy="259045"/>
    <xdr:sp macro="" textlink="">
      <xdr:nvSpPr>
        <xdr:cNvPr id="880" name="テキスト ボックス 879"/>
        <xdr:cNvSpPr txBox="1"/>
      </xdr:nvSpPr>
      <xdr:spPr>
        <a:xfrm>
          <a:off x="20167111" y="132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125319</xdr:rowOff>
    </xdr:from>
    <xdr:to>
      <xdr:col>102</xdr:col>
      <xdr:colOff>165100</xdr:colOff>
      <xdr:row>77</xdr:row>
      <xdr:rowOff>55469</xdr:rowOff>
    </xdr:to>
    <xdr:sp macro="" textlink="">
      <xdr:nvSpPr>
        <xdr:cNvPr id="881" name="楕円 880"/>
        <xdr:cNvSpPr/>
      </xdr:nvSpPr>
      <xdr:spPr>
        <a:xfrm>
          <a:off x="19494500" y="131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46596</xdr:rowOff>
    </xdr:from>
    <xdr:ext cx="534377" cy="259045"/>
    <xdr:sp macro="" textlink="">
      <xdr:nvSpPr>
        <xdr:cNvPr id="882" name="テキスト ボックス 881"/>
        <xdr:cNvSpPr txBox="1"/>
      </xdr:nvSpPr>
      <xdr:spPr>
        <a:xfrm>
          <a:off x="19278111" y="132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138492</xdr:rowOff>
    </xdr:from>
    <xdr:to>
      <xdr:col>98</xdr:col>
      <xdr:colOff>38100</xdr:colOff>
      <xdr:row>77</xdr:row>
      <xdr:rowOff>68642</xdr:rowOff>
    </xdr:to>
    <xdr:sp macro="" textlink="">
      <xdr:nvSpPr>
        <xdr:cNvPr id="883" name="楕円 882"/>
        <xdr:cNvSpPr/>
      </xdr:nvSpPr>
      <xdr:spPr>
        <a:xfrm>
          <a:off x="18605500" y="131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59769</xdr:rowOff>
    </xdr:from>
    <xdr:ext cx="534377" cy="259045"/>
    <xdr:sp macro="" textlink="">
      <xdr:nvSpPr>
        <xdr:cNvPr id="884" name="テキスト ボックス 883"/>
        <xdr:cNvSpPr txBox="1"/>
      </xdr:nvSpPr>
      <xdr:spPr>
        <a:xfrm>
          <a:off x="18389111" y="1326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類似団体と比較すると、前年度と比べ物件費、災害復旧費、積立金が大きく伸びている。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災害復旧費については、令和２年７月豪雨による復旧事業が影響している。物件費は、災害廃棄物処理事業を行い、次年度も被災家屋解体事業を行うなど同様の状況が続くと見込まれる。また、災害復旧費は、公共土木施設、農地・農林業施設、公共施設など多方面に被災したことから、復旧に多額の費用が必要となっており、次年度以降も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の寄付額が年々増加していたことに加えて、令和２年７月豪雨に対しての寄付も多くいただいた。また、令和２年７月豪雨からの復旧事業に伴う起債償還に備え、剰余金を減債基金に積み立てたことも影響し、前年度より大きく伸び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このほかについては、扶助費が児童福祉費や心身障害者福祉費の増加が続いており、依然として類似団体を上回って推移している。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31,559
31,314
210.55
30,092,853
28,708,009
1,196,645
9,063,570
17,989,750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49952</xdr:rowOff>
    </xdr:from>
    <xdr:to>
      <xdr:col>24</xdr:col>
      <xdr:colOff>63500</xdr:colOff>
      <xdr:row>37</xdr:row>
      <xdr:rowOff>65222</xdr:rowOff>
    </xdr:to>
    <xdr:cxnSp macro="">
      <xdr:nvCxnSpPr>
        <xdr:cNvPr id="58" name="直線コネクタ 57"/>
        <xdr:cNvCxnSpPr/>
      </xdr:nvCxnSpPr>
      <xdr:spPr>
        <a:xfrm>
          <a:off x="3797300" y="6393602"/>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49952</xdr:rowOff>
    </xdr:from>
    <xdr:to>
      <xdr:col>19</xdr:col>
      <xdr:colOff>177800</xdr:colOff>
      <xdr:row>37</xdr:row>
      <xdr:rowOff>60467</xdr:rowOff>
    </xdr:to>
    <xdr:cxnSp macro="">
      <xdr:nvCxnSpPr>
        <xdr:cNvPr id="61" name="直線コネクタ 60"/>
        <xdr:cNvCxnSpPr/>
      </xdr:nvCxnSpPr>
      <xdr:spPr>
        <a:xfrm flipV="1">
          <a:off x="2908300" y="639360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56261</xdr:rowOff>
    </xdr:from>
    <xdr:to>
      <xdr:col>15</xdr:col>
      <xdr:colOff>50800</xdr:colOff>
      <xdr:row>37</xdr:row>
      <xdr:rowOff>60467</xdr:rowOff>
    </xdr:to>
    <xdr:cxnSp macro="">
      <xdr:nvCxnSpPr>
        <xdr:cNvPr id="64" name="直線コネクタ 63"/>
        <xdr:cNvCxnSpPr/>
      </xdr:nvCxnSpPr>
      <xdr:spPr>
        <a:xfrm>
          <a:off x="2019300" y="639991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56261</xdr:rowOff>
    </xdr:from>
    <xdr:to>
      <xdr:col>10</xdr:col>
      <xdr:colOff>114300</xdr:colOff>
      <xdr:row>37</xdr:row>
      <xdr:rowOff>59096</xdr:rowOff>
    </xdr:to>
    <xdr:cxnSp macro="">
      <xdr:nvCxnSpPr>
        <xdr:cNvPr id="67" name="直線コネクタ 66"/>
        <xdr:cNvCxnSpPr/>
      </xdr:nvCxnSpPr>
      <xdr:spPr>
        <a:xfrm flipV="1">
          <a:off x="1130300" y="639991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14422</xdr:rowOff>
    </xdr:from>
    <xdr:to>
      <xdr:col>24</xdr:col>
      <xdr:colOff>114300</xdr:colOff>
      <xdr:row>37</xdr:row>
      <xdr:rowOff>116022</xdr:rowOff>
    </xdr:to>
    <xdr:sp macro="" textlink="">
      <xdr:nvSpPr>
        <xdr:cNvPr id="77" name="楕円 76"/>
        <xdr:cNvSpPr/>
      </xdr:nvSpPr>
      <xdr:spPr>
        <a:xfrm>
          <a:off x="4584700" y="63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145249</xdr:rowOff>
    </xdr:from>
    <xdr:ext cx="469744" cy="259045"/>
    <xdr:sp macro="" textlink="">
      <xdr:nvSpPr>
        <xdr:cNvPr id="78" name="議会費該当値テキスト"/>
        <xdr:cNvSpPr txBox="1"/>
      </xdr:nvSpPr>
      <xdr:spPr>
        <a:xfrm>
          <a:off x="4686300" y="61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170602</xdr:rowOff>
    </xdr:from>
    <xdr:to>
      <xdr:col>20</xdr:col>
      <xdr:colOff>38100</xdr:colOff>
      <xdr:row>37</xdr:row>
      <xdr:rowOff>100752</xdr:rowOff>
    </xdr:to>
    <xdr:sp macro="" textlink="">
      <xdr:nvSpPr>
        <xdr:cNvPr id="79" name="楕円 78"/>
        <xdr:cNvSpPr/>
      </xdr:nvSpPr>
      <xdr:spPr>
        <a:xfrm>
          <a:off x="3746500" y="63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117279</xdr:rowOff>
    </xdr:from>
    <xdr:ext cx="469744" cy="259045"/>
    <xdr:sp macro="" textlink="">
      <xdr:nvSpPr>
        <xdr:cNvPr id="80" name="テキスト ボックス 79"/>
        <xdr:cNvSpPr txBox="1"/>
      </xdr:nvSpPr>
      <xdr:spPr>
        <a:xfrm>
          <a:off x="3562428" y="61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9667</xdr:rowOff>
    </xdr:from>
    <xdr:to>
      <xdr:col>15</xdr:col>
      <xdr:colOff>101600</xdr:colOff>
      <xdr:row>37</xdr:row>
      <xdr:rowOff>111267</xdr:rowOff>
    </xdr:to>
    <xdr:sp macro="" textlink="">
      <xdr:nvSpPr>
        <xdr:cNvPr id="81" name="楕円 80"/>
        <xdr:cNvSpPr/>
      </xdr:nvSpPr>
      <xdr:spPr>
        <a:xfrm>
          <a:off x="28575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127794</xdr:rowOff>
    </xdr:from>
    <xdr:ext cx="469744" cy="259045"/>
    <xdr:sp macro="" textlink="">
      <xdr:nvSpPr>
        <xdr:cNvPr id="82" name="テキスト ボックス 81"/>
        <xdr:cNvSpPr txBox="1"/>
      </xdr:nvSpPr>
      <xdr:spPr>
        <a:xfrm>
          <a:off x="2673428" y="612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5461</xdr:rowOff>
    </xdr:from>
    <xdr:to>
      <xdr:col>10</xdr:col>
      <xdr:colOff>165100</xdr:colOff>
      <xdr:row>37</xdr:row>
      <xdr:rowOff>107061</xdr:rowOff>
    </xdr:to>
    <xdr:sp macro="" textlink="">
      <xdr:nvSpPr>
        <xdr:cNvPr id="83" name="楕円 82"/>
        <xdr:cNvSpPr/>
      </xdr:nvSpPr>
      <xdr:spPr>
        <a:xfrm>
          <a:off x="1968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123588</xdr:rowOff>
    </xdr:from>
    <xdr:ext cx="469744" cy="259045"/>
    <xdr:sp macro="" textlink="">
      <xdr:nvSpPr>
        <xdr:cNvPr id="84" name="テキスト ボックス 83"/>
        <xdr:cNvSpPr txBox="1"/>
      </xdr:nvSpPr>
      <xdr:spPr>
        <a:xfrm>
          <a:off x="1784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8296</xdr:rowOff>
    </xdr:from>
    <xdr:to>
      <xdr:col>6</xdr:col>
      <xdr:colOff>38100</xdr:colOff>
      <xdr:row>37</xdr:row>
      <xdr:rowOff>109896</xdr:rowOff>
    </xdr:to>
    <xdr:sp macro="" textlink="">
      <xdr:nvSpPr>
        <xdr:cNvPr id="85" name="楕円 84"/>
        <xdr:cNvSpPr/>
      </xdr:nvSpPr>
      <xdr:spPr>
        <a:xfrm>
          <a:off x="1079500" y="63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126423</xdr:rowOff>
    </xdr:from>
    <xdr:ext cx="469744" cy="259045"/>
    <xdr:sp macro="" textlink="">
      <xdr:nvSpPr>
        <xdr:cNvPr id="86" name="テキスト ボックス 85"/>
        <xdr:cNvSpPr txBox="1"/>
      </xdr:nvSpPr>
      <xdr:spPr>
        <a:xfrm>
          <a:off x="895428" y="612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92877</xdr:rowOff>
    </xdr:from>
    <xdr:to>
      <xdr:col>24</xdr:col>
      <xdr:colOff>63500</xdr:colOff>
      <xdr:row>57</xdr:row>
      <xdr:rowOff>19900</xdr:rowOff>
    </xdr:to>
    <xdr:cxnSp macro="">
      <xdr:nvCxnSpPr>
        <xdr:cNvPr id="117" name="直線コネクタ 116"/>
        <xdr:cNvCxnSpPr/>
      </xdr:nvCxnSpPr>
      <xdr:spPr>
        <a:xfrm flipV="1">
          <a:off x="3797300" y="9351177"/>
          <a:ext cx="838200" cy="44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19900</xdr:rowOff>
    </xdr:from>
    <xdr:to>
      <xdr:col>19</xdr:col>
      <xdr:colOff>177800</xdr:colOff>
      <xdr:row>58</xdr:row>
      <xdr:rowOff>22167</xdr:rowOff>
    </xdr:to>
    <xdr:cxnSp macro="">
      <xdr:nvCxnSpPr>
        <xdr:cNvPr id="120" name="直線コネクタ 119"/>
        <xdr:cNvCxnSpPr/>
      </xdr:nvCxnSpPr>
      <xdr:spPr>
        <a:xfrm flipV="1">
          <a:off x="2908300" y="9792550"/>
          <a:ext cx="889000" cy="1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22167</xdr:rowOff>
    </xdr:from>
    <xdr:to>
      <xdr:col>15</xdr:col>
      <xdr:colOff>50800</xdr:colOff>
      <xdr:row>58</xdr:row>
      <xdr:rowOff>41529</xdr:rowOff>
    </xdr:to>
    <xdr:cxnSp macro="">
      <xdr:nvCxnSpPr>
        <xdr:cNvPr id="123" name="直線コネクタ 122"/>
        <xdr:cNvCxnSpPr/>
      </xdr:nvCxnSpPr>
      <xdr:spPr>
        <a:xfrm flipV="1">
          <a:off x="2019300" y="9966267"/>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41529</xdr:rowOff>
    </xdr:from>
    <xdr:to>
      <xdr:col>10</xdr:col>
      <xdr:colOff>114300</xdr:colOff>
      <xdr:row>58</xdr:row>
      <xdr:rowOff>99133</xdr:rowOff>
    </xdr:to>
    <xdr:cxnSp macro="">
      <xdr:nvCxnSpPr>
        <xdr:cNvPr id="126" name="直線コネクタ 125"/>
        <xdr:cNvCxnSpPr/>
      </xdr:nvCxnSpPr>
      <xdr:spPr>
        <a:xfrm flipV="1">
          <a:off x="1130300" y="9985629"/>
          <a:ext cx="889000" cy="5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42077</xdr:rowOff>
    </xdr:from>
    <xdr:to>
      <xdr:col>24</xdr:col>
      <xdr:colOff>114300</xdr:colOff>
      <xdr:row>54</xdr:row>
      <xdr:rowOff>143677</xdr:rowOff>
    </xdr:to>
    <xdr:sp macro="" textlink="">
      <xdr:nvSpPr>
        <xdr:cNvPr id="136" name="楕円 135"/>
        <xdr:cNvSpPr/>
      </xdr:nvSpPr>
      <xdr:spPr>
        <a:xfrm>
          <a:off x="4584700" y="93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64954</xdr:rowOff>
    </xdr:from>
    <xdr:ext cx="599010" cy="259045"/>
    <xdr:sp macro="" textlink="">
      <xdr:nvSpPr>
        <xdr:cNvPr id="137" name="総務費該当値テキスト"/>
        <xdr:cNvSpPr txBox="1"/>
      </xdr:nvSpPr>
      <xdr:spPr>
        <a:xfrm>
          <a:off x="4686300" y="915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140550</xdr:rowOff>
    </xdr:from>
    <xdr:to>
      <xdr:col>20</xdr:col>
      <xdr:colOff>38100</xdr:colOff>
      <xdr:row>57</xdr:row>
      <xdr:rowOff>70700</xdr:rowOff>
    </xdr:to>
    <xdr:sp macro="" textlink="">
      <xdr:nvSpPr>
        <xdr:cNvPr id="138" name="楕円 137"/>
        <xdr:cNvSpPr/>
      </xdr:nvSpPr>
      <xdr:spPr>
        <a:xfrm>
          <a:off x="3746500" y="97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87227</xdr:rowOff>
    </xdr:from>
    <xdr:ext cx="599010" cy="259045"/>
    <xdr:sp macro="" textlink="">
      <xdr:nvSpPr>
        <xdr:cNvPr id="139" name="テキスト ボックス 138"/>
        <xdr:cNvSpPr txBox="1"/>
      </xdr:nvSpPr>
      <xdr:spPr>
        <a:xfrm>
          <a:off x="3497795" y="95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142817</xdr:rowOff>
    </xdr:from>
    <xdr:to>
      <xdr:col>15</xdr:col>
      <xdr:colOff>101600</xdr:colOff>
      <xdr:row>58</xdr:row>
      <xdr:rowOff>72967</xdr:rowOff>
    </xdr:to>
    <xdr:sp macro="" textlink="">
      <xdr:nvSpPr>
        <xdr:cNvPr id="140" name="楕円 139"/>
        <xdr:cNvSpPr/>
      </xdr:nvSpPr>
      <xdr:spPr>
        <a:xfrm>
          <a:off x="2857500" y="99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64094</xdr:rowOff>
    </xdr:from>
    <xdr:ext cx="534377" cy="259045"/>
    <xdr:sp macro="" textlink="">
      <xdr:nvSpPr>
        <xdr:cNvPr id="141" name="テキスト ボックス 140"/>
        <xdr:cNvSpPr txBox="1"/>
      </xdr:nvSpPr>
      <xdr:spPr>
        <a:xfrm>
          <a:off x="2641111" y="100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162179</xdr:rowOff>
    </xdr:from>
    <xdr:to>
      <xdr:col>10</xdr:col>
      <xdr:colOff>165100</xdr:colOff>
      <xdr:row>58</xdr:row>
      <xdr:rowOff>92329</xdr:rowOff>
    </xdr:to>
    <xdr:sp macro="" textlink="">
      <xdr:nvSpPr>
        <xdr:cNvPr id="142" name="楕円 141"/>
        <xdr:cNvSpPr/>
      </xdr:nvSpPr>
      <xdr:spPr>
        <a:xfrm>
          <a:off x="1968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83456</xdr:rowOff>
    </xdr:from>
    <xdr:ext cx="534377" cy="259045"/>
    <xdr:sp macro="" textlink="">
      <xdr:nvSpPr>
        <xdr:cNvPr id="143" name="テキスト ボックス 142"/>
        <xdr:cNvSpPr txBox="1"/>
      </xdr:nvSpPr>
      <xdr:spPr>
        <a:xfrm>
          <a:off x="1752111" y="100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48333</xdr:rowOff>
    </xdr:from>
    <xdr:to>
      <xdr:col>6</xdr:col>
      <xdr:colOff>38100</xdr:colOff>
      <xdr:row>58</xdr:row>
      <xdr:rowOff>149933</xdr:rowOff>
    </xdr:to>
    <xdr:sp macro="" textlink="">
      <xdr:nvSpPr>
        <xdr:cNvPr id="144" name="楕円 143"/>
        <xdr:cNvSpPr/>
      </xdr:nvSpPr>
      <xdr:spPr>
        <a:xfrm>
          <a:off x="1079500" y="99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141060</xdr:rowOff>
    </xdr:from>
    <xdr:ext cx="534377" cy="259045"/>
    <xdr:sp macro="" textlink="">
      <xdr:nvSpPr>
        <xdr:cNvPr id="145" name="テキスト ボックス 144"/>
        <xdr:cNvSpPr txBox="1"/>
      </xdr:nvSpPr>
      <xdr:spPr>
        <a:xfrm>
          <a:off x="863111" y="100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149907</xdr:rowOff>
    </xdr:from>
    <xdr:to>
      <xdr:col>24</xdr:col>
      <xdr:colOff>63500</xdr:colOff>
      <xdr:row>76</xdr:row>
      <xdr:rowOff>136451</xdr:rowOff>
    </xdr:to>
    <xdr:cxnSp macro="">
      <xdr:nvCxnSpPr>
        <xdr:cNvPr id="175" name="直線コネクタ 174"/>
        <xdr:cNvCxnSpPr/>
      </xdr:nvCxnSpPr>
      <xdr:spPr>
        <a:xfrm flipV="1">
          <a:off x="3797300" y="13008657"/>
          <a:ext cx="838200" cy="1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136451</xdr:rowOff>
    </xdr:from>
    <xdr:to>
      <xdr:col>19</xdr:col>
      <xdr:colOff>177800</xdr:colOff>
      <xdr:row>76</xdr:row>
      <xdr:rowOff>160593</xdr:rowOff>
    </xdr:to>
    <xdr:cxnSp macro="">
      <xdr:nvCxnSpPr>
        <xdr:cNvPr id="178" name="直線コネクタ 177"/>
        <xdr:cNvCxnSpPr/>
      </xdr:nvCxnSpPr>
      <xdr:spPr>
        <a:xfrm flipV="1">
          <a:off x="2908300" y="13166651"/>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160593</xdr:rowOff>
    </xdr:from>
    <xdr:to>
      <xdr:col>15</xdr:col>
      <xdr:colOff>50800</xdr:colOff>
      <xdr:row>76</xdr:row>
      <xdr:rowOff>170484</xdr:rowOff>
    </xdr:to>
    <xdr:cxnSp macro="">
      <xdr:nvCxnSpPr>
        <xdr:cNvPr id="181" name="直線コネクタ 180"/>
        <xdr:cNvCxnSpPr/>
      </xdr:nvCxnSpPr>
      <xdr:spPr>
        <a:xfrm flipV="1">
          <a:off x="2019300" y="13190793"/>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170484</xdr:rowOff>
    </xdr:from>
    <xdr:to>
      <xdr:col>10</xdr:col>
      <xdr:colOff>114300</xdr:colOff>
      <xdr:row>77</xdr:row>
      <xdr:rowOff>13638</xdr:rowOff>
    </xdr:to>
    <xdr:cxnSp macro="">
      <xdr:nvCxnSpPr>
        <xdr:cNvPr id="184" name="直線コネクタ 183"/>
        <xdr:cNvCxnSpPr/>
      </xdr:nvCxnSpPr>
      <xdr:spPr>
        <a:xfrm flipV="1">
          <a:off x="1130300" y="13200684"/>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99107</xdr:rowOff>
    </xdr:from>
    <xdr:to>
      <xdr:col>24</xdr:col>
      <xdr:colOff>114300</xdr:colOff>
      <xdr:row>76</xdr:row>
      <xdr:rowOff>29257</xdr:rowOff>
    </xdr:to>
    <xdr:sp macro="" textlink="">
      <xdr:nvSpPr>
        <xdr:cNvPr id="194" name="楕円 193"/>
        <xdr:cNvSpPr/>
      </xdr:nvSpPr>
      <xdr:spPr>
        <a:xfrm>
          <a:off x="4584700" y="129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121984</xdr:rowOff>
    </xdr:from>
    <xdr:ext cx="599010" cy="259045"/>
    <xdr:sp macro="" textlink="">
      <xdr:nvSpPr>
        <xdr:cNvPr id="195" name="民生費該当値テキスト"/>
        <xdr:cNvSpPr txBox="1"/>
      </xdr:nvSpPr>
      <xdr:spPr>
        <a:xfrm>
          <a:off x="4686300" y="1280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85651</xdr:rowOff>
    </xdr:from>
    <xdr:to>
      <xdr:col>20</xdr:col>
      <xdr:colOff>38100</xdr:colOff>
      <xdr:row>77</xdr:row>
      <xdr:rowOff>15801</xdr:rowOff>
    </xdr:to>
    <xdr:sp macro="" textlink="">
      <xdr:nvSpPr>
        <xdr:cNvPr id="196" name="楕円 195"/>
        <xdr:cNvSpPr/>
      </xdr:nvSpPr>
      <xdr:spPr>
        <a:xfrm>
          <a:off x="3746500" y="131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32327</xdr:rowOff>
    </xdr:from>
    <xdr:ext cx="599010" cy="259045"/>
    <xdr:sp macro="" textlink="">
      <xdr:nvSpPr>
        <xdr:cNvPr id="197" name="テキスト ボックス 196"/>
        <xdr:cNvSpPr txBox="1"/>
      </xdr:nvSpPr>
      <xdr:spPr>
        <a:xfrm>
          <a:off x="3497795" y="1289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109793</xdr:rowOff>
    </xdr:from>
    <xdr:to>
      <xdr:col>15</xdr:col>
      <xdr:colOff>101600</xdr:colOff>
      <xdr:row>77</xdr:row>
      <xdr:rowOff>39943</xdr:rowOff>
    </xdr:to>
    <xdr:sp macro="" textlink="">
      <xdr:nvSpPr>
        <xdr:cNvPr id="198" name="楕円 197"/>
        <xdr:cNvSpPr/>
      </xdr:nvSpPr>
      <xdr:spPr>
        <a:xfrm>
          <a:off x="2857500" y="131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56471</xdr:rowOff>
    </xdr:from>
    <xdr:ext cx="599010" cy="259045"/>
    <xdr:sp macro="" textlink="">
      <xdr:nvSpPr>
        <xdr:cNvPr id="199" name="テキスト ボックス 198"/>
        <xdr:cNvSpPr txBox="1"/>
      </xdr:nvSpPr>
      <xdr:spPr>
        <a:xfrm>
          <a:off x="2608795" y="1291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119684</xdr:rowOff>
    </xdr:from>
    <xdr:to>
      <xdr:col>10</xdr:col>
      <xdr:colOff>165100</xdr:colOff>
      <xdr:row>77</xdr:row>
      <xdr:rowOff>49834</xdr:rowOff>
    </xdr:to>
    <xdr:sp macro="" textlink="">
      <xdr:nvSpPr>
        <xdr:cNvPr id="200" name="楕円 199"/>
        <xdr:cNvSpPr/>
      </xdr:nvSpPr>
      <xdr:spPr>
        <a:xfrm>
          <a:off x="1968500" y="131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66362</xdr:rowOff>
    </xdr:from>
    <xdr:ext cx="599010" cy="259045"/>
    <xdr:sp macro="" textlink="">
      <xdr:nvSpPr>
        <xdr:cNvPr id="201" name="テキスト ボックス 200"/>
        <xdr:cNvSpPr txBox="1"/>
      </xdr:nvSpPr>
      <xdr:spPr>
        <a:xfrm>
          <a:off x="1719795" y="1292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134288</xdr:rowOff>
    </xdr:from>
    <xdr:to>
      <xdr:col>6</xdr:col>
      <xdr:colOff>38100</xdr:colOff>
      <xdr:row>77</xdr:row>
      <xdr:rowOff>64438</xdr:rowOff>
    </xdr:to>
    <xdr:sp macro="" textlink="">
      <xdr:nvSpPr>
        <xdr:cNvPr id="202" name="楕円 201"/>
        <xdr:cNvSpPr/>
      </xdr:nvSpPr>
      <xdr:spPr>
        <a:xfrm>
          <a:off x="1079500" y="131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80966</xdr:rowOff>
    </xdr:from>
    <xdr:ext cx="599010" cy="259045"/>
    <xdr:sp macro="" textlink="">
      <xdr:nvSpPr>
        <xdr:cNvPr id="203" name="テキスト ボックス 202"/>
        <xdr:cNvSpPr txBox="1"/>
      </xdr:nvSpPr>
      <xdr:spPr>
        <a:xfrm>
          <a:off x="830795" y="1293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15174</xdr:rowOff>
    </xdr:from>
    <xdr:to>
      <xdr:col>24</xdr:col>
      <xdr:colOff>63500</xdr:colOff>
      <xdr:row>97</xdr:row>
      <xdr:rowOff>109227</xdr:rowOff>
    </xdr:to>
    <xdr:cxnSp macro="">
      <xdr:nvCxnSpPr>
        <xdr:cNvPr id="232" name="直線コネクタ 231"/>
        <xdr:cNvCxnSpPr/>
      </xdr:nvCxnSpPr>
      <xdr:spPr>
        <a:xfrm flipV="1">
          <a:off x="3797300" y="15788574"/>
          <a:ext cx="838200" cy="9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109227</xdr:rowOff>
    </xdr:from>
    <xdr:to>
      <xdr:col>19</xdr:col>
      <xdr:colOff>177800</xdr:colOff>
      <xdr:row>97</xdr:row>
      <xdr:rowOff>119066</xdr:rowOff>
    </xdr:to>
    <xdr:cxnSp macro="">
      <xdr:nvCxnSpPr>
        <xdr:cNvPr id="235" name="直線コネクタ 234"/>
        <xdr:cNvCxnSpPr/>
      </xdr:nvCxnSpPr>
      <xdr:spPr>
        <a:xfrm flipV="1">
          <a:off x="2908300" y="16739877"/>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67447</xdr:rowOff>
    </xdr:from>
    <xdr:to>
      <xdr:col>15</xdr:col>
      <xdr:colOff>50800</xdr:colOff>
      <xdr:row>97</xdr:row>
      <xdr:rowOff>119066</xdr:rowOff>
    </xdr:to>
    <xdr:cxnSp macro="">
      <xdr:nvCxnSpPr>
        <xdr:cNvPr id="238" name="直線コネクタ 237"/>
        <xdr:cNvCxnSpPr/>
      </xdr:nvCxnSpPr>
      <xdr:spPr>
        <a:xfrm>
          <a:off x="2019300" y="16698097"/>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35344</xdr:rowOff>
    </xdr:from>
    <xdr:to>
      <xdr:col>10</xdr:col>
      <xdr:colOff>114300</xdr:colOff>
      <xdr:row>97</xdr:row>
      <xdr:rowOff>67447</xdr:rowOff>
    </xdr:to>
    <xdr:cxnSp macro="">
      <xdr:nvCxnSpPr>
        <xdr:cNvPr id="241" name="直線コネクタ 240"/>
        <xdr:cNvCxnSpPr/>
      </xdr:nvCxnSpPr>
      <xdr:spPr>
        <a:xfrm>
          <a:off x="1130300" y="16665994"/>
          <a:ext cx="8890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135824</xdr:rowOff>
    </xdr:from>
    <xdr:to>
      <xdr:col>24</xdr:col>
      <xdr:colOff>114300</xdr:colOff>
      <xdr:row>92</xdr:row>
      <xdr:rowOff>65974</xdr:rowOff>
    </xdr:to>
    <xdr:sp macro="" textlink="">
      <xdr:nvSpPr>
        <xdr:cNvPr id="251" name="楕円 250"/>
        <xdr:cNvSpPr/>
      </xdr:nvSpPr>
      <xdr:spPr>
        <a:xfrm>
          <a:off x="4584700" y="157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158701</xdr:rowOff>
    </xdr:from>
    <xdr:ext cx="599010" cy="259045"/>
    <xdr:sp macro="" textlink="">
      <xdr:nvSpPr>
        <xdr:cNvPr id="252" name="衛生費該当値テキスト"/>
        <xdr:cNvSpPr txBox="1"/>
      </xdr:nvSpPr>
      <xdr:spPr>
        <a:xfrm>
          <a:off x="4686300" y="155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58427</xdr:rowOff>
    </xdr:from>
    <xdr:to>
      <xdr:col>20</xdr:col>
      <xdr:colOff>38100</xdr:colOff>
      <xdr:row>97</xdr:row>
      <xdr:rowOff>160027</xdr:rowOff>
    </xdr:to>
    <xdr:sp macro="" textlink="">
      <xdr:nvSpPr>
        <xdr:cNvPr id="253" name="楕円 252"/>
        <xdr:cNvSpPr/>
      </xdr:nvSpPr>
      <xdr:spPr>
        <a:xfrm>
          <a:off x="37465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151154</xdr:rowOff>
    </xdr:from>
    <xdr:ext cx="534377" cy="259045"/>
    <xdr:sp macro="" textlink="">
      <xdr:nvSpPr>
        <xdr:cNvPr id="254" name="テキスト ボックス 253"/>
        <xdr:cNvSpPr txBox="1"/>
      </xdr:nvSpPr>
      <xdr:spPr>
        <a:xfrm>
          <a:off x="3530111" y="1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68266</xdr:rowOff>
    </xdr:from>
    <xdr:to>
      <xdr:col>15</xdr:col>
      <xdr:colOff>101600</xdr:colOff>
      <xdr:row>97</xdr:row>
      <xdr:rowOff>169866</xdr:rowOff>
    </xdr:to>
    <xdr:sp macro="" textlink="">
      <xdr:nvSpPr>
        <xdr:cNvPr id="255" name="楕円 254"/>
        <xdr:cNvSpPr/>
      </xdr:nvSpPr>
      <xdr:spPr>
        <a:xfrm>
          <a:off x="2857500" y="16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160993</xdr:rowOff>
    </xdr:from>
    <xdr:ext cx="534377" cy="259045"/>
    <xdr:sp macro="" textlink="">
      <xdr:nvSpPr>
        <xdr:cNvPr id="256" name="テキスト ボックス 255"/>
        <xdr:cNvSpPr txBox="1"/>
      </xdr:nvSpPr>
      <xdr:spPr>
        <a:xfrm>
          <a:off x="2641111" y="167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16647</xdr:rowOff>
    </xdr:from>
    <xdr:to>
      <xdr:col>10</xdr:col>
      <xdr:colOff>165100</xdr:colOff>
      <xdr:row>97</xdr:row>
      <xdr:rowOff>118247</xdr:rowOff>
    </xdr:to>
    <xdr:sp macro="" textlink="">
      <xdr:nvSpPr>
        <xdr:cNvPr id="257" name="楕円 256"/>
        <xdr:cNvSpPr/>
      </xdr:nvSpPr>
      <xdr:spPr>
        <a:xfrm>
          <a:off x="1968500" y="16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109374</xdr:rowOff>
    </xdr:from>
    <xdr:ext cx="534377" cy="259045"/>
    <xdr:sp macro="" textlink="">
      <xdr:nvSpPr>
        <xdr:cNvPr id="258" name="テキスト ボックス 257"/>
        <xdr:cNvSpPr txBox="1"/>
      </xdr:nvSpPr>
      <xdr:spPr>
        <a:xfrm>
          <a:off x="1752111" y="16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155994</xdr:rowOff>
    </xdr:from>
    <xdr:to>
      <xdr:col>6</xdr:col>
      <xdr:colOff>38100</xdr:colOff>
      <xdr:row>97</xdr:row>
      <xdr:rowOff>86144</xdr:rowOff>
    </xdr:to>
    <xdr:sp macro="" textlink="">
      <xdr:nvSpPr>
        <xdr:cNvPr id="259" name="楕円 258"/>
        <xdr:cNvSpPr/>
      </xdr:nvSpPr>
      <xdr:spPr>
        <a:xfrm>
          <a:off x="10795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77271</xdr:rowOff>
    </xdr:from>
    <xdr:ext cx="534377" cy="259045"/>
    <xdr:sp macro="" textlink="">
      <xdr:nvSpPr>
        <xdr:cNvPr id="260" name="テキスト ボックス 259"/>
        <xdr:cNvSpPr txBox="1"/>
      </xdr:nvSpPr>
      <xdr:spPr>
        <a:xfrm>
          <a:off x="863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26543</xdr:rowOff>
    </xdr:from>
    <xdr:to>
      <xdr:col>55</xdr:col>
      <xdr:colOff>0</xdr:colOff>
      <xdr:row>38</xdr:row>
      <xdr:rowOff>27457</xdr:rowOff>
    </xdr:to>
    <xdr:cxnSp macro="">
      <xdr:nvCxnSpPr>
        <xdr:cNvPr id="287" name="直線コネクタ 286"/>
        <xdr:cNvCxnSpPr/>
      </xdr:nvCxnSpPr>
      <xdr:spPr>
        <a:xfrm flipV="1">
          <a:off x="9639300" y="654164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27457</xdr:rowOff>
    </xdr:from>
    <xdr:to>
      <xdr:col>50</xdr:col>
      <xdr:colOff>114300</xdr:colOff>
      <xdr:row>38</xdr:row>
      <xdr:rowOff>28829</xdr:rowOff>
    </xdr:to>
    <xdr:cxnSp macro="">
      <xdr:nvCxnSpPr>
        <xdr:cNvPr id="290" name="直線コネクタ 289"/>
        <xdr:cNvCxnSpPr/>
      </xdr:nvCxnSpPr>
      <xdr:spPr>
        <a:xfrm flipV="1">
          <a:off x="8750300" y="65425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28829</xdr:rowOff>
    </xdr:from>
    <xdr:to>
      <xdr:col>45</xdr:col>
      <xdr:colOff>177800</xdr:colOff>
      <xdr:row>38</xdr:row>
      <xdr:rowOff>30429</xdr:rowOff>
    </xdr:to>
    <xdr:cxnSp macro="">
      <xdr:nvCxnSpPr>
        <xdr:cNvPr id="293" name="直線コネクタ 292"/>
        <xdr:cNvCxnSpPr/>
      </xdr:nvCxnSpPr>
      <xdr:spPr>
        <a:xfrm flipV="1">
          <a:off x="7861300" y="65439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24257</xdr:rowOff>
    </xdr:from>
    <xdr:to>
      <xdr:col>41</xdr:col>
      <xdr:colOff>50800</xdr:colOff>
      <xdr:row>38</xdr:row>
      <xdr:rowOff>30429</xdr:rowOff>
    </xdr:to>
    <xdr:cxnSp macro="">
      <xdr:nvCxnSpPr>
        <xdr:cNvPr id="296" name="直線コネクタ 295"/>
        <xdr:cNvCxnSpPr/>
      </xdr:nvCxnSpPr>
      <xdr:spPr>
        <a:xfrm>
          <a:off x="6972300" y="653935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147193</xdr:rowOff>
    </xdr:from>
    <xdr:to>
      <xdr:col>55</xdr:col>
      <xdr:colOff>50800</xdr:colOff>
      <xdr:row>38</xdr:row>
      <xdr:rowOff>77343</xdr:rowOff>
    </xdr:to>
    <xdr:sp macro="" textlink="">
      <xdr:nvSpPr>
        <xdr:cNvPr id="306" name="楕円 305"/>
        <xdr:cNvSpPr/>
      </xdr:nvSpPr>
      <xdr:spPr>
        <a:xfrm>
          <a:off x="104267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07"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148107</xdr:rowOff>
    </xdr:from>
    <xdr:to>
      <xdr:col>50</xdr:col>
      <xdr:colOff>165100</xdr:colOff>
      <xdr:row>38</xdr:row>
      <xdr:rowOff>78257</xdr:rowOff>
    </xdr:to>
    <xdr:sp macro="" textlink="">
      <xdr:nvSpPr>
        <xdr:cNvPr id="308" name="楕円 307"/>
        <xdr:cNvSpPr/>
      </xdr:nvSpPr>
      <xdr:spPr>
        <a:xfrm>
          <a:off x="9588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69384</xdr:rowOff>
    </xdr:from>
    <xdr:ext cx="378565" cy="259045"/>
    <xdr:sp macro="" textlink="">
      <xdr:nvSpPr>
        <xdr:cNvPr id="309" name="テキスト ボックス 308"/>
        <xdr:cNvSpPr txBox="1"/>
      </xdr:nvSpPr>
      <xdr:spPr>
        <a:xfrm>
          <a:off x="9450017" y="658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149479</xdr:rowOff>
    </xdr:from>
    <xdr:to>
      <xdr:col>46</xdr:col>
      <xdr:colOff>38100</xdr:colOff>
      <xdr:row>38</xdr:row>
      <xdr:rowOff>79629</xdr:rowOff>
    </xdr:to>
    <xdr:sp macro="" textlink="">
      <xdr:nvSpPr>
        <xdr:cNvPr id="310" name="楕円 309"/>
        <xdr:cNvSpPr/>
      </xdr:nvSpPr>
      <xdr:spPr>
        <a:xfrm>
          <a:off x="869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70756</xdr:rowOff>
    </xdr:from>
    <xdr:ext cx="378565" cy="259045"/>
    <xdr:sp macro="" textlink="">
      <xdr:nvSpPr>
        <xdr:cNvPr id="311" name="テキスト ボックス 310"/>
        <xdr:cNvSpPr txBox="1"/>
      </xdr:nvSpPr>
      <xdr:spPr>
        <a:xfrm>
          <a:off x="8561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151079</xdr:rowOff>
    </xdr:from>
    <xdr:to>
      <xdr:col>41</xdr:col>
      <xdr:colOff>101600</xdr:colOff>
      <xdr:row>38</xdr:row>
      <xdr:rowOff>81229</xdr:rowOff>
    </xdr:to>
    <xdr:sp macro="" textlink="">
      <xdr:nvSpPr>
        <xdr:cNvPr id="312" name="楕円 311"/>
        <xdr:cNvSpPr/>
      </xdr:nvSpPr>
      <xdr:spPr>
        <a:xfrm>
          <a:off x="7810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72356</xdr:rowOff>
    </xdr:from>
    <xdr:ext cx="378565" cy="259045"/>
    <xdr:sp macro="" textlink="">
      <xdr:nvSpPr>
        <xdr:cNvPr id="313" name="テキスト ボックス 312"/>
        <xdr:cNvSpPr txBox="1"/>
      </xdr:nvSpPr>
      <xdr:spPr>
        <a:xfrm>
          <a:off x="7672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144907</xdr:rowOff>
    </xdr:from>
    <xdr:to>
      <xdr:col>36</xdr:col>
      <xdr:colOff>165100</xdr:colOff>
      <xdr:row>38</xdr:row>
      <xdr:rowOff>75057</xdr:rowOff>
    </xdr:to>
    <xdr:sp macro="" textlink="">
      <xdr:nvSpPr>
        <xdr:cNvPr id="314" name="楕円 313"/>
        <xdr:cNvSpPr/>
      </xdr:nvSpPr>
      <xdr:spPr>
        <a:xfrm>
          <a:off x="6921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66184</xdr:rowOff>
    </xdr:from>
    <xdr:ext cx="378565" cy="259045"/>
    <xdr:sp macro="" textlink="">
      <xdr:nvSpPr>
        <xdr:cNvPr id="315" name="テキスト ボックス 314"/>
        <xdr:cNvSpPr txBox="1"/>
      </xdr:nvSpPr>
      <xdr:spPr>
        <a:xfrm>
          <a:off x="6783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29287</xdr:rowOff>
    </xdr:from>
    <xdr:to>
      <xdr:col>55</xdr:col>
      <xdr:colOff>0</xdr:colOff>
      <xdr:row>57</xdr:row>
      <xdr:rowOff>41859</xdr:rowOff>
    </xdr:to>
    <xdr:cxnSp macro="">
      <xdr:nvCxnSpPr>
        <xdr:cNvPr id="342" name="直線コネクタ 341"/>
        <xdr:cNvCxnSpPr/>
      </xdr:nvCxnSpPr>
      <xdr:spPr>
        <a:xfrm flipV="1">
          <a:off x="9639300" y="9801937"/>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41859</xdr:rowOff>
    </xdr:from>
    <xdr:to>
      <xdr:col>50</xdr:col>
      <xdr:colOff>114300</xdr:colOff>
      <xdr:row>57</xdr:row>
      <xdr:rowOff>42225</xdr:rowOff>
    </xdr:to>
    <xdr:cxnSp macro="">
      <xdr:nvCxnSpPr>
        <xdr:cNvPr id="345" name="直線コネクタ 344"/>
        <xdr:cNvCxnSpPr/>
      </xdr:nvCxnSpPr>
      <xdr:spPr>
        <a:xfrm flipV="1">
          <a:off x="8750300" y="981450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129596</xdr:rowOff>
    </xdr:from>
    <xdr:to>
      <xdr:col>45</xdr:col>
      <xdr:colOff>177800</xdr:colOff>
      <xdr:row>57</xdr:row>
      <xdr:rowOff>42225</xdr:rowOff>
    </xdr:to>
    <xdr:cxnSp macro="">
      <xdr:nvCxnSpPr>
        <xdr:cNvPr id="348" name="直線コネクタ 347"/>
        <xdr:cNvCxnSpPr/>
      </xdr:nvCxnSpPr>
      <xdr:spPr>
        <a:xfrm>
          <a:off x="7861300" y="9730796"/>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129596</xdr:rowOff>
    </xdr:from>
    <xdr:to>
      <xdr:col>41</xdr:col>
      <xdr:colOff>50800</xdr:colOff>
      <xdr:row>56</xdr:row>
      <xdr:rowOff>154833</xdr:rowOff>
    </xdr:to>
    <xdr:cxnSp macro="">
      <xdr:nvCxnSpPr>
        <xdr:cNvPr id="351" name="直線コネクタ 350"/>
        <xdr:cNvCxnSpPr/>
      </xdr:nvCxnSpPr>
      <xdr:spPr>
        <a:xfrm flipV="1">
          <a:off x="6972300" y="9730796"/>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149937</xdr:rowOff>
    </xdr:from>
    <xdr:to>
      <xdr:col>55</xdr:col>
      <xdr:colOff>50800</xdr:colOff>
      <xdr:row>57</xdr:row>
      <xdr:rowOff>80087</xdr:rowOff>
    </xdr:to>
    <xdr:sp macro="" textlink="">
      <xdr:nvSpPr>
        <xdr:cNvPr id="361" name="楕円 360"/>
        <xdr:cNvSpPr/>
      </xdr:nvSpPr>
      <xdr:spPr>
        <a:xfrm>
          <a:off x="104267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128364</xdr:rowOff>
    </xdr:from>
    <xdr:ext cx="534377" cy="259045"/>
    <xdr:sp macro="" textlink="">
      <xdr:nvSpPr>
        <xdr:cNvPr id="362" name="農林水産業費該当値テキスト"/>
        <xdr:cNvSpPr txBox="1"/>
      </xdr:nvSpPr>
      <xdr:spPr>
        <a:xfrm>
          <a:off x="10528300" y="97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162509</xdr:rowOff>
    </xdr:from>
    <xdr:to>
      <xdr:col>50</xdr:col>
      <xdr:colOff>165100</xdr:colOff>
      <xdr:row>57</xdr:row>
      <xdr:rowOff>92659</xdr:rowOff>
    </xdr:to>
    <xdr:sp macro="" textlink="">
      <xdr:nvSpPr>
        <xdr:cNvPr id="363" name="楕円 362"/>
        <xdr:cNvSpPr/>
      </xdr:nvSpPr>
      <xdr:spPr>
        <a:xfrm>
          <a:off x="9588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83786</xdr:rowOff>
    </xdr:from>
    <xdr:ext cx="534377" cy="259045"/>
    <xdr:sp macro="" textlink="">
      <xdr:nvSpPr>
        <xdr:cNvPr id="364" name="テキスト ボックス 363"/>
        <xdr:cNvSpPr txBox="1"/>
      </xdr:nvSpPr>
      <xdr:spPr>
        <a:xfrm>
          <a:off x="9372111" y="9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162875</xdr:rowOff>
    </xdr:from>
    <xdr:to>
      <xdr:col>46</xdr:col>
      <xdr:colOff>38100</xdr:colOff>
      <xdr:row>57</xdr:row>
      <xdr:rowOff>93025</xdr:rowOff>
    </xdr:to>
    <xdr:sp macro="" textlink="">
      <xdr:nvSpPr>
        <xdr:cNvPr id="365" name="楕円 364"/>
        <xdr:cNvSpPr/>
      </xdr:nvSpPr>
      <xdr:spPr>
        <a:xfrm>
          <a:off x="8699500" y="97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84152</xdr:rowOff>
    </xdr:from>
    <xdr:ext cx="534377" cy="259045"/>
    <xdr:sp macro="" textlink="">
      <xdr:nvSpPr>
        <xdr:cNvPr id="366" name="テキスト ボックス 365"/>
        <xdr:cNvSpPr txBox="1"/>
      </xdr:nvSpPr>
      <xdr:spPr>
        <a:xfrm>
          <a:off x="8483111" y="985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78796</xdr:rowOff>
    </xdr:from>
    <xdr:to>
      <xdr:col>41</xdr:col>
      <xdr:colOff>101600</xdr:colOff>
      <xdr:row>57</xdr:row>
      <xdr:rowOff>8946</xdr:rowOff>
    </xdr:to>
    <xdr:sp macro="" textlink="">
      <xdr:nvSpPr>
        <xdr:cNvPr id="367" name="楕円 366"/>
        <xdr:cNvSpPr/>
      </xdr:nvSpPr>
      <xdr:spPr>
        <a:xfrm>
          <a:off x="78105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xdr:rowOff>
    </xdr:from>
    <xdr:ext cx="534377" cy="259045"/>
    <xdr:sp macro="" textlink="">
      <xdr:nvSpPr>
        <xdr:cNvPr id="368" name="テキスト ボックス 367"/>
        <xdr:cNvSpPr txBox="1"/>
      </xdr:nvSpPr>
      <xdr:spPr>
        <a:xfrm>
          <a:off x="7594111" y="97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104033</xdr:rowOff>
    </xdr:from>
    <xdr:to>
      <xdr:col>36</xdr:col>
      <xdr:colOff>165100</xdr:colOff>
      <xdr:row>57</xdr:row>
      <xdr:rowOff>34183</xdr:rowOff>
    </xdr:to>
    <xdr:sp macro="" textlink="">
      <xdr:nvSpPr>
        <xdr:cNvPr id="369" name="楕円 368"/>
        <xdr:cNvSpPr/>
      </xdr:nvSpPr>
      <xdr:spPr>
        <a:xfrm>
          <a:off x="6921500" y="97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25310</xdr:rowOff>
    </xdr:from>
    <xdr:ext cx="534377" cy="259045"/>
    <xdr:sp macro="" textlink="">
      <xdr:nvSpPr>
        <xdr:cNvPr id="370" name="テキスト ボックス 369"/>
        <xdr:cNvSpPr txBox="1"/>
      </xdr:nvSpPr>
      <xdr:spPr>
        <a:xfrm>
          <a:off x="6705111" y="97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80868</xdr:rowOff>
    </xdr:from>
    <xdr:to>
      <xdr:col>55</xdr:col>
      <xdr:colOff>0</xdr:colOff>
      <xdr:row>77</xdr:row>
      <xdr:rowOff>84314</xdr:rowOff>
    </xdr:to>
    <xdr:cxnSp macro="">
      <xdr:nvCxnSpPr>
        <xdr:cNvPr id="401" name="直線コネクタ 400"/>
        <xdr:cNvCxnSpPr/>
      </xdr:nvCxnSpPr>
      <xdr:spPr>
        <a:xfrm flipV="1">
          <a:off x="9639300" y="13282518"/>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84314</xdr:rowOff>
    </xdr:from>
    <xdr:to>
      <xdr:col>50</xdr:col>
      <xdr:colOff>114300</xdr:colOff>
      <xdr:row>78</xdr:row>
      <xdr:rowOff>26380</xdr:rowOff>
    </xdr:to>
    <xdr:cxnSp macro="">
      <xdr:nvCxnSpPr>
        <xdr:cNvPr id="404" name="直線コネクタ 403"/>
        <xdr:cNvCxnSpPr/>
      </xdr:nvCxnSpPr>
      <xdr:spPr>
        <a:xfrm flipV="1">
          <a:off x="8750300" y="13285964"/>
          <a:ext cx="889000" cy="1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26380</xdr:rowOff>
    </xdr:from>
    <xdr:to>
      <xdr:col>45</xdr:col>
      <xdr:colOff>177800</xdr:colOff>
      <xdr:row>78</xdr:row>
      <xdr:rowOff>87040</xdr:rowOff>
    </xdr:to>
    <xdr:cxnSp macro="">
      <xdr:nvCxnSpPr>
        <xdr:cNvPr id="407" name="直線コネクタ 406"/>
        <xdr:cNvCxnSpPr/>
      </xdr:nvCxnSpPr>
      <xdr:spPr>
        <a:xfrm flipV="1">
          <a:off x="7861300" y="13399480"/>
          <a:ext cx="8890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87040</xdr:rowOff>
    </xdr:from>
    <xdr:to>
      <xdr:col>41</xdr:col>
      <xdr:colOff>50800</xdr:colOff>
      <xdr:row>78</xdr:row>
      <xdr:rowOff>118571</xdr:rowOff>
    </xdr:to>
    <xdr:cxnSp macro="">
      <xdr:nvCxnSpPr>
        <xdr:cNvPr id="410" name="直線コネクタ 409"/>
        <xdr:cNvCxnSpPr/>
      </xdr:nvCxnSpPr>
      <xdr:spPr>
        <a:xfrm flipV="1">
          <a:off x="6972300" y="13460140"/>
          <a:ext cx="8890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30068</xdr:rowOff>
    </xdr:from>
    <xdr:to>
      <xdr:col>55</xdr:col>
      <xdr:colOff>50800</xdr:colOff>
      <xdr:row>77</xdr:row>
      <xdr:rowOff>131668</xdr:rowOff>
    </xdr:to>
    <xdr:sp macro="" textlink="">
      <xdr:nvSpPr>
        <xdr:cNvPr id="420" name="楕円 419"/>
        <xdr:cNvSpPr/>
      </xdr:nvSpPr>
      <xdr:spPr>
        <a:xfrm>
          <a:off x="10426700" y="132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8495</xdr:rowOff>
    </xdr:from>
    <xdr:ext cx="534377" cy="259045"/>
    <xdr:sp macro="" textlink="">
      <xdr:nvSpPr>
        <xdr:cNvPr id="421" name="商工費該当値テキスト"/>
        <xdr:cNvSpPr txBox="1"/>
      </xdr:nvSpPr>
      <xdr:spPr>
        <a:xfrm>
          <a:off x="10528300" y="132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33514</xdr:rowOff>
    </xdr:from>
    <xdr:to>
      <xdr:col>50</xdr:col>
      <xdr:colOff>165100</xdr:colOff>
      <xdr:row>77</xdr:row>
      <xdr:rowOff>135114</xdr:rowOff>
    </xdr:to>
    <xdr:sp macro="" textlink="">
      <xdr:nvSpPr>
        <xdr:cNvPr id="422" name="楕円 421"/>
        <xdr:cNvSpPr/>
      </xdr:nvSpPr>
      <xdr:spPr>
        <a:xfrm>
          <a:off x="95885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151641</xdr:rowOff>
    </xdr:from>
    <xdr:ext cx="534377" cy="259045"/>
    <xdr:sp macro="" textlink="">
      <xdr:nvSpPr>
        <xdr:cNvPr id="423" name="テキスト ボックス 422"/>
        <xdr:cNvSpPr txBox="1"/>
      </xdr:nvSpPr>
      <xdr:spPr>
        <a:xfrm>
          <a:off x="9372111" y="130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147030</xdr:rowOff>
    </xdr:from>
    <xdr:to>
      <xdr:col>46</xdr:col>
      <xdr:colOff>38100</xdr:colOff>
      <xdr:row>78</xdr:row>
      <xdr:rowOff>77180</xdr:rowOff>
    </xdr:to>
    <xdr:sp macro="" textlink="">
      <xdr:nvSpPr>
        <xdr:cNvPr id="424" name="楕円 423"/>
        <xdr:cNvSpPr/>
      </xdr:nvSpPr>
      <xdr:spPr>
        <a:xfrm>
          <a:off x="8699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68307</xdr:rowOff>
    </xdr:from>
    <xdr:ext cx="534377" cy="259045"/>
    <xdr:sp macro="" textlink="">
      <xdr:nvSpPr>
        <xdr:cNvPr id="425" name="テキスト ボックス 424"/>
        <xdr:cNvSpPr txBox="1"/>
      </xdr:nvSpPr>
      <xdr:spPr>
        <a:xfrm>
          <a:off x="8483111" y="134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36240</xdr:rowOff>
    </xdr:from>
    <xdr:to>
      <xdr:col>41</xdr:col>
      <xdr:colOff>101600</xdr:colOff>
      <xdr:row>78</xdr:row>
      <xdr:rowOff>137840</xdr:rowOff>
    </xdr:to>
    <xdr:sp macro="" textlink="">
      <xdr:nvSpPr>
        <xdr:cNvPr id="426" name="楕円 425"/>
        <xdr:cNvSpPr/>
      </xdr:nvSpPr>
      <xdr:spPr>
        <a:xfrm>
          <a:off x="7810500" y="134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128967</xdr:rowOff>
    </xdr:from>
    <xdr:ext cx="534377" cy="259045"/>
    <xdr:sp macro="" textlink="">
      <xdr:nvSpPr>
        <xdr:cNvPr id="427" name="テキスト ボックス 426"/>
        <xdr:cNvSpPr txBox="1"/>
      </xdr:nvSpPr>
      <xdr:spPr>
        <a:xfrm>
          <a:off x="7594111" y="135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67771</xdr:rowOff>
    </xdr:from>
    <xdr:to>
      <xdr:col>36</xdr:col>
      <xdr:colOff>165100</xdr:colOff>
      <xdr:row>78</xdr:row>
      <xdr:rowOff>169371</xdr:rowOff>
    </xdr:to>
    <xdr:sp macro="" textlink="">
      <xdr:nvSpPr>
        <xdr:cNvPr id="428" name="楕円 427"/>
        <xdr:cNvSpPr/>
      </xdr:nvSpPr>
      <xdr:spPr>
        <a:xfrm>
          <a:off x="6921500" y="13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160498</xdr:rowOff>
    </xdr:from>
    <xdr:ext cx="469744" cy="259045"/>
    <xdr:sp macro="" textlink="">
      <xdr:nvSpPr>
        <xdr:cNvPr id="429" name="テキスト ボックス 428"/>
        <xdr:cNvSpPr txBox="1"/>
      </xdr:nvSpPr>
      <xdr:spPr>
        <a:xfrm>
          <a:off x="6737428" y="13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4879</xdr:rowOff>
    </xdr:from>
    <xdr:to>
      <xdr:col>55</xdr:col>
      <xdr:colOff>0</xdr:colOff>
      <xdr:row>97</xdr:row>
      <xdr:rowOff>127553</xdr:rowOff>
    </xdr:to>
    <xdr:cxnSp macro="">
      <xdr:nvCxnSpPr>
        <xdr:cNvPr id="458" name="直線コネクタ 457"/>
        <xdr:cNvCxnSpPr/>
      </xdr:nvCxnSpPr>
      <xdr:spPr>
        <a:xfrm>
          <a:off x="9639300" y="16635529"/>
          <a:ext cx="838200" cy="12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44580</xdr:rowOff>
    </xdr:from>
    <xdr:to>
      <xdr:col>50</xdr:col>
      <xdr:colOff>114300</xdr:colOff>
      <xdr:row>97</xdr:row>
      <xdr:rowOff>4879</xdr:rowOff>
    </xdr:to>
    <xdr:cxnSp macro="">
      <xdr:nvCxnSpPr>
        <xdr:cNvPr id="461" name="直線コネクタ 460"/>
        <xdr:cNvCxnSpPr/>
      </xdr:nvCxnSpPr>
      <xdr:spPr>
        <a:xfrm>
          <a:off x="8750300" y="16503780"/>
          <a:ext cx="889000" cy="1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44580</xdr:rowOff>
    </xdr:from>
    <xdr:to>
      <xdr:col>45</xdr:col>
      <xdr:colOff>177800</xdr:colOff>
      <xdr:row>96</xdr:row>
      <xdr:rowOff>155656</xdr:rowOff>
    </xdr:to>
    <xdr:cxnSp macro="">
      <xdr:nvCxnSpPr>
        <xdr:cNvPr id="464" name="直線コネクタ 463"/>
        <xdr:cNvCxnSpPr/>
      </xdr:nvCxnSpPr>
      <xdr:spPr>
        <a:xfrm flipV="1">
          <a:off x="7861300" y="16503780"/>
          <a:ext cx="889000" cy="1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155656</xdr:rowOff>
    </xdr:from>
    <xdr:to>
      <xdr:col>41</xdr:col>
      <xdr:colOff>50800</xdr:colOff>
      <xdr:row>97</xdr:row>
      <xdr:rowOff>103239</xdr:rowOff>
    </xdr:to>
    <xdr:cxnSp macro="">
      <xdr:nvCxnSpPr>
        <xdr:cNvPr id="467" name="直線コネクタ 466"/>
        <xdr:cNvCxnSpPr/>
      </xdr:nvCxnSpPr>
      <xdr:spPr>
        <a:xfrm flipV="1">
          <a:off x="6972300" y="16614856"/>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76753</xdr:rowOff>
    </xdr:from>
    <xdr:to>
      <xdr:col>55</xdr:col>
      <xdr:colOff>50800</xdr:colOff>
      <xdr:row>98</xdr:row>
      <xdr:rowOff>6903</xdr:rowOff>
    </xdr:to>
    <xdr:sp macro="" textlink="">
      <xdr:nvSpPr>
        <xdr:cNvPr id="477" name="楕円 476"/>
        <xdr:cNvSpPr/>
      </xdr:nvSpPr>
      <xdr:spPr>
        <a:xfrm>
          <a:off x="10426700" y="167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163130</xdr:rowOff>
    </xdr:from>
    <xdr:ext cx="534377" cy="259045"/>
    <xdr:sp macro="" textlink="">
      <xdr:nvSpPr>
        <xdr:cNvPr id="478" name="土木費該当値テキスト"/>
        <xdr:cNvSpPr txBox="1"/>
      </xdr:nvSpPr>
      <xdr:spPr>
        <a:xfrm>
          <a:off x="10528300" y="166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125529</xdr:rowOff>
    </xdr:from>
    <xdr:to>
      <xdr:col>50</xdr:col>
      <xdr:colOff>165100</xdr:colOff>
      <xdr:row>97</xdr:row>
      <xdr:rowOff>55679</xdr:rowOff>
    </xdr:to>
    <xdr:sp macro="" textlink="">
      <xdr:nvSpPr>
        <xdr:cNvPr id="479" name="楕円 478"/>
        <xdr:cNvSpPr/>
      </xdr:nvSpPr>
      <xdr:spPr>
        <a:xfrm>
          <a:off x="9588500" y="16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46806</xdr:rowOff>
    </xdr:from>
    <xdr:ext cx="534377" cy="259045"/>
    <xdr:sp macro="" textlink="">
      <xdr:nvSpPr>
        <xdr:cNvPr id="480" name="テキスト ボックス 479"/>
        <xdr:cNvSpPr txBox="1"/>
      </xdr:nvSpPr>
      <xdr:spPr>
        <a:xfrm>
          <a:off x="9372111" y="166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165230</xdr:rowOff>
    </xdr:from>
    <xdr:to>
      <xdr:col>46</xdr:col>
      <xdr:colOff>38100</xdr:colOff>
      <xdr:row>96</xdr:row>
      <xdr:rowOff>95380</xdr:rowOff>
    </xdr:to>
    <xdr:sp macro="" textlink="">
      <xdr:nvSpPr>
        <xdr:cNvPr id="481" name="楕円 480"/>
        <xdr:cNvSpPr/>
      </xdr:nvSpPr>
      <xdr:spPr>
        <a:xfrm>
          <a:off x="8699500" y="164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111907</xdr:rowOff>
    </xdr:from>
    <xdr:ext cx="534377" cy="259045"/>
    <xdr:sp macro="" textlink="">
      <xdr:nvSpPr>
        <xdr:cNvPr id="482" name="テキスト ボックス 481"/>
        <xdr:cNvSpPr txBox="1"/>
      </xdr:nvSpPr>
      <xdr:spPr>
        <a:xfrm>
          <a:off x="8483111" y="1622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104856</xdr:rowOff>
    </xdr:from>
    <xdr:to>
      <xdr:col>41</xdr:col>
      <xdr:colOff>101600</xdr:colOff>
      <xdr:row>97</xdr:row>
      <xdr:rowOff>35006</xdr:rowOff>
    </xdr:to>
    <xdr:sp macro="" textlink="">
      <xdr:nvSpPr>
        <xdr:cNvPr id="483" name="楕円 482"/>
        <xdr:cNvSpPr/>
      </xdr:nvSpPr>
      <xdr:spPr>
        <a:xfrm>
          <a:off x="7810500" y="1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26133</xdr:rowOff>
    </xdr:from>
    <xdr:ext cx="534377" cy="259045"/>
    <xdr:sp macro="" textlink="">
      <xdr:nvSpPr>
        <xdr:cNvPr id="484" name="テキスト ボックス 483"/>
        <xdr:cNvSpPr txBox="1"/>
      </xdr:nvSpPr>
      <xdr:spPr>
        <a:xfrm>
          <a:off x="7594111" y="166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52439</xdr:rowOff>
    </xdr:from>
    <xdr:to>
      <xdr:col>36</xdr:col>
      <xdr:colOff>165100</xdr:colOff>
      <xdr:row>97</xdr:row>
      <xdr:rowOff>154039</xdr:rowOff>
    </xdr:to>
    <xdr:sp macro="" textlink="">
      <xdr:nvSpPr>
        <xdr:cNvPr id="485" name="楕円 484"/>
        <xdr:cNvSpPr/>
      </xdr:nvSpPr>
      <xdr:spPr>
        <a:xfrm>
          <a:off x="6921500" y="166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145166</xdr:rowOff>
    </xdr:from>
    <xdr:ext cx="534377" cy="259045"/>
    <xdr:sp macro="" textlink="">
      <xdr:nvSpPr>
        <xdr:cNvPr id="486" name="テキスト ボックス 485"/>
        <xdr:cNvSpPr txBox="1"/>
      </xdr:nvSpPr>
      <xdr:spPr>
        <a:xfrm>
          <a:off x="6705111" y="167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49403</xdr:rowOff>
    </xdr:from>
    <xdr:to>
      <xdr:col>85</xdr:col>
      <xdr:colOff>127000</xdr:colOff>
      <xdr:row>36</xdr:row>
      <xdr:rowOff>56627</xdr:rowOff>
    </xdr:to>
    <xdr:cxnSp macro="">
      <xdr:nvCxnSpPr>
        <xdr:cNvPr id="513" name="直線コネクタ 512"/>
        <xdr:cNvCxnSpPr/>
      </xdr:nvCxnSpPr>
      <xdr:spPr>
        <a:xfrm flipV="1">
          <a:off x="15481300" y="6221603"/>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56627</xdr:rowOff>
    </xdr:from>
    <xdr:to>
      <xdr:col>81</xdr:col>
      <xdr:colOff>50800</xdr:colOff>
      <xdr:row>36</xdr:row>
      <xdr:rowOff>79372</xdr:rowOff>
    </xdr:to>
    <xdr:cxnSp macro="">
      <xdr:nvCxnSpPr>
        <xdr:cNvPr id="516" name="直線コネクタ 515"/>
        <xdr:cNvCxnSpPr/>
      </xdr:nvCxnSpPr>
      <xdr:spPr>
        <a:xfrm flipV="1">
          <a:off x="14592300" y="6228827"/>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79372</xdr:rowOff>
    </xdr:from>
    <xdr:to>
      <xdr:col>76</xdr:col>
      <xdr:colOff>114300</xdr:colOff>
      <xdr:row>36</xdr:row>
      <xdr:rowOff>94849</xdr:rowOff>
    </xdr:to>
    <xdr:cxnSp macro="">
      <xdr:nvCxnSpPr>
        <xdr:cNvPr id="519" name="直線コネクタ 518"/>
        <xdr:cNvCxnSpPr/>
      </xdr:nvCxnSpPr>
      <xdr:spPr>
        <a:xfrm flipV="1">
          <a:off x="13703300" y="6251572"/>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94849</xdr:rowOff>
    </xdr:from>
    <xdr:to>
      <xdr:col>71</xdr:col>
      <xdr:colOff>177800</xdr:colOff>
      <xdr:row>36</xdr:row>
      <xdr:rowOff>111056</xdr:rowOff>
    </xdr:to>
    <xdr:cxnSp macro="">
      <xdr:nvCxnSpPr>
        <xdr:cNvPr id="522" name="直線コネクタ 521"/>
        <xdr:cNvCxnSpPr/>
      </xdr:nvCxnSpPr>
      <xdr:spPr>
        <a:xfrm flipV="1">
          <a:off x="12814300" y="6267049"/>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170053</xdr:rowOff>
    </xdr:from>
    <xdr:to>
      <xdr:col>85</xdr:col>
      <xdr:colOff>177800</xdr:colOff>
      <xdr:row>36</xdr:row>
      <xdr:rowOff>100203</xdr:rowOff>
    </xdr:to>
    <xdr:sp macro="" textlink="">
      <xdr:nvSpPr>
        <xdr:cNvPr id="532" name="楕円 531"/>
        <xdr:cNvSpPr/>
      </xdr:nvSpPr>
      <xdr:spPr>
        <a:xfrm>
          <a:off x="16268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148480</xdr:rowOff>
    </xdr:from>
    <xdr:ext cx="534377" cy="259045"/>
    <xdr:sp macro="" textlink="">
      <xdr:nvSpPr>
        <xdr:cNvPr id="533" name="消防費該当値テキスト"/>
        <xdr:cNvSpPr txBox="1"/>
      </xdr:nvSpPr>
      <xdr:spPr>
        <a:xfrm>
          <a:off x="16370300" y="61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5827</xdr:rowOff>
    </xdr:from>
    <xdr:to>
      <xdr:col>81</xdr:col>
      <xdr:colOff>101600</xdr:colOff>
      <xdr:row>36</xdr:row>
      <xdr:rowOff>107427</xdr:rowOff>
    </xdr:to>
    <xdr:sp macro="" textlink="">
      <xdr:nvSpPr>
        <xdr:cNvPr id="534" name="楕円 533"/>
        <xdr:cNvSpPr/>
      </xdr:nvSpPr>
      <xdr:spPr>
        <a:xfrm>
          <a:off x="15430500" y="61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98554</xdr:rowOff>
    </xdr:from>
    <xdr:ext cx="534377" cy="259045"/>
    <xdr:sp macro="" textlink="">
      <xdr:nvSpPr>
        <xdr:cNvPr id="535" name="テキスト ボックス 534"/>
        <xdr:cNvSpPr txBox="1"/>
      </xdr:nvSpPr>
      <xdr:spPr>
        <a:xfrm>
          <a:off x="15214111" y="62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28572</xdr:rowOff>
    </xdr:from>
    <xdr:to>
      <xdr:col>76</xdr:col>
      <xdr:colOff>165100</xdr:colOff>
      <xdr:row>36</xdr:row>
      <xdr:rowOff>130172</xdr:rowOff>
    </xdr:to>
    <xdr:sp macro="" textlink="">
      <xdr:nvSpPr>
        <xdr:cNvPr id="536" name="楕円 535"/>
        <xdr:cNvSpPr/>
      </xdr:nvSpPr>
      <xdr:spPr>
        <a:xfrm>
          <a:off x="14541500" y="62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121299</xdr:rowOff>
    </xdr:from>
    <xdr:ext cx="534377" cy="259045"/>
    <xdr:sp macro="" textlink="">
      <xdr:nvSpPr>
        <xdr:cNvPr id="537" name="テキスト ボックス 536"/>
        <xdr:cNvSpPr txBox="1"/>
      </xdr:nvSpPr>
      <xdr:spPr>
        <a:xfrm>
          <a:off x="14325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44049</xdr:rowOff>
    </xdr:from>
    <xdr:to>
      <xdr:col>72</xdr:col>
      <xdr:colOff>38100</xdr:colOff>
      <xdr:row>36</xdr:row>
      <xdr:rowOff>145649</xdr:rowOff>
    </xdr:to>
    <xdr:sp macro="" textlink="">
      <xdr:nvSpPr>
        <xdr:cNvPr id="538" name="楕円 537"/>
        <xdr:cNvSpPr/>
      </xdr:nvSpPr>
      <xdr:spPr>
        <a:xfrm>
          <a:off x="13652500" y="62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136776</xdr:rowOff>
    </xdr:from>
    <xdr:ext cx="534377" cy="259045"/>
    <xdr:sp macro="" textlink="">
      <xdr:nvSpPr>
        <xdr:cNvPr id="539" name="テキスト ボックス 538"/>
        <xdr:cNvSpPr txBox="1"/>
      </xdr:nvSpPr>
      <xdr:spPr>
        <a:xfrm>
          <a:off x="13436111" y="63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60256</xdr:rowOff>
    </xdr:from>
    <xdr:to>
      <xdr:col>67</xdr:col>
      <xdr:colOff>101600</xdr:colOff>
      <xdr:row>36</xdr:row>
      <xdr:rowOff>161856</xdr:rowOff>
    </xdr:to>
    <xdr:sp macro="" textlink="">
      <xdr:nvSpPr>
        <xdr:cNvPr id="540" name="楕円 539"/>
        <xdr:cNvSpPr/>
      </xdr:nvSpPr>
      <xdr:spPr>
        <a:xfrm>
          <a:off x="12763500" y="62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152983</xdr:rowOff>
    </xdr:from>
    <xdr:ext cx="534377" cy="259045"/>
    <xdr:sp macro="" textlink="">
      <xdr:nvSpPr>
        <xdr:cNvPr id="541" name="テキスト ボックス 540"/>
        <xdr:cNvSpPr txBox="1"/>
      </xdr:nvSpPr>
      <xdr:spPr>
        <a:xfrm>
          <a:off x="12547111" y="63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113061</xdr:rowOff>
    </xdr:from>
    <xdr:to>
      <xdr:col>85</xdr:col>
      <xdr:colOff>127000</xdr:colOff>
      <xdr:row>57</xdr:row>
      <xdr:rowOff>117145</xdr:rowOff>
    </xdr:to>
    <xdr:cxnSp macro="">
      <xdr:nvCxnSpPr>
        <xdr:cNvPr id="570" name="直線コネクタ 569"/>
        <xdr:cNvCxnSpPr/>
      </xdr:nvCxnSpPr>
      <xdr:spPr>
        <a:xfrm>
          <a:off x="15481300" y="9885711"/>
          <a:ext cx="8382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113061</xdr:rowOff>
    </xdr:from>
    <xdr:to>
      <xdr:col>81</xdr:col>
      <xdr:colOff>50800</xdr:colOff>
      <xdr:row>57</xdr:row>
      <xdr:rowOff>121541</xdr:rowOff>
    </xdr:to>
    <xdr:cxnSp macro="">
      <xdr:nvCxnSpPr>
        <xdr:cNvPr id="573" name="直線コネクタ 572"/>
        <xdr:cNvCxnSpPr/>
      </xdr:nvCxnSpPr>
      <xdr:spPr>
        <a:xfrm flipV="1">
          <a:off x="14592300" y="988571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121541</xdr:rowOff>
    </xdr:from>
    <xdr:to>
      <xdr:col>76</xdr:col>
      <xdr:colOff>114300</xdr:colOff>
      <xdr:row>57</xdr:row>
      <xdr:rowOff>125595</xdr:rowOff>
    </xdr:to>
    <xdr:cxnSp macro="">
      <xdr:nvCxnSpPr>
        <xdr:cNvPr id="576" name="直線コネクタ 575"/>
        <xdr:cNvCxnSpPr/>
      </xdr:nvCxnSpPr>
      <xdr:spPr>
        <a:xfrm flipV="1">
          <a:off x="13703300" y="989419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115636</xdr:rowOff>
    </xdr:from>
    <xdr:to>
      <xdr:col>71</xdr:col>
      <xdr:colOff>177800</xdr:colOff>
      <xdr:row>57</xdr:row>
      <xdr:rowOff>125595</xdr:rowOff>
    </xdr:to>
    <xdr:cxnSp macro="">
      <xdr:nvCxnSpPr>
        <xdr:cNvPr id="579" name="直線コネクタ 578"/>
        <xdr:cNvCxnSpPr/>
      </xdr:nvCxnSpPr>
      <xdr:spPr>
        <a:xfrm>
          <a:off x="12814300" y="9888286"/>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66345</xdr:rowOff>
    </xdr:from>
    <xdr:to>
      <xdr:col>85</xdr:col>
      <xdr:colOff>177800</xdr:colOff>
      <xdr:row>57</xdr:row>
      <xdr:rowOff>167945</xdr:rowOff>
    </xdr:to>
    <xdr:sp macro="" textlink="">
      <xdr:nvSpPr>
        <xdr:cNvPr id="589" name="楕円 588"/>
        <xdr:cNvSpPr/>
      </xdr:nvSpPr>
      <xdr:spPr>
        <a:xfrm>
          <a:off x="16268700" y="98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152722</xdr:rowOff>
    </xdr:from>
    <xdr:ext cx="534377" cy="259045"/>
    <xdr:sp macro="" textlink="">
      <xdr:nvSpPr>
        <xdr:cNvPr id="590" name="教育費該当値テキスト"/>
        <xdr:cNvSpPr txBox="1"/>
      </xdr:nvSpPr>
      <xdr:spPr>
        <a:xfrm>
          <a:off x="16370300" y="97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62261</xdr:rowOff>
    </xdr:from>
    <xdr:to>
      <xdr:col>81</xdr:col>
      <xdr:colOff>101600</xdr:colOff>
      <xdr:row>57</xdr:row>
      <xdr:rowOff>163861</xdr:rowOff>
    </xdr:to>
    <xdr:sp macro="" textlink="">
      <xdr:nvSpPr>
        <xdr:cNvPr id="591" name="楕円 590"/>
        <xdr:cNvSpPr/>
      </xdr:nvSpPr>
      <xdr:spPr>
        <a:xfrm>
          <a:off x="15430500" y="98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154988</xdr:rowOff>
    </xdr:from>
    <xdr:ext cx="534377" cy="259045"/>
    <xdr:sp macro="" textlink="">
      <xdr:nvSpPr>
        <xdr:cNvPr id="592" name="テキスト ボックス 591"/>
        <xdr:cNvSpPr txBox="1"/>
      </xdr:nvSpPr>
      <xdr:spPr>
        <a:xfrm>
          <a:off x="15214111" y="99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70741</xdr:rowOff>
    </xdr:from>
    <xdr:to>
      <xdr:col>76</xdr:col>
      <xdr:colOff>165100</xdr:colOff>
      <xdr:row>58</xdr:row>
      <xdr:rowOff>891</xdr:rowOff>
    </xdr:to>
    <xdr:sp macro="" textlink="">
      <xdr:nvSpPr>
        <xdr:cNvPr id="593" name="楕円 592"/>
        <xdr:cNvSpPr/>
      </xdr:nvSpPr>
      <xdr:spPr>
        <a:xfrm>
          <a:off x="14541500" y="98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163468</xdr:rowOff>
    </xdr:from>
    <xdr:ext cx="534377" cy="259045"/>
    <xdr:sp macro="" textlink="">
      <xdr:nvSpPr>
        <xdr:cNvPr id="594" name="テキスト ボックス 593"/>
        <xdr:cNvSpPr txBox="1"/>
      </xdr:nvSpPr>
      <xdr:spPr>
        <a:xfrm>
          <a:off x="14325111" y="993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74795</xdr:rowOff>
    </xdr:from>
    <xdr:to>
      <xdr:col>72</xdr:col>
      <xdr:colOff>38100</xdr:colOff>
      <xdr:row>58</xdr:row>
      <xdr:rowOff>4945</xdr:rowOff>
    </xdr:to>
    <xdr:sp macro="" textlink="">
      <xdr:nvSpPr>
        <xdr:cNvPr id="595" name="楕円 594"/>
        <xdr:cNvSpPr/>
      </xdr:nvSpPr>
      <xdr:spPr>
        <a:xfrm>
          <a:off x="136525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167522</xdr:rowOff>
    </xdr:from>
    <xdr:ext cx="534377" cy="259045"/>
    <xdr:sp macro="" textlink="">
      <xdr:nvSpPr>
        <xdr:cNvPr id="596" name="テキスト ボックス 595"/>
        <xdr:cNvSpPr txBox="1"/>
      </xdr:nvSpPr>
      <xdr:spPr>
        <a:xfrm>
          <a:off x="13436111" y="9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64836</xdr:rowOff>
    </xdr:from>
    <xdr:to>
      <xdr:col>67</xdr:col>
      <xdr:colOff>101600</xdr:colOff>
      <xdr:row>57</xdr:row>
      <xdr:rowOff>166436</xdr:rowOff>
    </xdr:to>
    <xdr:sp macro="" textlink="">
      <xdr:nvSpPr>
        <xdr:cNvPr id="597" name="楕円 596"/>
        <xdr:cNvSpPr/>
      </xdr:nvSpPr>
      <xdr:spPr>
        <a:xfrm>
          <a:off x="12763500" y="98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157563</xdr:rowOff>
    </xdr:from>
    <xdr:ext cx="534377" cy="259045"/>
    <xdr:sp macro="" textlink="">
      <xdr:nvSpPr>
        <xdr:cNvPr id="598" name="テキスト ボックス 597"/>
        <xdr:cNvSpPr txBox="1"/>
      </xdr:nvSpPr>
      <xdr:spPr>
        <a:xfrm>
          <a:off x="12547111" y="99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136881</xdr:rowOff>
    </xdr:from>
    <xdr:to>
      <xdr:col>85</xdr:col>
      <xdr:colOff>127000</xdr:colOff>
      <xdr:row>78</xdr:row>
      <xdr:rowOff>144196</xdr:rowOff>
    </xdr:to>
    <xdr:cxnSp macro="">
      <xdr:nvCxnSpPr>
        <xdr:cNvPr id="627" name="直線コネクタ 626"/>
        <xdr:cNvCxnSpPr/>
      </xdr:nvCxnSpPr>
      <xdr:spPr>
        <a:xfrm flipV="1">
          <a:off x="15481300" y="12481281"/>
          <a:ext cx="8382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144196</xdr:rowOff>
    </xdr:from>
    <xdr:to>
      <xdr:col>81</xdr:col>
      <xdr:colOff>50800</xdr:colOff>
      <xdr:row>78</xdr:row>
      <xdr:rowOff>167208</xdr:rowOff>
    </xdr:to>
    <xdr:cxnSp macro="">
      <xdr:nvCxnSpPr>
        <xdr:cNvPr id="630" name="直線コネクタ 629"/>
        <xdr:cNvCxnSpPr/>
      </xdr:nvCxnSpPr>
      <xdr:spPr>
        <a:xfrm flipV="1">
          <a:off x="14592300" y="1351729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148444</xdr:rowOff>
    </xdr:from>
    <xdr:to>
      <xdr:col>76</xdr:col>
      <xdr:colOff>114300</xdr:colOff>
      <xdr:row>78</xdr:row>
      <xdr:rowOff>167208</xdr:rowOff>
    </xdr:to>
    <xdr:cxnSp macro="">
      <xdr:nvCxnSpPr>
        <xdr:cNvPr id="633" name="直線コネクタ 632"/>
        <xdr:cNvCxnSpPr/>
      </xdr:nvCxnSpPr>
      <xdr:spPr>
        <a:xfrm>
          <a:off x="13703300" y="13521544"/>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126288</xdr:rowOff>
    </xdr:from>
    <xdr:to>
      <xdr:col>71</xdr:col>
      <xdr:colOff>177800</xdr:colOff>
      <xdr:row>78</xdr:row>
      <xdr:rowOff>148444</xdr:rowOff>
    </xdr:to>
    <xdr:cxnSp macro="">
      <xdr:nvCxnSpPr>
        <xdr:cNvPr id="636" name="直線コネクタ 635"/>
        <xdr:cNvCxnSpPr/>
      </xdr:nvCxnSpPr>
      <xdr:spPr>
        <a:xfrm>
          <a:off x="12814300" y="13499388"/>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86081</xdr:rowOff>
    </xdr:from>
    <xdr:to>
      <xdr:col>85</xdr:col>
      <xdr:colOff>177800</xdr:colOff>
      <xdr:row>73</xdr:row>
      <xdr:rowOff>16231</xdr:rowOff>
    </xdr:to>
    <xdr:sp macro="" textlink="">
      <xdr:nvSpPr>
        <xdr:cNvPr id="646" name="楕円 645"/>
        <xdr:cNvSpPr/>
      </xdr:nvSpPr>
      <xdr:spPr>
        <a:xfrm>
          <a:off x="16268700" y="12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108958</xdr:rowOff>
    </xdr:from>
    <xdr:ext cx="534377" cy="259045"/>
    <xdr:sp macro="" textlink="">
      <xdr:nvSpPr>
        <xdr:cNvPr id="647" name="災害復旧費該当値テキスト"/>
        <xdr:cNvSpPr txBox="1"/>
      </xdr:nvSpPr>
      <xdr:spPr>
        <a:xfrm>
          <a:off x="16370300" y="122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93396</xdr:rowOff>
    </xdr:from>
    <xdr:to>
      <xdr:col>81</xdr:col>
      <xdr:colOff>101600</xdr:colOff>
      <xdr:row>79</xdr:row>
      <xdr:rowOff>23546</xdr:rowOff>
    </xdr:to>
    <xdr:sp macro="" textlink="">
      <xdr:nvSpPr>
        <xdr:cNvPr id="648" name="楕円 647"/>
        <xdr:cNvSpPr/>
      </xdr:nvSpPr>
      <xdr:spPr>
        <a:xfrm>
          <a:off x="15430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14673</xdr:rowOff>
    </xdr:from>
    <xdr:ext cx="469744" cy="259045"/>
    <xdr:sp macro="" textlink="">
      <xdr:nvSpPr>
        <xdr:cNvPr id="649" name="テキスト ボックス 648"/>
        <xdr:cNvSpPr txBox="1"/>
      </xdr:nvSpPr>
      <xdr:spPr>
        <a:xfrm>
          <a:off x="15246428" y="135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116408</xdr:rowOff>
    </xdr:from>
    <xdr:to>
      <xdr:col>76</xdr:col>
      <xdr:colOff>165100</xdr:colOff>
      <xdr:row>79</xdr:row>
      <xdr:rowOff>46558</xdr:rowOff>
    </xdr:to>
    <xdr:sp macro="" textlink="">
      <xdr:nvSpPr>
        <xdr:cNvPr id="650" name="楕円 649"/>
        <xdr:cNvSpPr/>
      </xdr:nvSpPr>
      <xdr:spPr>
        <a:xfrm>
          <a:off x="14541500" y="134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37685</xdr:rowOff>
    </xdr:from>
    <xdr:ext cx="469744" cy="259045"/>
    <xdr:sp macro="" textlink="">
      <xdr:nvSpPr>
        <xdr:cNvPr id="651" name="テキスト ボックス 650"/>
        <xdr:cNvSpPr txBox="1"/>
      </xdr:nvSpPr>
      <xdr:spPr>
        <a:xfrm>
          <a:off x="14357428" y="135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97644</xdr:rowOff>
    </xdr:from>
    <xdr:to>
      <xdr:col>72</xdr:col>
      <xdr:colOff>38100</xdr:colOff>
      <xdr:row>79</xdr:row>
      <xdr:rowOff>27794</xdr:rowOff>
    </xdr:to>
    <xdr:sp macro="" textlink="">
      <xdr:nvSpPr>
        <xdr:cNvPr id="652" name="楕円 651"/>
        <xdr:cNvSpPr/>
      </xdr:nvSpPr>
      <xdr:spPr>
        <a:xfrm>
          <a:off x="13652500" y="13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44321</xdr:rowOff>
    </xdr:from>
    <xdr:ext cx="469744" cy="259045"/>
    <xdr:sp macro="" textlink="">
      <xdr:nvSpPr>
        <xdr:cNvPr id="653" name="テキスト ボックス 652"/>
        <xdr:cNvSpPr txBox="1"/>
      </xdr:nvSpPr>
      <xdr:spPr>
        <a:xfrm>
          <a:off x="13468428" y="1324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75488</xdr:rowOff>
    </xdr:from>
    <xdr:to>
      <xdr:col>67</xdr:col>
      <xdr:colOff>101600</xdr:colOff>
      <xdr:row>79</xdr:row>
      <xdr:rowOff>5638</xdr:rowOff>
    </xdr:to>
    <xdr:sp macro="" textlink="">
      <xdr:nvSpPr>
        <xdr:cNvPr id="654" name="楕円 653"/>
        <xdr:cNvSpPr/>
      </xdr:nvSpPr>
      <xdr:spPr>
        <a:xfrm>
          <a:off x="12763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22165</xdr:rowOff>
    </xdr:from>
    <xdr:ext cx="469744" cy="259045"/>
    <xdr:sp macro="" textlink="">
      <xdr:nvSpPr>
        <xdr:cNvPr id="655" name="テキスト ボックス 654"/>
        <xdr:cNvSpPr txBox="1"/>
      </xdr:nvSpPr>
      <xdr:spPr>
        <a:xfrm>
          <a:off x="12579428"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110286</xdr:rowOff>
    </xdr:from>
    <xdr:to>
      <xdr:col>85</xdr:col>
      <xdr:colOff>127000</xdr:colOff>
      <xdr:row>98</xdr:row>
      <xdr:rowOff>120650</xdr:rowOff>
    </xdr:to>
    <xdr:cxnSp macro="">
      <xdr:nvCxnSpPr>
        <xdr:cNvPr id="687" name="直線コネクタ 686"/>
        <xdr:cNvCxnSpPr/>
      </xdr:nvCxnSpPr>
      <xdr:spPr>
        <a:xfrm flipV="1">
          <a:off x="15481300" y="16912386"/>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115098</xdr:rowOff>
    </xdr:from>
    <xdr:to>
      <xdr:col>81</xdr:col>
      <xdr:colOff>50800</xdr:colOff>
      <xdr:row>98</xdr:row>
      <xdr:rowOff>120650</xdr:rowOff>
    </xdr:to>
    <xdr:cxnSp macro="">
      <xdr:nvCxnSpPr>
        <xdr:cNvPr id="690" name="直線コネクタ 689"/>
        <xdr:cNvCxnSpPr/>
      </xdr:nvCxnSpPr>
      <xdr:spPr>
        <a:xfrm>
          <a:off x="14592300" y="1691719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112029</xdr:rowOff>
    </xdr:from>
    <xdr:to>
      <xdr:col>76</xdr:col>
      <xdr:colOff>114300</xdr:colOff>
      <xdr:row>98</xdr:row>
      <xdr:rowOff>115098</xdr:rowOff>
    </xdr:to>
    <xdr:cxnSp macro="">
      <xdr:nvCxnSpPr>
        <xdr:cNvPr id="693" name="直線コネクタ 692"/>
        <xdr:cNvCxnSpPr/>
      </xdr:nvCxnSpPr>
      <xdr:spPr>
        <a:xfrm>
          <a:off x="13703300" y="16914129"/>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112029</xdr:rowOff>
    </xdr:from>
    <xdr:to>
      <xdr:col>71</xdr:col>
      <xdr:colOff>177800</xdr:colOff>
      <xdr:row>98</xdr:row>
      <xdr:rowOff>112344</xdr:rowOff>
    </xdr:to>
    <xdr:cxnSp macro="">
      <xdr:nvCxnSpPr>
        <xdr:cNvPr id="696" name="直線コネクタ 695"/>
        <xdr:cNvCxnSpPr/>
      </xdr:nvCxnSpPr>
      <xdr:spPr>
        <a:xfrm flipV="1">
          <a:off x="12814300" y="16914129"/>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59486</xdr:rowOff>
    </xdr:from>
    <xdr:to>
      <xdr:col>85</xdr:col>
      <xdr:colOff>177800</xdr:colOff>
      <xdr:row>98</xdr:row>
      <xdr:rowOff>161086</xdr:rowOff>
    </xdr:to>
    <xdr:sp macro="" textlink="">
      <xdr:nvSpPr>
        <xdr:cNvPr id="706" name="楕円 705"/>
        <xdr:cNvSpPr/>
      </xdr:nvSpPr>
      <xdr:spPr>
        <a:xfrm>
          <a:off x="162687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37913</xdr:rowOff>
    </xdr:from>
    <xdr:ext cx="534377" cy="259045"/>
    <xdr:sp macro="" textlink="">
      <xdr:nvSpPr>
        <xdr:cNvPr id="707" name="公債費該当値テキスト"/>
        <xdr:cNvSpPr txBox="1"/>
      </xdr:nvSpPr>
      <xdr:spPr>
        <a:xfrm>
          <a:off x="16370300" y="16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69850</xdr:rowOff>
    </xdr:from>
    <xdr:to>
      <xdr:col>81</xdr:col>
      <xdr:colOff>101600</xdr:colOff>
      <xdr:row>99</xdr:row>
      <xdr:rowOff>0</xdr:rowOff>
    </xdr:to>
    <xdr:sp macro="" textlink="">
      <xdr:nvSpPr>
        <xdr:cNvPr id="708" name="楕円 707"/>
        <xdr:cNvSpPr/>
      </xdr:nvSpPr>
      <xdr:spPr>
        <a:xfrm>
          <a:off x="1543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162577</xdr:rowOff>
    </xdr:from>
    <xdr:ext cx="534377" cy="259045"/>
    <xdr:sp macro="" textlink="">
      <xdr:nvSpPr>
        <xdr:cNvPr id="709" name="テキスト ボックス 708"/>
        <xdr:cNvSpPr txBox="1"/>
      </xdr:nvSpPr>
      <xdr:spPr>
        <a:xfrm>
          <a:off x="15214111" y="169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64298</xdr:rowOff>
    </xdr:from>
    <xdr:to>
      <xdr:col>76</xdr:col>
      <xdr:colOff>165100</xdr:colOff>
      <xdr:row>98</xdr:row>
      <xdr:rowOff>165898</xdr:rowOff>
    </xdr:to>
    <xdr:sp macro="" textlink="">
      <xdr:nvSpPr>
        <xdr:cNvPr id="710" name="楕円 709"/>
        <xdr:cNvSpPr/>
      </xdr:nvSpPr>
      <xdr:spPr>
        <a:xfrm>
          <a:off x="14541500" y="168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157025</xdr:rowOff>
    </xdr:from>
    <xdr:ext cx="534377" cy="259045"/>
    <xdr:sp macro="" textlink="">
      <xdr:nvSpPr>
        <xdr:cNvPr id="711" name="テキスト ボックス 710"/>
        <xdr:cNvSpPr txBox="1"/>
      </xdr:nvSpPr>
      <xdr:spPr>
        <a:xfrm>
          <a:off x="14325111" y="169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61229</xdr:rowOff>
    </xdr:from>
    <xdr:to>
      <xdr:col>72</xdr:col>
      <xdr:colOff>38100</xdr:colOff>
      <xdr:row>98</xdr:row>
      <xdr:rowOff>162829</xdr:rowOff>
    </xdr:to>
    <xdr:sp macro="" textlink="">
      <xdr:nvSpPr>
        <xdr:cNvPr id="712" name="楕円 711"/>
        <xdr:cNvSpPr/>
      </xdr:nvSpPr>
      <xdr:spPr>
        <a:xfrm>
          <a:off x="13652500" y="168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153956</xdr:rowOff>
    </xdr:from>
    <xdr:ext cx="534377" cy="259045"/>
    <xdr:sp macro="" textlink="">
      <xdr:nvSpPr>
        <xdr:cNvPr id="713" name="テキスト ボックス 712"/>
        <xdr:cNvSpPr txBox="1"/>
      </xdr:nvSpPr>
      <xdr:spPr>
        <a:xfrm>
          <a:off x="13436111" y="169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61544</xdr:rowOff>
    </xdr:from>
    <xdr:to>
      <xdr:col>67</xdr:col>
      <xdr:colOff>101600</xdr:colOff>
      <xdr:row>98</xdr:row>
      <xdr:rowOff>163144</xdr:rowOff>
    </xdr:to>
    <xdr:sp macro="" textlink="">
      <xdr:nvSpPr>
        <xdr:cNvPr id="714" name="楕円 713"/>
        <xdr:cNvSpPr/>
      </xdr:nvSpPr>
      <xdr:spPr>
        <a:xfrm>
          <a:off x="12763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154271</xdr:rowOff>
    </xdr:from>
    <xdr:ext cx="534377" cy="259045"/>
    <xdr:sp macro="" textlink="">
      <xdr:nvSpPr>
        <xdr:cNvPr id="715" name="テキスト ボックス 714"/>
        <xdr:cNvSpPr txBox="1"/>
      </xdr:nvSpPr>
      <xdr:spPr>
        <a:xfrm>
          <a:off x="12547111" y="16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値を上回っているのは、総務費、民生費、衛生費、災害復旧費である。総務費は、応援団寄付金の増による経費の増や減債基金積み立てによる増であり、民生費は令和２年７月豪雨に伴う災害救助費が増加したことによるものである。衛生費については、令和２年７月豪雨による災害廃棄物処理事業により大きく増加し、災害復旧費も同様に令和２年７月豪雨からの復旧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以外については、平均値を下回り、特に土木費や教育費は低い値となっている。令和２年７月豪雨からの復旧・復興事業は次年度以降も続くとみられ、優先的に行っていくことが見込まれる。さらに事務事業を見直し、効率的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前年度と比較して大幅に改善し、プラスに転じた。要因としては、新型コロナウイルス感染症対策や令和２年７月豪雨などこれまでにない特殊な事情に対し、国や県からの支援をいただいたためである。その中でこれまで財政調整基金を取り崩して財政運営を行っていたが、国県の支援を含め、ふるさと納税の災害に対する寄付もいただいた結果、基金を取り崩すことなく、剰余金を積戻す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各会計ともに赤字額は発生しておらず、適正な財政運営が図られている。しかし、一般会計からの繰出金も多く、特に人口減少・高齢化社会において医療費や介護給付費の伸びは深刻である。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今後は、医療費・介護給付費抑制のための健診や予防事業などに重点を置く必要がある。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30092853</v>
      </c>
      <c r="BO4" s="464"/>
      <c r="BP4" s="464"/>
      <c r="BQ4" s="464"/>
      <c r="BR4" s="464"/>
      <c r="BS4" s="464"/>
      <c r="BT4" s="464"/>
      <c r="BU4" s="465"/>
      <c r="BV4" s="463">
        <v>18702071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13.2</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28708009</v>
      </c>
      <c r="BO5" s="469"/>
      <c r="BP5" s="469"/>
      <c r="BQ5" s="469"/>
      <c r="BR5" s="469"/>
      <c r="BS5" s="469"/>
      <c r="BT5" s="469"/>
      <c r="BU5" s="470"/>
      <c r="BV5" s="468">
        <v>18360328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96.9</v>
      </c>
      <c r="CU5" s="439"/>
      <c r="CV5" s="439"/>
      <c r="CW5" s="439"/>
      <c r="CX5" s="439"/>
      <c r="CY5" s="439"/>
      <c r="CZ5" s="439"/>
      <c r="DA5" s="440"/>
      <c r="DB5" s="438">
        <v>99.9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1384844</v>
      </c>
      <c r="BO6" s="469"/>
      <c r="BP6" s="469"/>
      <c r="BQ6" s="469"/>
      <c r="BR6" s="469"/>
      <c r="BS6" s="469"/>
      <c r="BT6" s="469"/>
      <c r="BU6" s="470"/>
      <c r="BV6" s="468">
        <v>341743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101.1</v>
      </c>
      <c r="CU6" s="622"/>
      <c r="CV6" s="622"/>
      <c r="CW6" s="622"/>
      <c r="CX6" s="622"/>
      <c r="CY6" s="622"/>
      <c r="CZ6" s="622"/>
      <c r="DA6" s="623"/>
      <c r="DB6" s="621">
        <v>104.1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188199</v>
      </c>
      <c r="BO7" s="469"/>
      <c r="BP7" s="469"/>
      <c r="BQ7" s="469"/>
      <c r="BR7" s="469"/>
      <c r="BS7" s="469"/>
      <c r="BT7" s="469"/>
      <c r="BU7" s="470"/>
      <c r="BV7" s="468">
        <v>21897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9063570</v>
      </c>
      <c r="CU7" s="469"/>
      <c r="CV7" s="469"/>
      <c r="CW7" s="469"/>
      <c r="CX7" s="469"/>
      <c r="CY7" s="469"/>
      <c r="CZ7" s="469"/>
      <c r="DA7" s="470"/>
      <c r="DB7" s="468">
        <v>8841662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1196645</v>
      </c>
      <c r="BO8" s="469"/>
      <c r="BP8" s="469"/>
      <c r="BQ8" s="469"/>
      <c r="BR8" s="469"/>
      <c r="BS8" s="469"/>
      <c r="BT8" s="469"/>
      <c r="BU8" s="470"/>
      <c r="BV8" s="468">
        <v>319846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0.45</v>
      </c>
      <c r="CU8" s="582"/>
      <c r="CV8" s="582"/>
      <c r="CW8" s="582"/>
      <c r="CX8" s="582"/>
      <c r="CY8" s="582"/>
      <c r="CZ8" s="582"/>
      <c r="DA8" s="583"/>
      <c r="DB8" s="581">
        <v>0.44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31108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876799</v>
      </c>
      <c r="BO9" s="469"/>
      <c r="BP9" s="469"/>
      <c r="BQ9" s="469"/>
      <c r="BR9" s="469"/>
      <c r="BS9" s="469"/>
      <c r="BT9" s="469"/>
      <c r="BU9" s="470"/>
      <c r="BV9" s="468">
        <v>-123818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9.6999999999999993</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33880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105</v>
      </c>
      <c r="AV10" s="526"/>
      <c r="AW10" s="526"/>
      <c r="AX10" s="526"/>
      <c r="AY10" s="448" t="s">
        <v>119</v>
      </c>
      <c r="AZ10" s="449"/>
      <c r="BA10" s="449"/>
      <c r="BB10" s="449"/>
      <c r="BC10" s="449"/>
      <c r="BD10" s="449"/>
      <c r="BE10" s="449"/>
      <c r="BF10" s="449"/>
      <c r="BG10" s="449"/>
      <c r="BH10" s="449"/>
      <c r="BI10" s="449"/>
      <c r="BJ10" s="449"/>
      <c r="BK10" s="449"/>
      <c r="BL10" s="449"/>
      <c r="BM10" s="450"/>
      <c r="BN10" s="468">
        <v>200009</v>
      </c>
      <c r="BO10" s="469"/>
      <c r="BP10" s="469"/>
      <c r="BQ10" s="469"/>
      <c r="BR10" s="469"/>
      <c r="BS10" s="469"/>
      <c r="BT10" s="469"/>
      <c r="BU10" s="470"/>
      <c r="BV10" s="468">
        <v>30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105</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31559</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147000</v>
      </c>
      <c r="BO12" s="469"/>
      <c r="BP12" s="469"/>
      <c r="BQ12" s="469"/>
      <c r="BR12" s="469"/>
      <c r="BS12" s="469"/>
      <c r="BT12" s="469"/>
      <c r="BU12" s="470"/>
      <c r="BV12" s="468">
        <v>130000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31314</v>
      </c>
      <c r="S13" s="572"/>
      <c r="T13" s="572"/>
      <c r="U13" s="572"/>
      <c r="V13" s="573"/>
      <c r="W13" s="559" t="s">
        <v>137</v>
      </c>
      <c r="X13" s="481"/>
      <c r="Y13" s="481"/>
      <c r="Z13" s="481"/>
      <c r="AA13" s="481"/>
      <c r="AB13" s="482"/>
      <c r="AC13" s="444">
        <v>1255</v>
      </c>
      <c r="AD13" s="445"/>
      <c r="AE13" s="445"/>
      <c r="AF13" s="445"/>
      <c r="AG13" s="446"/>
      <c r="AH13" s="444">
        <v>1416</v>
      </c>
      <c r="AI13" s="445"/>
      <c r="AJ13" s="445"/>
      <c r="AK13" s="445"/>
      <c r="AL13" s="447"/>
      <c r="AM13" s="537" t="s">
        <v>138</v>
      </c>
      <c r="AN13" s="442"/>
      <c r="AO13" s="442"/>
      <c r="AP13" s="442"/>
      <c r="AQ13" s="442"/>
      <c r="AR13" s="442"/>
      <c r="AS13" s="442"/>
      <c r="AT13" s="443"/>
      <c r="AU13" s="525" t="s">
        <v>132</v>
      </c>
      <c r="AV13" s="526"/>
      <c r="AW13" s="526"/>
      <c r="AX13" s="526"/>
      <c r="AY13" s="448" t="s">
        <v>139</v>
      </c>
      <c r="AZ13" s="449"/>
      <c r="BA13" s="449"/>
      <c r="BB13" s="449"/>
      <c r="BC13" s="449"/>
      <c r="BD13" s="449"/>
      <c r="BE13" s="449"/>
      <c r="BF13" s="449"/>
      <c r="BG13" s="449"/>
      <c r="BH13" s="449"/>
      <c r="BI13" s="449"/>
      <c r="BJ13" s="449"/>
      <c r="BK13" s="449"/>
      <c r="BL13" s="449"/>
      <c r="BM13" s="450"/>
      <c r="BN13" s="468">
        <v>929808</v>
      </c>
      <c r="BO13" s="469"/>
      <c r="BP13" s="469"/>
      <c r="BQ13" s="469"/>
      <c r="BR13" s="469"/>
      <c r="BS13" s="469"/>
      <c r="BT13" s="469"/>
      <c r="BU13" s="470"/>
      <c r="BV13" s="468">
        <v>-253788</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4.9000000000000004</v>
      </c>
      <c r="CU13" s="439"/>
      <c r="CV13" s="439"/>
      <c r="CW13" s="439"/>
      <c r="CX13" s="439"/>
      <c r="CY13" s="439"/>
      <c r="CZ13" s="439"/>
      <c r="DA13" s="440"/>
      <c r="DB13" s="438">
        <v>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32282</v>
      </c>
      <c r="S14" s="572"/>
      <c r="T14" s="572"/>
      <c r="U14" s="572"/>
      <c r="V14" s="573"/>
      <c r="W14" s="574"/>
      <c r="X14" s="484"/>
      <c r="Y14" s="484"/>
      <c r="Z14" s="484"/>
      <c r="AA14" s="484"/>
      <c r="AB14" s="485"/>
      <c r="AC14" s="564">
        <v>7.9</v>
      </c>
      <c r="AD14" s="565"/>
      <c r="AE14" s="565"/>
      <c r="AF14" s="565"/>
      <c r="AG14" s="566"/>
      <c r="AH14" s="564">
        <v>8.6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37.4</v>
      </c>
      <c r="CU14" s="576"/>
      <c r="CV14" s="576"/>
      <c r="CW14" s="576"/>
      <c r="CX14" s="576"/>
      <c r="CY14" s="576"/>
      <c r="CZ14" s="576"/>
      <c r="DA14" s="577"/>
      <c r="DB14" s="575">
        <v>64.400000000000006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143</v>
      </c>
      <c r="N15" s="569"/>
      <c r="O15" s="569"/>
      <c r="P15" s="569"/>
      <c r="Q15" s="570"/>
      <c r="R15" s="571">
        <v>32047</v>
      </c>
      <c r="S15" s="572"/>
      <c r="T15" s="572"/>
      <c r="U15" s="572"/>
      <c r="V15" s="573"/>
      <c r="W15" s="559" t="s">
        <v>144</v>
      </c>
      <c r="X15" s="481"/>
      <c r="Y15" s="481"/>
      <c r="Z15" s="481"/>
      <c r="AA15" s="481"/>
      <c r="AB15" s="482"/>
      <c r="AC15" s="444">
        <v>2952</v>
      </c>
      <c r="AD15" s="445"/>
      <c r="AE15" s="445"/>
      <c r="AF15" s="445"/>
      <c r="AG15" s="446"/>
      <c r="AH15" s="444">
        <v>3233</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3563561</v>
      </c>
      <c r="BO15" s="464"/>
      <c r="BP15" s="464"/>
      <c r="BQ15" s="464"/>
      <c r="BR15" s="464"/>
      <c r="BS15" s="464"/>
      <c r="BT15" s="464"/>
      <c r="BU15" s="465"/>
      <c r="BV15" s="463">
        <v>3370771</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18.7</v>
      </c>
      <c r="AD16" s="565"/>
      <c r="AE16" s="565"/>
      <c r="AF16" s="565"/>
      <c r="AG16" s="566"/>
      <c r="AH16" s="564">
        <v>19.5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7802445</v>
      </c>
      <c r="BO16" s="469"/>
      <c r="BP16" s="469"/>
      <c r="BQ16" s="469"/>
      <c r="BR16" s="469"/>
      <c r="BS16" s="469"/>
      <c r="BT16" s="469"/>
      <c r="BU16" s="470"/>
      <c r="BV16" s="468">
        <v>7585441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11592</v>
      </c>
      <c r="AD17" s="445"/>
      <c r="AE17" s="445"/>
      <c r="AF17" s="445"/>
      <c r="AG17" s="446"/>
      <c r="AH17" s="444">
        <v>11892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4485485</v>
      </c>
      <c r="BO17" s="469"/>
      <c r="BP17" s="469"/>
      <c r="BQ17" s="469"/>
      <c r="BR17" s="469"/>
      <c r="BS17" s="469"/>
      <c r="BT17" s="469"/>
      <c r="BU17" s="470"/>
      <c r="BV17" s="468">
        <v>4296834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210.55</v>
      </c>
      <c r="M18" s="533"/>
      <c r="N18" s="533"/>
      <c r="O18" s="533"/>
      <c r="P18" s="533"/>
      <c r="Q18" s="533"/>
      <c r="R18" s="534"/>
      <c r="S18" s="534"/>
      <c r="T18" s="534"/>
      <c r="U18" s="534"/>
      <c r="V18" s="535"/>
      <c r="W18" s="549"/>
      <c r="X18" s="550"/>
      <c r="Y18" s="550"/>
      <c r="Z18" s="550"/>
      <c r="AA18" s="550"/>
      <c r="AB18" s="560"/>
      <c r="AC18" s="432">
        <v>73.400000000000006</v>
      </c>
      <c r="AD18" s="433"/>
      <c r="AE18" s="433"/>
      <c r="AF18" s="433"/>
      <c r="AG18" s="536"/>
      <c r="AH18" s="432">
        <v>71.900000000000006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8614568</v>
      </c>
      <c r="BO18" s="469"/>
      <c r="BP18" s="469"/>
      <c r="BQ18" s="469"/>
      <c r="BR18" s="469"/>
      <c r="BS18" s="469"/>
      <c r="BT18" s="469"/>
      <c r="BU18" s="470"/>
      <c r="BV18" s="468">
        <v>8955899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148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13464520</v>
      </c>
      <c r="BO19" s="469"/>
      <c r="BP19" s="469"/>
      <c r="BQ19" s="469"/>
      <c r="BR19" s="469"/>
      <c r="BS19" s="469"/>
      <c r="BT19" s="469"/>
      <c r="BU19" s="470"/>
      <c r="BV19" s="468">
        <v>10603540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13288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17989750</v>
      </c>
      <c r="BO23" s="469"/>
      <c r="BP23" s="469"/>
      <c r="BQ23" s="469"/>
      <c r="BR23" s="469"/>
      <c r="BS23" s="469"/>
      <c r="BT23" s="469"/>
      <c r="BU23" s="470"/>
      <c r="BV23" s="468">
        <v>16111193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5978</v>
      </c>
      <c r="R24" s="445"/>
      <c r="S24" s="445"/>
      <c r="T24" s="445"/>
      <c r="U24" s="445"/>
      <c r="V24" s="446"/>
      <c r="W24" s="510"/>
      <c r="X24" s="501"/>
      <c r="Y24" s="502"/>
      <c r="Z24" s="441" t="s">
        <v>168</v>
      </c>
      <c r="AA24" s="442"/>
      <c r="AB24" s="442"/>
      <c r="AC24" s="442"/>
      <c r="AD24" s="442"/>
      <c r="AE24" s="442"/>
      <c r="AF24" s="442"/>
      <c r="AG24" s="443"/>
      <c r="AH24" s="444">
        <v>291</v>
      </c>
      <c r="AI24" s="445"/>
      <c r="AJ24" s="445"/>
      <c r="AK24" s="445"/>
      <c r="AL24" s="446"/>
      <c r="AM24" s="444">
        <v>910539</v>
      </c>
      <c r="AN24" s="445"/>
      <c r="AO24" s="445"/>
      <c r="AP24" s="445"/>
      <c r="AQ24" s="445"/>
      <c r="AR24" s="446"/>
      <c r="AS24" s="444">
        <v>3129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14612173</v>
      </c>
      <c r="BO24" s="469"/>
      <c r="BP24" s="469"/>
      <c r="BQ24" s="469"/>
      <c r="BR24" s="469"/>
      <c r="BS24" s="469"/>
      <c r="BT24" s="469"/>
      <c r="BU24" s="470"/>
      <c r="BV24" s="468">
        <v>12522562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5224</v>
      </c>
      <c r="R25" s="445"/>
      <c r="S25" s="445"/>
      <c r="T25" s="445"/>
      <c r="U25" s="445"/>
      <c r="V25" s="446"/>
      <c r="W25" s="510"/>
      <c r="X25" s="501"/>
      <c r="Y25" s="502"/>
      <c r="Z25" s="441" t="s">
        <v>171</v>
      </c>
      <c r="AA25" s="442"/>
      <c r="AB25" s="442"/>
      <c r="AC25" s="442"/>
      <c r="AD25" s="442"/>
      <c r="AE25" s="442"/>
      <c r="AF25" s="442"/>
      <c r="AG25" s="443"/>
      <c r="AH25" s="444" t="s">
        <v>135</v>
      </c>
      <c r="AI25" s="445"/>
      <c r="AJ25" s="445"/>
      <c r="AK25" s="445"/>
      <c r="AL25" s="446"/>
      <c r="AM25" s="444" t="s">
        <v>135</v>
      </c>
      <c r="AN25" s="445"/>
      <c r="AO25" s="445"/>
      <c r="AP25" s="445"/>
      <c r="AQ25" s="445"/>
      <c r="AR25" s="446"/>
      <c r="AS25" s="444" t="s">
        <v>135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5836589</v>
      </c>
      <c r="BO25" s="464"/>
      <c r="BP25" s="464"/>
      <c r="BQ25" s="464"/>
      <c r="BR25" s="464"/>
      <c r="BS25" s="464"/>
      <c r="BT25" s="464"/>
      <c r="BU25" s="465"/>
      <c r="BV25" s="463">
        <v>1890571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5430</v>
      </c>
      <c r="R26" s="445"/>
      <c r="S26" s="445"/>
      <c r="T26" s="445"/>
      <c r="U26" s="445"/>
      <c r="V26" s="446"/>
      <c r="W26" s="510"/>
      <c r="X26" s="501"/>
      <c r="Y26" s="502"/>
      <c r="Z26" s="441" t="s">
        <v>174</v>
      </c>
      <c r="AA26" s="523"/>
      <c r="AB26" s="523"/>
      <c r="AC26" s="523"/>
      <c r="AD26" s="523"/>
      <c r="AE26" s="523"/>
      <c r="AF26" s="523"/>
      <c r="AG26" s="524"/>
      <c r="AH26" s="444" t="s">
        <v>135</v>
      </c>
      <c r="AI26" s="445"/>
      <c r="AJ26" s="445"/>
      <c r="AK26" s="445"/>
      <c r="AL26" s="446"/>
      <c r="AM26" s="444" t="s">
        <v>135</v>
      </c>
      <c r="AN26" s="445"/>
      <c r="AO26" s="445"/>
      <c r="AP26" s="445"/>
      <c r="AQ26" s="445"/>
      <c r="AR26" s="446"/>
      <c r="AS26" s="444" t="s">
        <v>135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4050</v>
      </c>
      <c r="R27" s="445"/>
      <c r="S27" s="445"/>
      <c r="T27" s="445"/>
      <c r="U27" s="445"/>
      <c r="V27" s="446"/>
      <c r="W27" s="510"/>
      <c r="X27" s="501"/>
      <c r="Y27" s="502"/>
      <c r="Z27" s="441" t="s">
        <v>177</v>
      </c>
      <c r="AA27" s="442"/>
      <c r="AB27" s="442"/>
      <c r="AC27" s="442"/>
      <c r="AD27" s="442"/>
      <c r="AE27" s="442"/>
      <c r="AF27" s="442"/>
      <c r="AG27" s="443"/>
      <c r="AH27" s="444">
        <v>2</v>
      </c>
      <c r="AI27" s="445"/>
      <c r="AJ27" s="445"/>
      <c r="AK27" s="445"/>
      <c r="AL27" s="446"/>
      <c r="AM27" s="444" t="s">
        <v>178</v>
      </c>
      <c r="AN27" s="445"/>
      <c r="AO27" s="445"/>
      <c r="AP27" s="445"/>
      <c r="AQ27" s="445"/>
      <c r="AR27" s="446"/>
      <c r="AS27" s="444" t="s">
        <v>178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135</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3700</v>
      </c>
      <c r="R28" s="445"/>
      <c r="S28" s="445"/>
      <c r="T28" s="445"/>
      <c r="U28" s="445"/>
      <c r="V28" s="446"/>
      <c r="W28" s="510"/>
      <c r="X28" s="501"/>
      <c r="Y28" s="502"/>
      <c r="Z28" s="441" t="s">
        <v>181</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200081</v>
      </c>
      <c r="BO28" s="464"/>
      <c r="BP28" s="464"/>
      <c r="BQ28" s="464"/>
      <c r="BR28" s="464"/>
      <c r="BS28" s="464"/>
      <c r="BT28" s="464"/>
      <c r="BU28" s="465"/>
      <c r="BV28" s="463">
        <v>147072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16</v>
      </c>
      <c r="M29" s="445"/>
      <c r="N29" s="445"/>
      <c r="O29" s="445"/>
      <c r="P29" s="446"/>
      <c r="Q29" s="444">
        <v>3470</v>
      </c>
      <c r="R29" s="445"/>
      <c r="S29" s="445"/>
      <c r="T29" s="445"/>
      <c r="U29" s="445"/>
      <c r="V29" s="446"/>
      <c r="W29" s="511"/>
      <c r="X29" s="512"/>
      <c r="Y29" s="513"/>
      <c r="Z29" s="441" t="s">
        <v>184</v>
      </c>
      <c r="AA29" s="442"/>
      <c r="AB29" s="442"/>
      <c r="AC29" s="442"/>
      <c r="AD29" s="442"/>
      <c r="AE29" s="442"/>
      <c r="AF29" s="442"/>
      <c r="AG29" s="443"/>
      <c r="AH29" s="444">
        <v>293</v>
      </c>
      <c r="AI29" s="445"/>
      <c r="AJ29" s="445"/>
      <c r="AK29" s="445"/>
      <c r="AL29" s="446"/>
      <c r="AM29" s="444">
        <v>919419</v>
      </c>
      <c r="AN29" s="445"/>
      <c r="AO29" s="445"/>
      <c r="AP29" s="445"/>
      <c r="AQ29" s="445"/>
      <c r="AR29" s="446"/>
      <c r="AS29" s="444">
        <v>3138</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1655561</v>
      </c>
      <c r="BO29" s="469"/>
      <c r="BP29" s="469"/>
      <c r="BQ29" s="469"/>
      <c r="BR29" s="469"/>
      <c r="BS29" s="469"/>
      <c r="BT29" s="469"/>
      <c r="BU29" s="470"/>
      <c r="BV29" s="468">
        <v>155553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1790374</v>
      </c>
      <c r="BO30" s="472"/>
      <c r="BP30" s="472"/>
      <c r="BQ30" s="472"/>
      <c r="BR30" s="472"/>
      <c r="BS30" s="472"/>
      <c r="BT30" s="472"/>
      <c r="BU30" s="473"/>
      <c r="BV30" s="471">
        <v>1042283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水道事業特別会計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工業用地造成事業特別会計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人吉下球磨消防組合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くま川鉄道株式会社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人吉球磨交通体系整備特別会計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公共下水道事業特別会計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人吉球磨広域行政組合（一般会計）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球磨川くだり株式会社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人吉球磨広域行政組合（人吉球磨ふるさと市町村圏特別会計）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球磨焼酎リサイクリーン株式会社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熊本県後期高齢者医療広域連合（一般会計）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熊本県後期高齢者医療広域連合（後期高齢者医療特別会計）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tigPdiRB99AaswqB8xcSYKtxg23tj33rhIViMWGDloGah06edXqF8JQD8KEklkKwdxSo69FZihPm6erIadATw==" saltValue="54oowFpbhYA8bmGBcAhy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5.35</v>
      </c>
      <c r="G34" s="33">
        <v>3.4</v>
      </c>
      <c r="H34" s="33">
        <v>5.0199999999999996</v>
      </c>
      <c r="I34" s="33">
        <v>3.61</v>
      </c>
      <c r="J34" s="34">
        <v>13.2</v>
      </c>
      <c r="K34" s="22"/>
      <c r="L34" s="22"/>
      <c r="M34" s="22"/>
      <c r="N34" s="22"/>
      <c r="O34" s="22"/>
      <c r="P34" s="22"/>
    </row>
    <row r="35" spans="1:16" ht="39" customHeight="1" x14ac:dyDescent="0.15">
      <c r="A35" s="22"/>
      <c r="B35" s="35"/>
      <c r="C35" s="1244" t="s">
        <v>575</v>
      </c>
      <c r="D35" s="1245"/>
      <c r="E35" s="1246"/>
      <c r="F35" s="36">
        <v>8.16</v>
      </c>
      <c r="G35" s="37">
        <v>8</v>
      </c>
      <c r="H35" s="37">
        <v>8.73</v>
      </c>
      <c r="I35" s="37">
        <v>8.6999999999999993</v>
      </c>
      <c r="J35" s="38">
        <v>8.9</v>
      </c>
      <c r="K35" s="22"/>
      <c r="L35" s="22"/>
      <c r="M35" s="22"/>
      <c r="N35" s="22"/>
      <c r="O35" s="22"/>
      <c r="P35" s="22"/>
    </row>
    <row r="36" spans="1:16" ht="39" customHeight="1" x14ac:dyDescent="0.15">
      <c r="A36" s="22"/>
      <c r="B36" s="35"/>
      <c r="C36" s="1244" t="s">
        <v>576</v>
      </c>
      <c r="D36" s="1245"/>
      <c r="E36" s="1246"/>
      <c r="F36" s="36">
        <v>4.04</v>
      </c>
      <c r="G36" s="37">
        <v>3.77</v>
      </c>
      <c r="H36" s="37">
        <v>2.84</v>
      </c>
      <c r="I36" s="37">
        <v>3.03</v>
      </c>
      <c r="J36" s="38">
        <v>3.78</v>
      </c>
      <c r="K36" s="22"/>
      <c r="L36" s="22"/>
      <c r="M36" s="22"/>
      <c r="N36" s="22"/>
      <c r="O36" s="22"/>
      <c r="P36" s="22"/>
    </row>
    <row r="37" spans="1:16" ht="39" customHeight="1" x14ac:dyDescent="0.15">
      <c r="A37" s="22"/>
      <c r="B37" s="35"/>
      <c r="C37" s="1244" t="s">
        <v>577</v>
      </c>
      <c r="D37" s="1245"/>
      <c r="E37" s="1246"/>
      <c r="F37" s="36">
        <v>2.12</v>
      </c>
      <c r="G37" s="37">
        <v>1.99</v>
      </c>
      <c r="H37" s="37">
        <v>2.1800000000000002</v>
      </c>
      <c r="I37" s="37">
        <v>2.68</v>
      </c>
      <c r="J37" s="38">
        <v>1.8</v>
      </c>
      <c r="K37" s="22"/>
      <c r="L37" s="22"/>
      <c r="M37" s="22"/>
      <c r="N37" s="22"/>
      <c r="O37" s="22"/>
      <c r="P37" s="22"/>
    </row>
    <row r="38" spans="1:16" ht="39" customHeight="1" x14ac:dyDescent="0.15">
      <c r="A38" s="22"/>
      <c r="B38" s="35"/>
      <c r="C38" s="1244" t="s">
        <v>578</v>
      </c>
      <c r="D38" s="1245"/>
      <c r="E38" s="1246"/>
      <c r="F38" s="36">
        <v>1.84</v>
      </c>
      <c r="G38" s="37">
        <v>2.3199999999999998</v>
      </c>
      <c r="H38" s="37">
        <v>3.56</v>
      </c>
      <c r="I38" s="37">
        <v>2.3199999999999998</v>
      </c>
      <c r="J38" s="38">
        <v>1.48</v>
      </c>
      <c r="K38" s="22"/>
      <c r="L38" s="22"/>
      <c r="M38" s="22"/>
      <c r="N38" s="22"/>
      <c r="O38" s="22"/>
      <c r="P38" s="22"/>
    </row>
    <row r="39" spans="1:16" ht="39" customHeight="1" x14ac:dyDescent="0.15">
      <c r="A39" s="22"/>
      <c r="B39" s="35"/>
      <c r="C39" s="1244" t="s">
        <v>579</v>
      </c>
      <c r="D39" s="1245"/>
      <c r="E39" s="1246"/>
      <c r="F39" s="36">
        <v>0.11</v>
      </c>
      <c r="G39" s="37">
        <v>0.12</v>
      </c>
      <c r="H39" s="37">
        <v>0.13</v>
      </c>
      <c r="I39" s="37">
        <v>0.13</v>
      </c>
      <c r="J39" s="38">
        <v>0.08</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v>0.05</v>
      </c>
      <c r="G43" s="42">
        <v>0.02</v>
      </c>
      <c r="H43" s="42">
        <v>0.03</v>
      </c>
      <c r="I43" s="42">
        <v>0</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EVEIIqfEsLd+J9d/jikcqBEaQUqSwfN+pPC5s+vsa9pK8SL1K1CswU1T49qlEZTOfOqiirXVRfk9mkv4eG00Q==" saltValue="fVdroae62XcYb5NuJHtc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1496</v>
      </c>
      <c r="L45" s="60">
        <v>1476</v>
      </c>
      <c r="M45" s="60">
        <v>1446</v>
      </c>
      <c r="N45" s="60">
        <v>1412</v>
      </c>
      <c r="O45" s="61">
        <v>1411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98</v>
      </c>
      <c r="L48" s="64">
        <v>87</v>
      </c>
      <c r="M48" s="64">
        <v>91</v>
      </c>
      <c r="N48" s="64">
        <v>128</v>
      </c>
      <c r="O48" s="65">
        <v>189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624</v>
      </c>
      <c r="L49" s="64">
        <v>459</v>
      </c>
      <c r="M49" s="64">
        <v>229</v>
      </c>
      <c r="N49" s="64">
        <v>233</v>
      </c>
      <c r="O49" s="65">
        <v>217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t="s">
        <v>525</v>
      </c>
      <c r="M50" s="64" t="s">
        <v>525</v>
      </c>
      <c r="N50" s="64" t="s">
        <v>525</v>
      </c>
      <c r="O50" s="65" t="s">
        <v>525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1669</v>
      </c>
      <c r="L52" s="64">
        <v>1584</v>
      </c>
      <c r="M52" s="64">
        <v>1430</v>
      </c>
      <c r="N52" s="64">
        <v>1389</v>
      </c>
      <c r="O52" s="65">
        <v>1380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549</v>
      </c>
      <c r="L53" s="69">
        <v>438</v>
      </c>
      <c r="M53" s="69">
        <v>336</v>
      </c>
      <c r="N53" s="69">
        <v>384</v>
      </c>
      <c r="O53" s="70">
        <v>437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q2R768vFQQBrsftwACQP5KlL691i0ZbcIqRupjLflMhiTE0QqwSlic81/Nr/gbwoPqjYzJpvAHEol/LO3O7Hw==" saltValue="n/vxsT73aimugkauWWRi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13997</v>
      </c>
      <c r="J41" s="104">
        <v>14053</v>
      </c>
      <c r="K41" s="104">
        <v>14470</v>
      </c>
      <c r="L41" s="104">
        <v>16111</v>
      </c>
      <c r="M41" s="105">
        <v>17990</v>
      </c>
    </row>
    <row r="42" spans="2:13" ht="27.75" customHeight="1" x14ac:dyDescent="0.15">
      <c r="B42" s="1280"/>
      <c r="C42" s="1281"/>
      <c r="D42" s="106"/>
      <c r="E42" s="1284" t="s">
        <v>32</v>
      </c>
      <c r="F42" s="1284"/>
      <c r="G42" s="1284"/>
      <c r="H42" s="1285"/>
      <c r="I42" s="107" t="s">
        <v>525</v>
      </c>
      <c r="J42" s="108" t="s">
        <v>525</v>
      </c>
      <c r="K42" s="108" t="s">
        <v>525</v>
      </c>
      <c r="L42" s="108" t="s">
        <v>525</v>
      </c>
      <c r="M42" s="109" t="s">
        <v>525</v>
      </c>
    </row>
    <row r="43" spans="2:13" ht="27.75" customHeight="1" x14ac:dyDescent="0.15">
      <c r="B43" s="1280"/>
      <c r="C43" s="1281"/>
      <c r="D43" s="106"/>
      <c r="E43" s="1284" t="s">
        <v>33</v>
      </c>
      <c r="F43" s="1284"/>
      <c r="G43" s="1284"/>
      <c r="H43" s="1285"/>
      <c r="I43" s="107">
        <v>1561</v>
      </c>
      <c r="J43" s="108">
        <v>1339</v>
      </c>
      <c r="K43" s="108">
        <v>1259</v>
      </c>
      <c r="L43" s="108">
        <v>1245</v>
      </c>
      <c r="M43" s="109">
        <v>2052</v>
      </c>
    </row>
    <row r="44" spans="2:13" ht="27.75" customHeight="1" x14ac:dyDescent="0.15">
      <c r="B44" s="1280"/>
      <c r="C44" s="1281"/>
      <c r="D44" s="106"/>
      <c r="E44" s="1284" t="s">
        <v>34</v>
      </c>
      <c r="F44" s="1284"/>
      <c r="G44" s="1284"/>
      <c r="H44" s="1285"/>
      <c r="I44" s="107">
        <v>1377</v>
      </c>
      <c r="J44" s="108">
        <v>1030</v>
      </c>
      <c r="K44" s="108">
        <v>956</v>
      </c>
      <c r="L44" s="108">
        <v>778</v>
      </c>
      <c r="M44" s="109">
        <v>768</v>
      </c>
    </row>
    <row r="45" spans="2:13" ht="27.75" customHeight="1" x14ac:dyDescent="0.15">
      <c r="B45" s="1280"/>
      <c r="C45" s="1281"/>
      <c r="D45" s="106"/>
      <c r="E45" s="1284" t="s">
        <v>35</v>
      </c>
      <c r="F45" s="1284"/>
      <c r="G45" s="1284"/>
      <c r="H45" s="1285"/>
      <c r="I45" s="107">
        <v>2521</v>
      </c>
      <c r="J45" s="108">
        <v>2557</v>
      </c>
      <c r="K45" s="108">
        <v>2511</v>
      </c>
      <c r="L45" s="108">
        <v>2451</v>
      </c>
      <c r="M45" s="109">
        <v>2472</v>
      </c>
    </row>
    <row r="46" spans="2:13" ht="27.75" customHeight="1" x14ac:dyDescent="0.15">
      <c r="B46" s="1280"/>
      <c r="C46" s="1281"/>
      <c r="D46" s="110"/>
      <c r="E46" s="1284" t="s">
        <v>36</v>
      </c>
      <c r="F46" s="1284"/>
      <c r="G46" s="1284"/>
      <c r="H46" s="1285"/>
      <c r="I46" s="107" t="s">
        <v>525</v>
      </c>
      <c r="J46" s="108" t="s">
        <v>525</v>
      </c>
      <c r="K46" s="108" t="s">
        <v>525</v>
      </c>
      <c r="L46" s="108" t="s">
        <v>525</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2319</v>
      </c>
      <c r="J50" s="108">
        <v>2250</v>
      </c>
      <c r="K50" s="108">
        <v>1986</v>
      </c>
      <c r="L50" s="108">
        <v>1842</v>
      </c>
      <c r="M50" s="109">
        <v>4277</v>
      </c>
    </row>
    <row r="51" spans="2:13" ht="27.75" customHeight="1" x14ac:dyDescent="0.15">
      <c r="B51" s="1280"/>
      <c r="C51" s="1281"/>
      <c r="D51" s="106"/>
      <c r="E51" s="1284" t="s">
        <v>42</v>
      </c>
      <c r="F51" s="1284"/>
      <c r="G51" s="1284"/>
      <c r="H51" s="1285"/>
      <c r="I51" s="107">
        <v>2155</v>
      </c>
      <c r="J51" s="108">
        <v>1982</v>
      </c>
      <c r="K51" s="108">
        <v>1873</v>
      </c>
      <c r="L51" s="108">
        <v>1797</v>
      </c>
      <c r="M51" s="109">
        <v>1694</v>
      </c>
    </row>
    <row r="52" spans="2:13" ht="27.75" customHeight="1" x14ac:dyDescent="0.15">
      <c r="B52" s="1282"/>
      <c r="C52" s="1283"/>
      <c r="D52" s="106"/>
      <c r="E52" s="1284" t="s">
        <v>43</v>
      </c>
      <c r="F52" s="1284"/>
      <c r="G52" s="1284"/>
      <c r="H52" s="1285"/>
      <c r="I52" s="107">
        <v>12104</v>
      </c>
      <c r="J52" s="108">
        <v>11708</v>
      </c>
      <c r="K52" s="108">
        <v>11773</v>
      </c>
      <c r="L52" s="108">
        <v>11995</v>
      </c>
      <c r="M52" s="109">
        <v>14349</v>
      </c>
    </row>
    <row r="53" spans="2:13" ht="27.75" customHeight="1" thickBot="1" x14ac:dyDescent="0.2">
      <c r="B53" s="1286" t="s">
        <v>44</v>
      </c>
      <c r="C53" s="1287"/>
      <c r="D53" s="113"/>
      <c r="E53" s="1288" t="s">
        <v>45</v>
      </c>
      <c r="F53" s="1288"/>
      <c r="G53" s="1288"/>
      <c r="H53" s="1289"/>
      <c r="I53" s="114">
        <v>2879</v>
      </c>
      <c r="J53" s="115">
        <v>3040</v>
      </c>
      <c r="K53" s="115">
        <v>3563</v>
      </c>
      <c r="L53" s="115">
        <v>4950</v>
      </c>
      <c r="M53" s="116">
        <v>2962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Qbdn4wCiPzK40lwpLxeMCD25+XJroOjcmZk1vbxZPKo8wLtvKF2CXIU0K/VpLYBlSUlbFKoFX+ZF5oljWdxQ==" saltValue="+EpXC7H/TzgnlnK4clXQ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277</v>
      </c>
      <c r="G55" s="128">
        <v>147</v>
      </c>
      <c r="H55" s="129">
        <v>200</v>
      </c>
    </row>
    <row r="56" spans="2:8" ht="52.5" customHeight="1" x14ac:dyDescent="0.15">
      <c r="B56" s="130"/>
      <c r="C56" s="1307" t="s">
        <v>49</v>
      </c>
      <c r="D56" s="1307"/>
      <c r="E56" s="1308"/>
      <c r="F56" s="131">
        <v>286</v>
      </c>
      <c r="G56" s="131">
        <v>156</v>
      </c>
      <c r="H56" s="132">
        <v>1656</v>
      </c>
    </row>
    <row r="57" spans="2:8" ht="53.25" customHeight="1" x14ac:dyDescent="0.15">
      <c r="B57" s="130"/>
      <c r="C57" s="1309" t="s">
        <v>50</v>
      </c>
      <c r="D57" s="1309"/>
      <c r="E57" s="1310"/>
      <c r="F57" s="133">
        <v>973</v>
      </c>
      <c r="G57" s="133">
        <v>1042</v>
      </c>
      <c r="H57" s="134">
        <v>1790</v>
      </c>
    </row>
    <row r="58" spans="2:8" ht="45.75" customHeight="1" x14ac:dyDescent="0.15">
      <c r="B58" s="135"/>
      <c r="C58" s="1297" t="s">
        <v>609</v>
      </c>
      <c r="D58" s="1298"/>
      <c r="E58" s="1299"/>
      <c r="F58" s="136">
        <v>82</v>
      </c>
      <c r="G58" s="136">
        <v>148</v>
      </c>
      <c r="H58" s="137">
        <v>848</v>
      </c>
    </row>
    <row r="59" spans="2:8" ht="45.75" customHeight="1" x14ac:dyDescent="0.15">
      <c r="B59" s="135"/>
      <c r="C59" s="1297" t="s">
        <v>610</v>
      </c>
      <c r="D59" s="1298"/>
      <c r="E59" s="1299"/>
      <c r="F59" s="136">
        <v>675</v>
      </c>
      <c r="G59" s="136">
        <v>677</v>
      </c>
      <c r="H59" s="137">
        <v>677</v>
      </c>
    </row>
    <row r="60" spans="2:8" ht="45.75" customHeight="1" x14ac:dyDescent="0.15">
      <c r="B60" s="135"/>
      <c r="C60" s="1297" t="s">
        <v>611</v>
      </c>
      <c r="D60" s="1298"/>
      <c r="E60" s="1299"/>
      <c r="F60" s="136">
        <v>185</v>
      </c>
      <c r="G60" s="136">
        <v>179</v>
      </c>
      <c r="H60" s="137">
        <v>179</v>
      </c>
    </row>
    <row r="61" spans="2:8" ht="45.75" customHeight="1" x14ac:dyDescent="0.15">
      <c r="B61" s="135"/>
      <c r="C61" s="1297" t="s">
        <v>612</v>
      </c>
      <c r="D61" s="1298"/>
      <c r="E61" s="1299"/>
      <c r="F61" s="136">
        <v>0</v>
      </c>
      <c r="G61" s="136">
        <v>4</v>
      </c>
      <c r="H61" s="137">
        <v>32</v>
      </c>
    </row>
    <row r="62" spans="2:8" ht="45.75" customHeight="1" thickBot="1" x14ac:dyDescent="0.2">
      <c r="B62" s="138"/>
      <c r="C62" s="1300" t="s">
        <v>613</v>
      </c>
      <c r="D62" s="1301"/>
      <c r="E62" s="1302"/>
      <c r="F62" s="139">
        <v>20</v>
      </c>
      <c r="G62" s="139">
        <v>20</v>
      </c>
      <c r="H62" s="140">
        <v>20</v>
      </c>
    </row>
    <row r="63" spans="2:8" ht="52.5" customHeight="1" thickBot="1" x14ac:dyDescent="0.2">
      <c r="B63" s="141"/>
      <c r="C63" s="1303" t="s">
        <v>51</v>
      </c>
      <c r="D63" s="1303"/>
      <c r="E63" s="1304"/>
      <c r="F63" s="142">
        <v>1536</v>
      </c>
      <c r="G63" s="142">
        <v>1345</v>
      </c>
      <c r="H63" s="143">
        <v>3646</v>
      </c>
    </row>
    <row r="64" spans="2:8" ht="15" customHeight="1" x14ac:dyDescent="0.15"/>
  </sheetData>
  <sheetProtection algorithmName="SHA-512" hashValue="NJcOUnn9QrcTXZOh2RaRZ/hW9AEbwoFWoFaGJfXyj5ZaZNtaaQNEak4V04Hac4Zogcxcyn1H0ffel5F6PPBrUg==" saltValue="S30rBltNqFoVWoTkfOR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85" zoomScaleNormal="8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628</v>
      </c>
      <c r="AO51" s="1314"/>
      <c r="AP51" s="1314"/>
      <c r="AQ51" s="1314"/>
      <c r="AR51" s="1314"/>
      <c r="AS51" s="1314"/>
      <c r="AT51" s="1314"/>
      <c r="AU51" s="1314"/>
      <c r="AV51" s="1314"/>
      <c r="AW51" s="1314"/>
      <c r="AX51" s="1314"/>
      <c r="AY51" s="1314"/>
      <c r="AZ51" s="1314"/>
      <c r="BA51" s="1314"/>
      <c r="BB51" s="1314" t="s">
        <v>629</v>
      </c>
      <c r="BC51" s="1314"/>
      <c r="BD51" s="1314"/>
      <c r="BE51" s="1314"/>
      <c r="BF51" s="1314"/>
      <c r="BG51" s="1314"/>
      <c r="BH51" s="1314"/>
      <c r="BI51" s="1314"/>
      <c r="BJ51" s="1314"/>
      <c r="BK51" s="1314"/>
      <c r="BL51" s="1314"/>
      <c r="BM51" s="1314"/>
      <c r="BN51" s="1314"/>
      <c r="BO51" s="1314"/>
      <c r="BP51" s="1311">
        <v>37.6</v>
      </c>
      <c r="BQ51" s="1311"/>
      <c r="BR51" s="1311"/>
      <c r="BS51" s="1311"/>
      <c r="BT51" s="1311"/>
      <c r="BU51" s="1311"/>
      <c r="BV51" s="1311"/>
      <c r="BW51" s="1311"/>
      <c r="BX51" s="1311">
        <v>39.6</v>
      </c>
      <c r="BY51" s="1311"/>
      <c r="BZ51" s="1311"/>
      <c r="CA51" s="1311"/>
      <c r="CB51" s="1311"/>
      <c r="CC51" s="1311"/>
      <c r="CD51" s="1311"/>
      <c r="CE51" s="1311"/>
      <c r="CF51" s="1311">
        <v>46.6</v>
      </c>
      <c r="CG51" s="1311"/>
      <c r="CH51" s="1311"/>
      <c r="CI51" s="1311"/>
      <c r="CJ51" s="1311"/>
      <c r="CK51" s="1311"/>
      <c r="CL51" s="1311"/>
      <c r="CM51" s="1311"/>
      <c r="CN51" s="1311">
        <v>64.400000000000006</v>
      </c>
      <c r="CO51" s="1311"/>
      <c r="CP51" s="1311"/>
      <c r="CQ51" s="1311"/>
      <c r="CR51" s="1311"/>
      <c r="CS51" s="1311"/>
      <c r="CT51" s="1311"/>
      <c r="CU51" s="1311"/>
      <c r="CV51" s="1311">
        <v>37.4</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630</v>
      </c>
      <c r="BC53" s="1314"/>
      <c r="BD53" s="1314"/>
      <c r="BE53" s="1314"/>
      <c r="BF53" s="1314"/>
      <c r="BG53" s="1314"/>
      <c r="BH53" s="1314"/>
      <c r="BI53" s="1314"/>
      <c r="BJ53" s="1314"/>
      <c r="BK53" s="1314"/>
      <c r="BL53" s="1314"/>
      <c r="BM53" s="1314"/>
      <c r="BN53" s="1314"/>
      <c r="BO53" s="1314"/>
      <c r="BP53" s="1311">
        <v>57.8</v>
      </c>
      <c r="BQ53" s="1311"/>
      <c r="BR53" s="1311"/>
      <c r="BS53" s="1311"/>
      <c r="BT53" s="1311"/>
      <c r="BU53" s="1311"/>
      <c r="BV53" s="1311"/>
      <c r="BW53" s="1311"/>
      <c r="BX53" s="1311">
        <v>67.400000000000006</v>
      </c>
      <c r="BY53" s="1311"/>
      <c r="BZ53" s="1311"/>
      <c r="CA53" s="1311"/>
      <c r="CB53" s="1311"/>
      <c r="CC53" s="1311"/>
      <c r="CD53" s="1311"/>
      <c r="CE53" s="1311"/>
      <c r="CF53" s="1311">
        <v>68.400000000000006</v>
      </c>
      <c r="CG53" s="1311"/>
      <c r="CH53" s="1311"/>
      <c r="CI53" s="1311"/>
      <c r="CJ53" s="1311"/>
      <c r="CK53" s="1311"/>
      <c r="CL53" s="1311"/>
      <c r="CM53" s="1311"/>
      <c r="CN53" s="1311">
        <v>53.2</v>
      </c>
      <c r="CO53" s="1311"/>
      <c r="CP53" s="1311"/>
      <c r="CQ53" s="1311"/>
      <c r="CR53" s="1311"/>
      <c r="CS53" s="1311"/>
      <c r="CT53" s="1311"/>
      <c r="CU53" s="1311"/>
      <c r="CV53" s="1311">
        <v>54.5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631</v>
      </c>
      <c r="AO55" s="1316"/>
      <c r="AP55" s="1316"/>
      <c r="AQ55" s="1316"/>
      <c r="AR55" s="1316"/>
      <c r="AS55" s="1316"/>
      <c r="AT55" s="1316"/>
      <c r="AU55" s="1316"/>
      <c r="AV55" s="1316"/>
      <c r="AW55" s="1316"/>
      <c r="AX55" s="1316"/>
      <c r="AY55" s="1316"/>
      <c r="AZ55" s="1316"/>
      <c r="BA55" s="1316"/>
      <c r="BB55" s="1314" t="s">
        <v>629</v>
      </c>
      <c r="BC55" s="1314"/>
      <c r="BD55" s="1314"/>
      <c r="BE55" s="1314"/>
      <c r="BF55" s="1314"/>
      <c r="BG55" s="1314"/>
      <c r="BH55" s="1314"/>
      <c r="BI55" s="1314"/>
      <c r="BJ55" s="1314"/>
      <c r="BK55" s="1314"/>
      <c r="BL55" s="1314"/>
      <c r="BM55" s="1314"/>
      <c r="BN55" s="1314"/>
      <c r="BO55" s="1314"/>
      <c r="BP55" s="1311">
        <v>36.6</v>
      </c>
      <c r="BQ55" s="1311"/>
      <c r="BR55" s="1311"/>
      <c r="BS55" s="1311"/>
      <c r="BT55" s="1311"/>
      <c r="BU55" s="1311"/>
      <c r="BV55" s="1311"/>
      <c r="BW55" s="1311"/>
      <c r="BX55" s="1311">
        <v>37.700000000000003</v>
      </c>
      <c r="BY55" s="1311"/>
      <c r="BZ55" s="1311"/>
      <c r="CA55" s="1311"/>
      <c r="CB55" s="1311"/>
      <c r="CC55" s="1311"/>
      <c r="CD55" s="1311"/>
      <c r="CE55" s="1311"/>
      <c r="CF55" s="1311">
        <v>37.9</v>
      </c>
      <c r="CG55" s="1311"/>
      <c r="CH55" s="1311"/>
      <c r="CI55" s="1311"/>
      <c r="CJ55" s="1311"/>
      <c r="CK55" s="1311"/>
      <c r="CL55" s="1311"/>
      <c r="CM55" s="1311"/>
      <c r="CN55" s="1311">
        <v>38.700000000000003</v>
      </c>
      <c r="CO55" s="1311"/>
      <c r="CP55" s="1311"/>
      <c r="CQ55" s="1311"/>
      <c r="CR55" s="1311"/>
      <c r="CS55" s="1311"/>
      <c r="CT55" s="1311"/>
      <c r="CU55" s="1311"/>
      <c r="CV55" s="1311">
        <v>32.5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630</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59.4</v>
      </c>
      <c r="BY57" s="1311"/>
      <c r="BZ57" s="1311"/>
      <c r="CA57" s="1311"/>
      <c r="CB57" s="1311"/>
      <c r="CC57" s="1311"/>
      <c r="CD57" s="1311"/>
      <c r="CE57" s="1311"/>
      <c r="CF57" s="1311">
        <v>60.7</v>
      </c>
      <c r="CG57" s="1311"/>
      <c r="CH57" s="1311"/>
      <c r="CI57" s="1311"/>
      <c r="CJ57" s="1311"/>
      <c r="CK57" s="1311"/>
      <c r="CL57" s="1311"/>
      <c r="CM57" s="1311"/>
      <c r="CN57" s="1311">
        <v>61.3</v>
      </c>
      <c r="CO57" s="1311"/>
      <c r="CP57" s="1311"/>
      <c r="CQ57" s="1311"/>
      <c r="CR57" s="1311"/>
      <c r="CS57" s="1311"/>
      <c r="CT57" s="1311"/>
      <c r="CU57" s="1311"/>
      <c r="CV57" s="1311">
        <v>62.5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632</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628</v>
      </c>
      <c r="AO73" s="1314"/>
      <c r="AP73" s="1314"/>
      <c r="AQ73" s="1314"/>
      <c r="AR73" s="1314"/>
      <c r="AS73" s="1314"/>
      <c r="AT73" s="1314"/>
      <c r="AU73" s="1314"/>
      <c r="AV73" s="1314"/>
      <c r="AW73" s="1314"/>
      <c r="AX73" s="1314"/>
      <c r="AY73" s="1314"/>
      <c r="AZ73" s="1314"/>
      <c r="BA73" s="1314"/>
      <c r="BB73" s="1314" t="s">
        <v>629</v>
      </c>
      <c r="BC73" s="1314"/>
      <c r="BD73" s="1314"/>
      <c r="BE73" s="1314"/>
      <c r="BF73" s="1314"/>
      <c r="BG73" s="1314"/>
      <c r="BH73" s="1314"/>
      <c r="BI73" s="1314"/>
      <c r="BJ73" s="1314"/>
      <c r="BK73" s="1314"/>
      <c r="BL73" s="1314"/>
      <c r="BM73" s="1314"/>
      <c r="BN73" s="1314"/>
      <c r="BO73" s="1314"/>
      <c r="BP73" s="1311">
        <v>37.6</v>
      </c>
      <c r="BQ73" s="1311"/>
      <c r="BR73" s="1311"/>
      <c r="BS73" s="1311"/>
      <c r="BT73" s="1311"/>
      <c r="BU73" s="1311"/>
      <c r="BV73" s="1311"/>
      <c r="BW73" s="1311"/>
      <c r="BX73" s="1311">
        <v>39.6</v>
      </c>
      <c r="BY73" s="1311"/>
      <c r="BZ73" s="1311"/>
      <c r="CA73" s="1311"/>
      <c r="CB73" s="1311"/>
      <c r="CC73" s="1311"/>
      <c r="CD73" s="1311"/>
      <c r="CE73" s="1311"/>
      <c r="CF73" s="1311">
        <v>46.6</v>
      </c>
      <c r="CG73" s="1311"/>
      <c r="CH73" s="1311"/>
      <c r="CI73" s="1311"/>
      <c r="CJ73" s="1311"/>
      <c r="CK73" s="1311"/>
      <c r="CL73" s="1311"/>
      <c r="CM73" s="1311"/>
      <c r="CN73" s="1311">
        <v>64.400000000000006</v>
      </c>
      <c r="CO73" s="1311"/>
      <c r="CP73" s="1311"/>
      <c r="CQ73" s="1311"/>
      <c r="CR73" s="1311"/>
      <c r="CS73" s="1311"/>
      <c r="CT73" s="1311"/>
      <c r="CU73" s="1311"/>
      <c r="CV73" s="1311">
        <v>37.4</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6.8</v>
      </c>
      <c r="BQ75" s="1311"/>
      <c r="BR75" s="1311"/>
      <c r="BS75" s="1311"/>
      <c r="BT75" s="1311"/>
      <c r="BU75" s="1311"/>
      <c r="BV75" s="1311"/>
      <c r="BW75" s="1311"/>
      <c r="BX75" s="1311">
        <v>6.5</v>
      </c>
      <c r="BY75" s="1311"/>
      <c r="BZ75" s="1311"/>
      <c r="CA75" s="1311"/>
      <c r="CB75" s="1311"/>
      <c r="CC75" s="1311"/>
      <c r="CD75" s="1311"/>
      <c r="CE75" s="1311"/>
      <c r="CF75" s="1311">
        <v>5.7</v>
      </c>
      <c r="CG75" s="1311"/>
      <c r="CH75" s="1311"/>
      <c r="CI75" s="1311"/>
      <c r="CJ75" s="1311"/>
      <c r="CK75" s="1311"/>
      <c r="CL75" s="1311"/>
      <c r="CM75" s="1311"/>
      <c r="CN75" s="1311">
        <v>5</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631</v>
      </c>
      <c r="AO77" s="1316"/>
      <c r="AP77" s="1316"/>
      <c r="AQ77" s="1316"/>
      <c r="AR77" s="1316"/>
      <c r="AS77" s="1316"/>
      <c r="AT77" s="1316"/>
      <c r="AU77" s="1316"/>
      <c r="AV77" s="1316"/>
      <c r="AW77" s="1316"/>
      <c r="AX77" s="1316"/>
      <c r="AY77" s="1316"/>
      <c r="AZ77" s="1316"/>
      <c r="BA77" s="1316"/>
      <c r="BB77" s="1314" t="s">
        <v>629</v>
      </c>
      <c r="BC77" s="1314"/>
      <c r="BD77" s="1314"/>
      <c r="BE77" s="1314"/>
      <c r="BF77" s="1314"/>
      <c r="BG77" s="1314"/>
      <c r="BH77" s="1314"/>
      <c r="BI77" s="1314"/>
      <c r="BJ77" s="1314"/>
      <c r="BK77" s="1314"/>
      <c r="BL77" s="1314"/>
      <c r="BM77" s="1314"/>
      <c r="BN77" s="1314"/>
      <c r="BO77" s="1314"/>
      <c r="BP77" s="1311">
        <v>36.6</v>
      </c>
      <c r="BQ77" s="1311"/>
      <c r="BR77" s="1311"/>
      <c r="BS77" s="1311"/>
      <c r="BT77" s="1311"/>
      <c r="BU77" s="1311"/>
      <c r="BV77" s="1311"/>
      <c r="BW77" s="1311"/>
      <c r="BX77" s="1311">
        <v>37.700000000000003</v>
      </c>
      <c r="BY77" s="1311"/>
      <c r="BZ77" s="1311"/>
      <c r="CA77" s="1311"/>
      <c r="CB77" s="1311"/>
      <c r="CC77" s="1311"/>
      <c r="CD77" s="1311"/>
      <c r="CE77" s="1311"/>
      <c r="CF77" s="1311">
        <v>37.9</v>
      </c>
      <c r="CG77" s="1311"/>
      <c r="CH77" s="1311"/>
      <c r="CI77" s="1311"/>
      <c r="CJ77" s="1311"/>
      <c r="CK77" s="1311"/>
      <c r="CL77" s="1311"/>
      <c r="CM77" s="1311"/>
      <c r="CN77" s="1311">
        <v>38.700000000000003</v>
      </c>
      <c r="CO77" s="1311"/>
      <c r="CP77" s="1311"/>
      <c r="CQ77" s="1311"/>
      <c r="CR77" s="1311"/>
      <c r="CS77" s="1311"/>
      <c r="CT77" s="1311"/>
      <c r="CU77" s="1311"/>
      <c r="CV77" s="1311">
        <v>32.5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634</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8.9</v>
      </c>
      <c r="BY79" s="1311"/>
      <c r="BZ79" s="1311"/>
      <c r="CA79" s="1311"/>
      <c r="CB79" s="1311"/>
      <c r="CC79" s="1311"/>
      <c r="CD79" s="1311"/>
      <c r="CE79" s="1311"/>
      <c r="CF79" s="1311">
        <v>8.6999999999999993</v>
      </c>
      <c r="CG79" s="1311"/>
      <c r="CH79" s="1311"/>
      <c r="CI79" s="1311"/>
      <c r="CJ79" s="1311"/>
      <c r="CK79" s="1311"/>
      <c r="CL79" s="1311"/>
      <c r="CM79" s="1311"/>
      <c r="CN79" s="1311">
        <v>8.8000000000000007</v>
      </c>
      <c r="CO79" s="1311"/>
      <c r="CP79" s="1311"/>
      <c r="CQ79" s="1311"/>
      <c r="CR79" s="1311"/>
      <c r="CS79" s="1311"/>
      <c r="CT79" s="1311"/>
      <c r="CU79" s="1311"/>
      <c r="CV79" s="1311">
        <v>8.6999999999999993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LrekTYvFcNQRKCkN55znj93osnwxaiVziwTJ2EvGibZC2RCLS09faJ8k7UNF7EgX8DQOmQFbGOLe5WhgjAuw==" saltValue="CNb8u0+Ag8Ahr8D8R0o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30" zoomScale="55" zoomScaleNormal="55"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BTGBmhaA/ry27tiToFQY9mfPWLhwXkZxenFdgk+BgLOoTOaFi9ji9lXW1zQUQWlQaxFvbN1TO9uQGCx/Suikw==" saltValue="289uCp/mEA0iu/FJ0MmP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6" zoomScale="55" zoomScaleNormal="55"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t/VpCXk3gmd1It2S9DUaMyosrOvT9rzNxGjYuQLRddveMAGbtQ2dzutAlucfnNxwhS8j9ogu0Q0/+rI76EZqHg==" saltValue="4SL8wVdlr72pYV/XhYft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32067</v>
      </c>
      <c r="E3" s="162"/>
      <c r="F3" s="163">
        <v>66954</v>
      </c>
      <c r="G3" s="164"/>
      <c r="H3" s="165"/>
    </row>
    <row r="4" spans="1:8" x14ac:dyDescent="0.15">
      <c r="A4" s="166"/>
      <c r="B4" s="167"/>
      <c r="C4" s="168"/>
      <c r="D4" s="169">
        <v>16514</v>
      </c>
      <c r="E4" s="170"/>
      <c r="F4" s="171">
        <v>37305</v>
      </c>
      <c r="G4" s="172"/>
      <c r="H4" s="173"/>
    </row>
    <row r="5" spans="1:8" x14ac:dyDescent="0.15">
      <c r="A5" s="154" t="s">
        <v>558</v>
      </c>
      <c r="B5" s="159"/>
      <c r="C5" s="160"/>
      <c r="D5" s="161">
        <v>59841</v>
      </c>
      <c r="E5" s="162"/>
      <c r="F5" s="163">
        <v>72656</v>
      </c>
      <c r="G5" s="164"/>
      <c r="H5" s="165"/>
    </row>
    <row r="6" spans="1:8" x14ac:dyDescent="0.15">
      <c r="A6" s="166"/>
      <c r="B6" s="167"/>
      <c r="C6" s="168"/>
      <c r="D6" s="169">
        <v>29915</v>
      </c>
      <c r="E6" s="170"/>
      <c r="F6" s="171">
        <v>36448</v>
      </c>
      <c r="G6" s="172"/>
      <c r="H6" s="173"/>
    </row>
    <row r="7" spans="1:8" x14ac:dyDescent="0.15">
      <c r="A7" s="154" t="s">
        <v>559</v>
      </c>
      <c r="B7" s="159"/>
      <c r="C7" s="160"/>
      <c r="D7" s="161">
        <v>77141</v>
      </c>
      <c r="E7" s="162"/>
      <c r="F7" s="163">
        <v>65080</v>
      </c>
      <c r="G7" s="164"/>
      <c r="H7" s="165"/>
    </row>
    <row r="8" spans="1:8" x14ac:dyDescent="0.15">
      <c r="A8" s="166"/>
      <c r="B8" s="167"/>
      <c r="C8" s="168"/>
      <c r="D8" s="169">
        <v>31288</v>
      </c>
      <c r="E8" s="170"/>
      <c r="F8" s="171">
        <v>38201</v>
      </c>
      <c r="G8" s="172"/>
      <c r="H8" s="173"/>
    </row>
    <row r="9" spans="1:8" x14ac:dyDescent="0.15">
      <c r="A9" s="154" t="s">
        <v>560</v>
      </c>
      <c r="B9" s="159"/>
      <c r="C9" s="160"/>
      <c r="D9" s="161">
        <v>108729</v>
      </c>
      <c r="E9" s="162"/>
      <c r="F9" s="163">
        <v>79288</v>
      </c>
      <c r="G9" s="164"/>
      <c r="H9" s="165"/>
    </row>
    <row r="10" spans="1:8" x14ac:dyDescent="0.15">
      <c r="A10" s="166"/>
      <c r="B10" s="167"/>
      <c r="C10" s="168"/>
      <c r="D10" s="169">
        <v>73602</v>
      </c>
      <c r="E10" s="170"/>
      <c r="F10" s="171">
        <v>41870</v>
      </c>
      <c r="G10" s="172"/>
      <c r="H10" s="173"/>
    </row>
    <row r="11" spans="1:8" x14ac:dyDescent="0.15">
      <c r="A11" s="154" t="s">
        <v>561</v>
      </c>
      <c r="B11" s="159"/>
      <c r="C11" s="160"/>
      <c r="D11" s="161">
        <v>22742</v>
      </c>
      <c r="E11" s="162"/>
      <c r="F11" s="163">
        <v>84962</v>
      </c>
      <c r="G11" s="164"/>
      <c r="H11" s="165"/>
    </row>
    <row r="12" spans="1:8" x14ac:dyDescent="0.15">
      <c r="A12" s="166"/>
      <c r="B12" s="167"/>
      <c r="C12" s="174"/>
      <c r="D12" s="169">
        <v>11324</v>
      </c>
      <c r="E12" s="170"/>
      <c r="F12" s="171">
        <v>42793</v>
      </c>
      <c r="G12" s="172"/>
      <c r="H12" s="173"/>
    </row>
    <row r="13" spans="1:8" x14ac:dyDescent="0.15">
      <c r="A13" s="154"/>
      <c r="B13" s="159"/>
      <c r="C13" s="175"/>
      <c r="D13" s="176">
        <v>60104</v>
      </c>
      <c r="E13" s="177"/>
      <c r="F13" s="178">
        <v>73788</v>
      </c>
      <c r="G13" s="179"/>
      <c r="H13" s="165"/>
    </row>
    <row r="14" spans="1:8" x14ac:dyDescent="0.15">
      <c r="A14" s="166"/>
      <c r="B14" s="167"/>
      <c r="C14" s="168"/>
      <c r="D14" s="169">
        <v>32529</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5.36</v>
      </c>
      <c r="C19" s="180">
        <f>ROUND(VALUE(SUBSTITUTE(実質収支比率等に係る経年分析!G$48,"▲","-")),2)</f>
        <v>3.4</v>
      </c>
      <c r="D19" s="180">
        <f>ROUND(VALUE(SUBSTITUTE(実質収支比率等に係る経年分析!H$48,"▲","-")),2)</f>
        <v>5.03</v>
      </c>
      <c r="E19" s="180">
        <f>ROUND(VALUE(SUBSTITUTE(実質収支比率等に係る経年分析!I$48,"▲","-")),2)</f>
        <v>3.62</v>
      </c>
      <c r="F19" s="180">
        <f>ROUND(VALUE(SUBSTITUTE(実質収支比率等に係る経年分析!J$48,"▲","-")),2)</f>
        <v>13.2</v>
      </c>
    </row>
    <row r="20" spans="1:11" x14ac:dyDescent="0.15">
      <c r="A20" s="180" t="s">
        <v>55</v>
      </c>
      <c r="B20" s="180">
        <f>ROUND(VALUE(SUBSTITUTE(実質収支比率等に係る経年分析!F$47,"▲","-")),2)</f>
        <v>5.82</v>
      </c>
      <c r="C20" s="180">
        <f>ROUND(VALUE(SUBSTITUTE(実質収支比率等に係る経年分析!G$47,"▲","-")),2)</f>
        <v>4.18</v>
      </c>
      <c r="D20" s="180">
        <f>ROUND(VALUE(SUBSTITUTE(実質収支比率等に係る経年分析!H$47,"▲","-")),2)</f>
        <v>3.14</v>
      </c>
      <c r="E20" s="180">
        <f>ROUND(VALUE(SUBSTITUTE(実質収支比率等に係る経年分析!I$47,"▲","-")),2)</f>
        <v>1.66</v>
      </c>
      <c r="F20" s="180">
        <f>ROUND(VALUE(SUBSTITUTE(実質収支比率等に係る経年分析!J$47,"▲","-")),2)</f>
        <v>2.21</v>
      </c>
    </row>
    <row r="21" spans="1:11" x14ac:dyDescent="0.15">
      <c r="A21" s="180" t="s">
        <v>56</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10.26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人吉球磨交通体系整備特別会計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2.3199999999999998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2.3199999999999998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1.48</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2.1800000000000002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3.78</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1669</v>
      </c>
      <c r="E42" s="182"/>
      <c r="F42" s="182"/>
      <c r="G42" s="182">
        <f>'実質公債費比率（分子）の構造'!L$52</f>
        <v>1584</v>
      </c>
      <c r="H42" s="182"/>
      <c r="I42" s="182"/>
      <c r="J42" s="182">
        <f>'実質公債費比率（分子）の構造'!M$52</f>
        <v>1430</v>
      </c>
      <c r="K42" s="182"/>
      <c r="L42" s="182"/>
      <c r="M42" s="182">
        <f>'実質公債費比率（分子）の構造'!N$52</f>
        <v>1389</v>
      </c>
      <c r="N42" s="182"/>
      <c r="O42" s="182"/>
      <c r="P42" s="182">
        <f>'実質公債費比率（分子）の構造'!O$52</f>
        <v>1380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624</v>
      </c>
      <c r="C45" s="182"/>
      <c r="D45" s="182"/>
      <c r="E45" s="182">
        <f>'実質公債費比率（分子）の構造'!L$49</f>
        <v>459</v>
      </c>
      <c r="F45" s="182"/>
      <c r="G45" s="182"/>
      <c r="H45" s="182">
        <f>'実質公債費比率（分子）の構造'!M$49</f>
        <v>229</v>
      </c>
      <c r="I45" s="182"/>
      <c r="J45" s="182"/>
      <c r="K45" s="182">
        <f>'実質公債費比率（分子）の構造'!N$49</f>
        <v>233</v>
      </c>
      <c r="L45" s="182"/>
      <c r="M45" s="182"/>
      <c r="N45" s="182">
        <f>'実質公債費比率（分子）の構造'!O$49</f>
        <v>217</v>
      </c>
      <c r="O45" s="182"/>
      <c r="P45" s="182"/>
    </row>
    <row r="46" spans="1:16" x14ac:dyDescent="0.15">
      <c r="A46" s="182" t="s">
        <v>67</v>
      </c>
      <c r="B46" s="182">
        <f>'実質公債費比率（分子）の構造'!K$48</f>
        <v>98</v>
      </c>
      <c r="C46" s="182"/>
      <c r="D46" s="182"/>
      <c r="E46" s="182">
        <f>'実質公債費比率（分子）の構造'!L$48</f>
        <v>87</v>
      </c>
      <c r="F46" s="182"/>
      <c r="G46" s="182"/>
      <c r="H46" s="182">
        <f>'実質公債費比率（分子）の構造'!M$48</f>
        <v>91</v>
      </c>
      <c r="I46" s="182"/>
      <c r="J46" s="182"/>
      <c r="K46" s="182">
        <f>'実質公債費比率（分子）の構造'!N$48</f>
        <v>128</v>
      </c>
      <c r="L46" s="182"/>
      <c r="M46" s="182"/>
      <c r="N46" s="182">
        <f>'実質公債費比率（分子）の構造'!O$48</f>
        <v>189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1496</v>
      </c>
      <c r="C49" s="182"/>
      <c r="D49" s="182"/>
      <c r="E49" s="182">
        <f>'実質公債費比率（分子）の構造'!L$45</f>
        <v>1476</v>
      </c>
      <c r="F49" s="182"/>
      <c r="G49" s="182"/>
      <c r="H49" s="182">
        <f>'実質公債費比率（分子）の構造'!M$45</f>
        <v>1446</v>
      </c>
      <c r="I49" s="182"/>
      <c r="J49" s="182"/>
      <c r="K49" s="182">
        <f>'実質公債費比率（分子）の構造'!N$45</f>
        <v>1412</v>
      </c>
      <c r="L49" s="182"/>
      <c r="M49" s="182"/>
      <c r="N49" s="182">
        <f>'実質公債費比率（分子）の構造'!O$45</f>
        <v>1411</v>
      </c>
      <c r="O49" s="182"/>
      <c r="P49" s="182"/>
    </row>
    <row r="50" spans="1:16" x14ac:dyDescent="0.15">
      <c r="A50" s="182" t="s">
        <v>71</v>
      </c>
      <c r="B50" s="182" t="e">
        <f>NA()</f>
        <v>#N/A</v>
      </c>
      <c r="C50" s="182">
        <f>IF(ISNUMBER('実質公債費比率（分子）の構造'!K$53),'実質公債費比率（分子）の構造'!K$53,NA())</f>
        <v>549</v>
      </c>
      <c r="D50" s="182" t="e">
        <f>NA()</f>
        <v>#N/A</v>
      </c>
      <c r="E50" s="182" t="e">
        <f>NA()</f>
        <v>#N/A</v>
      </c>
      <c r="F50" s="182">
        <f>IF(ISNUMBER('実質公債費比率（分子）の構造'!L$53),'実質公債費比率（分子）の構造'!L$53,NA())</f>
        <v>438</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384</v>
      </c>
      <c r="M50" s="182" t="e">
        <f>NA()</f>
        <v>#N/A</v>
      </c>
      <c r="N50" s="182" t="e">
        <f>NA()</f>
        <v>#N/A</v>
      </c>
      <c r="O50" s="182">
        <f>IF(ISNUMBER('実質公債費比率（分子）の構造'!O$53),'実質公債費比率（分子）の構造'!O$53,NA())</f>
        <v>437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12104</v>
      </c>
      <c r="E56" s="181"/>
      <c r="F56" s="181"/>
      <c r="G56" s="181">
        <f>'将来負担比率（分子）の構造'!J$52</f>
        <v>11708</v>
      </c>
      <c r="H56" s="181"/>
      <c r="I56" s="181"/>
      <c r="J56" s="181">
        <f>'将来負担比率（分子）の構造'!K$52</f>
        <v>11773</v>
      </c>
      <c r="K56" s="181"/>
      <c r="L56" s="181"/>
      <c r="M56" s="181">
        <f>'将来負担比率（分子）の構造'!L$52</f>
        <v>11995</v>
      </c>
      <c r="N56" s="181"/>
      <c r="O56" s="181"/>
      <c r="P56" s="181">
        <f>'将来負担比率（分子）の構造'!M$52</f>
        <v>14349</v>
      </c>
    </row>
    <row r="57" spans="1:16" x14ac:dyDescent="0.15">
      <c r="A57" s="181" t="s">
        <v>42</v>
      </c>
      <c r="B57" s="181"/>
      <c r="C57" s="181"/>
      <c r="D57" s="181">
        <f>'将来負担比率（分子）の構造'!I$51</f>
        <v>2155</v>
      </c>
      <c r="E57" s="181"/>
      <c r="F57" s="181"/>
      <c r="G57" s="181">
        <f>'将来負担比率（分子）の構造'!J$51</f>
        <v>1982</v>
      </c>
      <c r="H57" s="181"/>
      <c r="I57" s="181"/>
      <c r="J57" s="181">
        <f>'将来負担比率（分子）の構造'!K$51</f>
        <v>1873</v>
      </c>
      <c r="K57" s="181"/>
      <c r="L57" s="181"/>
      <c r="M57" s="181">
        <f>'将来負担比率（分子）の構造'!L$51</f>
        <v>1797</v>
      </c>
      <c r="N57" s="181"/>
      <c r="O57" s="181"/>
      <c r="P57" s="181">
        <f>'将来負担比率（分子）の構造'!M$51</f>
        <v>1694</v>
      </c>
    </row>
    <row r="58" spans="1:16" x14ac:dyDescent="0.15">
      <c r="A58" s="181" t="s">
        <v>41</v>
      </c>
      <c r="B58" s="181"/>
      <c r="C58" s="181"/>
      <c r="D58" s="181">
        <f>'将来負担比率（分子）の構造'!I$50</f>
        <v>2319</v>
      </c>
      <c r="E58" s="181"/>
      <c r="F58" s="181"/>
      <c r="G58" s="181">
        <f>'将来負担比率（分子）の構造'!J$50</f>
        <v>2250</v>
      </c>
      <c r="H58" s="181"/>
      <c r="I58" s="181"/>
      <c r="J58" s="181">
        <f>'将来負担比率（分子）の構造'!K$50</f>
        <v>1986</v>
      </c>
      <c r="K58" s="181"/>
      <c r="L58" s="181"/>
      <c r="M58" s="181">
        <f>'将来負担比率（分子）の構造'!L$50</f>
        <v>1842</v>
      </c>
      <c r="N58" s="181"/>
      <c r="O58" s="181"/>
      <c r="P58" s="181">
        <f>'将来負担比率（分子）の構造'!M$50</f>
        <v>4277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2521</v>
      </c>
      <c r="C62" s="181"/>
      <c r="D62" s="181"/>
      <c r="E62" s="181">
        <f>'将来負担比率（分子）の構造'!J$45</f>
        <v>2557</v>
      </c>
      <c r="F62" s="181"/>
      <c r="G62" s="181"/>
      <c r="H62" s="181">
        <f>'将来負担比率（分子）の構造'!K$45</f>
        <v>2511</v>
      </c>
      <c r="I62" s="181"/>
      <c r="J62" s="181"/>
      <c r="K62" s="181">
        <f>'将来負担比率（分子）の構造'!L$45</f>
        <v>2451</v>
      </c>
      <c r="L62" s="181"/>
      <c r="M62" s="181"/>
      <c r="N62" s="181">
        <f>'将来負担比率（分子）の構造'!M$45</f>
        <v>2472</v>
      </c>
      <c r="O62" s="181"/>
      <c r="P62" s="181"/>
    </row>
    <row r="63" spans="1:16" x14ac:dyDescent="0.15">
      <c r="A63" s="181" t="s">
        <v>34</v>
      </c>
      <c r="B63" s="181">
        <f>'将来負担比率（分子）の構造'!I$44</f>
        <v>1377</v>
      </c>
      <c r="C63" s="181"/>
      <c r="D63" s="181"/>
      <c r="E63" s="181">
        <f>'将来負担比率（分子）の構造'!J$44</f>
        <v>1030</v>
      </c>
      <c r="F63" s="181"/>
      <c r="G63" s="181"/>
      <c r="H63" s="181">
        <f>'将来負担比率（分子）の構造'!K$44</f>
        <v>956</v>
      </c>
      <c r="I63" s="181"/>
      <c r="J63" s="181"/>
      <c r="K63" s="181">
        <f>'将来負担比率（分子）の構造'!L$44</f>
        <v>778</v>
      </c>
      <c r="L63" s="181"/>
      <c r="M63" s="181"/>
      <c r="N63" s="181">
        <f>'将来負担比率（分子）の構造'!M$44</f>
        <v>768</v>
      </c>
      <c r="O63" s="181"/>
      <c r="P63" s="181"/>
    </row>
    <row r="64" spans="1:16" x14ac:dyDescent="0.15">
      <c r="A64" s="181" t="s">
        <v>33</v>
      </c>
      <c r="B64" s="181">
        <f>'将来負担比率（分子）の構造'!I$43</f>
        <v>1561</v>
      </c>
      <c r="C64" s="181"/>
      <c r="D64" s="181"/>
      <c r="E64" s="181">
        <f>'将来負担比率（分子）の構造'!J$43</f>
        <v>1339</v>
      </c>
      <c r="F64" s="181"/>
      <c r="G64" s="181"/>
      <c r="H64" s="181">
        <f>'将来負担比率（分子）の構造'!K$43</f>
        <v>1259</v>
      </c>
      <c r="I64" s="181"/>
      <c r="J64" s="181"/>
      <c r="K64" s="181">
        <f>'将来負担比率（分子）の構造'!L$43</f>
        <v>1245</v>
      </c>
      <c r="L64" s="181"/>
      <c r="M64" s="181"/>
      <c r="N64" s="181">
        <f>'将来負担比率（分子）の構造'!M$43</f>
        <v>2052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13997</v>
      </c>
      <c r="C66" s="181"/>
      <c r="D66" s="181"/>
      <c r="E66" s="181">
        <f>'将来負担比率（分子）の構造'!J$41</f>
        <v>14053</v>
      </c>
      <c r="F66" s="181"/>
      <c r="G66" s="181"/>
      <c r="H66" s="181">
        <f>'将来負担比率（分子）の構造'!K$41</f>
        <v>14470</v>
      </c>
      <c r="I66" s="181"/>
      <c r="J66" s="181"/>
      <c r="K66" s="181">
        <f>'将来負担比率（分子）の構造'!L$41</f>
        <v>16111</v>
      </c>
      <c r="L66" s="181"/>
      <c r="M66" s="181"/>
      <c r="N66" s="181">
        <f>'将来負担比率（分子）の構造'!M$41</f>
        <v>17990</v>
      </c>
      <c r="O66" s="181"/>
      <c r="P66" s="181"/>
    </row>
    <row r="67" spans="1:16" x14ac:dyDescent="0.15">
      <c r="A67" s="181" t="s">
        <v>75</v>
      </c>
      <c r="B67" s="181" t="e">
        <f>NA()</f>
        <v>#N/A</v>
      </c>
      <c r="C67" s="181">
        <f>IF(ISNUMBER('将来負担比率（分子）の構造'!I$53), IF('将来負担比率（分子）の構造'!I$53 &lt; 0, 0, '将来負担比率（分子）の構造'!I$53), NA())</f>
        <v>2879</v>
      </c>
      <c r="D67" s="181" t="e">
        <f>NA()</f>
        <v>#N/A</v>
      </c>
      <c r="E67" s="181" t="e">
        <f>NA()</f>
        <v>#N/A</v>
      </c>
      <c r="F67" s="181">
        <f>IF(ISNUMBER('将来負担比率（分子）の構造'!J$53), IF('将来負担比率（分子）の構造'!J$53 &lt; 0, 0, '将来負担比率（分子）の構造'!J$53), NA())</f>
        <v>3040</v>
      </c>
      <c r="G67" s="181" t="e">
        <f>NA()</f>
        <v>#N/A</v>
      </c>
      <c r="H67" s="181" t="e">
        <f>NA()</f>
        <v>#N/A</v>
      </c>
      <c r="I67" s="181">
        <f>IF(ISNUMBER('将来負担比率（分子）の構造'!K$53), IF('将来負担比率（分子）の構造'!K$53 &lt; 0, 0, '将来負担比率（分子）の構造'!K$53), NA())</f>
        <v>3563</v>
      </c>
      <c r="J67" s="181" t="e">
        <f>NA()</f>
        <v>#N/A</v>
      </c>
      <c r="K67" s="181" t="e">
        <f>NA()</f>
        <v>#N/A</v>
      </c>
      <c r="L67" s="181">
        <f>IF(ISNUMBER('将来負担比率（分子）の構造'!L$53), IF('将来負担比率（分子）の構造'!L$53 &lt; 0, 0, '将来負担比率（分子）の構造'!L$53), NA())</f>
        <v>4950</v>
      </c>
      <c r="M67" s="181" t="e">
        <f>NA()</f>
        <v>#N/A</v>
      </c>
      <c r="N67" s="181" t="e">
        <f>NA()</f>
        <v>#N/A</v>
      </c>
      <c r="O67" s="181">
        <f>IF(ISNUMBER('将来負担比率（分子）の構造'!M$53), IF('将来負担比率（分子）の構造'!M$53 &lt; 0, 0, '将来負担比率（分子）の構造'!M$53), NA())</f>
        <v>2962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277</v>
      </c>
      <c r="C72" s="185">
        <f>基金残高に係る経年分析!G55</f>
        <v>147</v>
      </c>
      <c r="D72" s="185">
        <f>基金残高に係る経年分析!H55</f>
        <v>200</v>
      </c>
    </row>
    <row r="73" spans="1:16" x14ac:dyDescent="0.15">
      <c r="A73" s="184" t="s">
        <v>78</v>
      </c>
      <c r="B73" s="185">
        <f>基金残高に係る経年分析!F56</f>
        <v>286</v>
      </c>
      <c r="C73" s="185">
        <f>基金残高に係る経年分析!G56</f>
        <v>156</v>
      </c>
      <c r="D73" s="185">
        <f>基金残高に係る経年分析!H56</f>
        <v>1656</v>
      </c>
    </row>
    <row r="74" spans="1:16" x14ac:dyDescent="0.15">
      <c r="A74" s="184" t="s">
        <v>79</v>
      </c>
      <c r="B74" s="185">
        <f>基金残高に係る経年分析!F57</f>
        <v>973</v>
      </c>
      <c r="C74" s="185">
        <f>基金残高に係る経年分析!G57</f>
        <v>1042</v>
      </c>
      <c r="D74" s="185">
        <f>基金残高に係る経年分析!H57</f>
        <v>1790</v>
      </c>
    </row>
  </sheetData>
  <sheetProtection algorithmName="SHA-512" hashValue="Oe6Q62YN6gKdl3u8x8iYR2FdR2wZcpujkiBNwfJL+ibD5UeK3mnxtTiInR0qHCz2d0HYXngSyYvE2I5JtTl7+Q==" saltValue="iKmQu4X2/ReY/jIQMugs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3426198</v>
      </c>
      <c r="S5" s="736"/>
      <c r="T5" s="736"/>
      <c r="U5" s="736"/>
      <c r="V5" s="736"/>
      <c r="W5" s="736"/>
      <c r="X5" s="736"/>
      <c r="Y5" s="779"/>
      <c r="Z5" s="797">
        <v>11.4</v>
      </c>
      <c r="AA5" s="797"/>
      <c r="AB5" s="797"/>
      <c r="AC5" s="797"/>
      <c r="AD5" s="798">
        <v>3261952</v>
      </c>
      <c r="AE5" s="798"/>
      <c r="AF5" s="798"/>
      <c r="AG5" s="798"/>
      <c r="AH5" s="798"/>
      <c r="AI5" s="798"/>
      <c r="AJ5" s="798"/>
      <c r="AK5" s="798"/>
      <c r="AL5" s="780">
        <v>38.299999999999997</v>
      </c>
      <c r="AM5" s="751"/>
      <c r="AN5" s="751"/>
      <c r="AO5" s="781"/>
      <c r="AP5" s="746" t="s">
        <v>223</v>
      </c>
      <c r="AQ5" s="747"/>
      <c r="AR5" s="747"/>
      <c r="AS5" s="747"/>
      <c r="AT5" s="747"/>
      <c r="AU5" s="747"/>
      <c r="AV5" s="747"/>
      <c r="AW5" s="747"/>
      <c r="AX5" s="747"/>
      <c r="AY5" s="747"/>
      <c r="AZ5" s="747"/>
      <c r="BA5" s="747"/>
      <c r="BB5" s="747"/>
      <c r="BC5" s="747"/>
      <c r="BD5" s="747"/>
      <c r="BE5" s="747"/>
      <c r="BF5" s="748"/>
      <c r="BG5" s="680">
        <v>3255829</v>
      </c>
      <c r="BH5" s="681"/>
      <c r="BI5" s="681"/>
      <c r="BJ5" s="681"/>
      <c r="BK5" s="681"/>
      <c r="BL5" s="681"/>
      <c r="BM5" s="681"/>
      <c r="BN5" s="682"/>
      <c r="BO5" s="713">
        <v>95</v>
      </c>
      <c r="BP5" s="713"/>
      <c r="BQ5" s="713"/>
      <c r="BR5" s="713"/>
      <c r="BS5" s="714">
        <v>48574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164531</v>
      </c>
      <c r="S6" s="681"/>
      <c r="T6" s="681"/>
      <c r="U6" s="681"/>
      <c r="V6" s="681"/>
      <c r="W6" s="681"/>
      <c r="X6" s="681"/>
      <c r="Y6" s="682"/>
      <c r="Z6" s="713">
        <v>0.5</v>
      </c>
      <c r="AA6" s="713"/>
      <c r="AB6" s="713"/>
      <c r="AC6" s="713"/>
      <c r="AD6" s="714">
        <v>164531</v>
      </c>
      <c r="AE6" s="714"/>
      <c r="AF6" s="714"/>
      <c r="AG6" s="714"/>
      <c r="AH6" s="714"/>
      <c r="AI6" s="714"/>
      <c r="AJ6" s="714"/>
      <c r="AK6" s="714"/>
      <c r="AL6" s="683">
        <v>1.9</v>
      </c>
      <c r="AM6" s="684"/>
      <c r="AN6" s="684"/>
      <c r="AO6" s="715"/>
      <c r="AP6" s="677" t="s">
        <v>228</v>
      </c>
      <c r="AQ6" s="678"/>
      <c r="AR6" s="678"/>
      <c r="AS6" s="678"/>
      <c r="AT6" s="678"/>
      <c r="AU6" s="678"/>
      <c r="AV6" s="678"/>
      <c r="AW6" s="678"/>
      <c r="AX6" s="678"/>
      <c r="AY6" s="678"/>
      <c r="AZ6" s="678"/>
      <c r="BA6" s="678"/>
      <c r="BB6" s="678"/>
      <c r="BC6" s="678"/>
      <c r="BD6" s="678"/>
      <c r="BE6" s="678"/>
      <c r="BF6" s="679"/>
      <c r="BG6" s="680">
        <v>3255829</v>
      </c>
      <c r="BH6" s="681"/>
      <c r="BI6" s="681"/>
      <c r="BJ6" s="681"/>
      <c r="BK6" s="681"/>
      <c r="BL6" s="681"/>
      <c r="BM6" s="681"/>
      <c r="BN6" s="682"/>
      <c r="BO6" s="713">
        <v>95</v>
      </c>
      <c r="BP6" s="713"/>
      <c r="BQ6" s="713"/>
      <c r="BR6" s="713"/>
      <c r="BS6" s="714">
        <v>48574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169742</v>
      </c>
      <c r="CS6" s="681"/>
      <c r="CT6" s="681"/>
      <c r="CU6" s="681"/>
      <c r="CV6" s="681"/>
      <c r="CW6" s="681"/>
      <c r="CX6" s="681"/>
      <c r="CY6" s="682"/>
      <c r="CZ6" s="780">
        <v>0.6</v>
      </c>
      <c r="DA6" s="751"/>
      <c r="DB6" s="751"/>
      <c r="DC6" s="783"/>
      <c r="DD6" s="686" t="s">
        <v>126</v>
      </c>
      <c r="DE6" s="681"/>
      <c r="DF6" s="681"/>
      <c r="DG6" s="681"/>
      <c r="DH6" s="681"/>
      <c r="DI6" s="681"/>
      <c r="DJ6" s="681"/>
      <c r="DK6" s="681"/>
      <c r="DL6" s="681"/>
      <c r="DM6" s="681"/>
      <c r="DN6" s="681"/>
      <c r="DO6" s="681"/>
      <c r="DP6" s="682"/>
      <c r="DQ6" s="686">
        <v>169742</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2124</v>
      </c>
      <c r="S7" s="681"/>
      <c r="T7" s="681"/>
      <c r="U7" s="681"/>
      <c r="V7" s="681"/>
      <c r="W7" s="681"/>
      <c r="X7" s="681"/>
      <c r="Y7" s="682"/>
      <c r="Z7" s="713">
        <v>0</v>
      </c>
      <c r="AA7" s="713"/>
      <c r="AB7" s="713"/>
      <c r="AC7" s="713"/>
      <c r="AD7" s="714">
        <v>2124</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1438075</v>
      </c>
      <c r="BH7" s="681"/>
      <c r="BI7" s="681"/>
      <c r="BJ7" s="681"/>
      <c r="BK7" s="681"/>
      <c r="BL7" s="681"/>
      <c r="BM7" s="681"/>
      <c r="BN7" s="682"/>
      <c r="BO7" s="713">
        <v>42</v>
      </c>
      <c r="BP7" s="713"/>
      <c r="BQ7" s="713"/>
      <c r="BR7" s="713"/>
      <c r="BS7" s="714">
        <v>48574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8342241</v>
      </c>
      <c r="CS7" s="681"/>
      <c r="CT7" s="681"/>
      <c r="CU7" s="681"/>
      <c r="CV7" s="681"/>
      <c r="CW7" s="681"/>
      <c r="CX7" s="681"/>
      <c r="CY7" s="682"/>
      <c r="CZ7" s="713">
        <v>29.1</v>
      </c>
      <c r="DA7" s="713"/>
      <c r="DB7" s="713"/>
      <c r="DC7" s="713"/>
      <c r="DD7" s="686">
        <v>43629</v>
      </c>
      <c r="DE7" s="681"/>
      <c r="DF7" s="681"/>
      <c r="DG7" s="681"/>
      <c r="DH7" s="681"/>
      <c r="DI7" s="681"/>
      <c r="DJ7" s="681"/>
      <c r="DK7" s="681"/>
      <c r="DL7" s="681"/>
      <c r="DM7" s="681"/>
      <c r="DN7" s="681"/>
      <c r="DO7" s="681"/>
      <c r="DP7" s="682"/>
      <c r="DQ7" s="686">
        <v>3314200</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9159</v>
      </c>
      <c r="S8" s="681"/>
      <c r="T8" s="681"/>
      <c r="U8" s="681"/>
      <c r="V8" s="681"/>
      <c r="W8" s="681"/>
      <c r="X8" s="681"/>
      <c r="Y8" s="682"/>
      <c r="Z8" s="713">
        <v>0</v>
      </c>
      <c r="AA8" s="713"/>
      <c r="AB8" s="713"/>
      <c r="AC8" s="713"/>
      <c r="AD8" s="714">
        <v>9159</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50314</v>
      </c>
      <c r="BH8" s="681"/>
      <c r="BI8" s="681"/>
      <c r="BJ8" s="681"/>
      <c r="BK8" s="681"/>
      <c r="BL8" s="681"/>
      <c r="BM8" s="681"/>
      <c r="BN8" s="682"/>
      <c r="BO8" s="713">
        <v>1.5</v>
      </c>
      <c r="BP8" s="713"/>
      <c r="BQ8" s="713"/>
      <c r="BR8" s="713"/>
      <c r="BS8" s="686" t="s">
        <v>235</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7962985</v>
      </c>
      <c r="CS8" s="681"/>
      <c r="CT8" s="681"/>
      <c r="CU8" s="681"/>
      <c r="CV8" s="681"/>
      <c r="CW8" s="681"/>
      <c r="CX8" s="681"/>
      <c r="CY8" s="682"/>
      <c r="CZ8" s="713">
        <v>27.7</v>
      </c>
      <c r="DA8" s="713"/>
      <c r="DB8" s="713"/>
      <c r="DC8" s="713"/>
      <c r="DD8" s="686">
        <v>11643</v>
      </c>
      <c r="DE8" s="681"/>
      <c r="DF8" s="681"/>
      <c r="DG8" s="681"/>
      <c r="DH8" s="681"/>
      <c r="DI8" s="681"/>
      <c r="DJ8" s="681"/>
      <c r="DK8" s="681"/>
      <c r="DL8" s="681"/>
      <c r="DM8" s="681"/>
      <c r="DN8" s="681"/>
      <c r="DO8" s="681"/>
      <c r="DP8" s="682"/>
      <c r="DQ8" s="686">
        <v>3091089</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8908</v>
      </c>
      <c r="S9" s="681"/>
      <c r="T9" s="681"/>
      <c r="U9" s="681"/>
      <c r="V9" s="681"/>
      <c r="W9" s="681"/>
      <c r="X9" s="681"/>
      <c r="Y9" s="682"/>
      <c r="Z9" s="713">
        <v>0</v>
      </c>
      <c r="AA9" s="713"/>
      <c r="AB9" s="713"/>
      <c r="AC9" s="713"/>
      <c r="AD9" s="714">
        <v>8908</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1122805</v>
      </c>
      <c r="BH9" s="681"/>
      <c r="BI9" s="681"/>
      <c r="BJ9" s="681"/>
      <c r="BK9" s="681"/>
      <c r="BL9" s="681"/>
      <c r="BM9" s="681"/>
      <c r="BN9" s="682"/>
      <c r="BO9" s="713">
        <v>32.799999999999997</v>
      </c>
      <c r="BP9" s="713"/>
      <c r="BQ9" s="713"/>
      <c r="BR9" s="713"/>
      <c r="BS9" s="686" t="s">
        <v>126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5091794</v>
      </c>
      <c r="CS9" s="681"/>
      <c r="CT9" s="681"/>
      <c r="CU9" s="681"/>
      <c r="CV9" s="681"/>
      <c r="CW9" s="681"/>
      <c r="CX9" s="681"/>
      <c r="CY9" s="682"/>
      <c r="CZ9" s="713">
        <v>17.7</v>
      </c>
      <c r="DA9" s="713"/>
      <c r="DB9" s="713"/>
      <c r="DC9" s="713"/>
      <c r="DD9" s="686">
        <v>18244</v>
      </c>
      <c r="DE9" s="681"/>
      <c r="DF9" s="681"/>
      <c r="DG9" s="681"/>
      <c r="DH9" s="681"/>
      <c r="DI9" s="681"/>
      <c r="DJ9" s="681"/>
      <c r="DK9" s="681"/>
      <c r="DL9" s="681"/>
      <c r="DM9" s="681"/>
      <c r="DN9" s="681"/>
      <c r="DO9" s="681"/>
      <c r="DP9" s="682"/>
      <c r="DQ9" s="686">
        <v>1363007</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126</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118542</v>
      </c>
      <c r="BH10" s="681"/>
      <c r="BI10" s="681"/>
      <c r="BJ10" s="681"/>
      <c r="BK10" s="681"/>
      <c r="BL10" s="681"/>
      <c r="BM10" s="681"/>
      <c r="BN10" s="682"/>
      <c r="BO10" s="713">
        <v>3.5</v>
      </c>
      <c r="BP10" s="713"/>
      <c r="BQ10" s="713"/>
      <c r="BR10" s="713"/>
      <c r="BS10" s="686">
        <v>19521</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15632</v>
      </c>
      <c r="CS10" s="681"/>
      <c r="CT10" s="681"/>
      <c r="CU10" s="681"/>
      <c r="CV10" s="681"/>
      <c r="CW10" s="681"/>
      <c r="CX10" s="681"/>
      <c r="CY10" s="682"/>
      <c r="CZ10" s="713">
        <v>0.1</v>
      </c>
      <c r="DA10" s="713"/>
      <c r="DB10" s="713"/>
      <c r="DC10" s="713"/>
      <c r="DD10" s="686" t="s">
        <v>126</v>
      </c>
      <c r="DE10" s="681"/>
      <c r="DF10" s="681"/>
      <c r="DG10" s="681"/>
      <c r="DH10" s="681"/>
      <c r="DI10" s="681"/>
      <c r="DJ10" s="681"/>
      <c r="DK10" s="681"/>
      <c r="DL10" s="681"/>
      <c r="DM10" s="681"/>
      <c r="DN10" s="681"/>
      <c r="DO10" s="681"/>
      <c r="DP10" s="682"/>
      <c r="DQ10" s="686">
        <v>15632</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766446</v>
      </c>
      <c r="S11" s="681"/>
      <c r="T11" s="681"/>
      <c r="U11" s="681"/>
      <c r="V11" s="681"/>
      <c r="W11" s="681"/>
      <c r="X11" s="681"/>
      <c r="Y11" s="682"/>
      <c r="Z11" s="683">
        <v>2.5</v>
      </c>
      <c r="AA11" s="684"/>
      <c r="AB11" s="684"/>
      <c r="AC11" s="685"/>
      <c r="AD11" s="686">
        <v>766446</v>
      </c>
      <c r="AE11" s="681"/>
      <c r="AF11" s="681"/>
      <c r="AG11" s="681"/>
      <c r="AH11" s="681"/>
      <c r="AI11" s="681"/>
      <c r="AJ11" s="681"/>
      <c r="AK11" s="682"/>
      <c r="AL11" s="683">
        <v>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146414</v>
      </c>
      <c r="BH11" s="681"/>
      <c r="BI11" s="681"/>
      <c r="BJ11" s="681"/>
      <c r="BK11" s="681"/>
      <c r="BL11" s="681"/>
      <c r="BM11" s="681"/>
      <c r="BN11" s="682"/>
      <c r="BO11" s="713">
        <v>4.3</v>
      </c>
      <c r="BP11" s="713"/>
      <c r="BQ11" s="713"/>
      <c r="BR11" s="713"/>
      <c r="BS11" s="686">
        <v>29053</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389126</v>
      </c>
      <c r="CS11" s="681"/>
      <c r="CT11" s="681"/>
      <c r="CU11" s="681"/>
      <c r="CV11" s="681"/>
      <c r="CW11" s="681"/>
      <c r="CX11" s="681"/>
      <c r="CY11" s="682"/>
      <c r="CZ11" s="713">
        <v>1.4</v>
      </c>
      <c r="DA11" s="713"/>
      <c r="DB11" s="713"/>
      <c r="DC11" s="713"/>
      <c r="DD11" s="686">
        <v>25079</v>
      </c>
      <c r="DE11" s="681"/>
      <c r="DF11" s="681"/>
      <c r="DG11" s="681"/>
      <c r="DH11" s="681"/>
      <c r="DI11" s="681"/>
      <c r="DJ11" s="681"/>
      <c r="DK11" s="681"/>
      <c r="DL11" s="681"/>
      <c r="DM11" s="681"/>
      <c r="DN11" s="681"/>
      <c r="DO11" s="681"/>
      <c r="DP11" s="682"/>
      <c r="DQ11" s="686">
        <v>286129</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731</v>
      </c>
      <c r="S12" s="681"/>
      <c r="T12" s="681"/>
      <c r="U12" s="681"/>
      <c r="V12" s="681"/>
      <c r="W12" s="681"/>
      <c r="X12" s="681"/>
      <c r="Y12" s="682"/>
      <c r="Z12" s="713">
        <v>0</v>
      </c>
      <c r="AA12" s="713"/>
      <c r="AB12" s="713"/>
      <c r="AC12" s="713"/>
      <c r="AD12" s="714">
        <v>731</v>
      </c>
      <c r="AE12" s="714"/>
      <c r="AF12" s="714"/>
      <c r="AG12" s="714"/>
      <c r="AH12" s="714"/>
      <c r="AI12" s="714"/>
      <c r="AJ12" s="714"/>
      <c r="AK12" s="714"/>
      <c r="AL12" s="683">
        <v>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1437170</v>
      </c>
      <c r="BH12" s="681"/>
      <c r="BI12" s="681"/>
      <c r="BJ12" s="681"/>
      <c r="BK12" s="681"/>
      <c r="BL12" s="681"/>
      <c r="BM12" s="681"/>
      <c r="BN12" s="682"/>
      <c r="BO12" s="713">
        <v>41.9</v>
      </c>
      <c r="BP12" s="713"/>
      <c r="BQ12" s="713"/>
      <c r="BR12" s="713"/>
      <c r="BS12" s="686" t="s">
        <v>235</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697551</v>
      </c>
      <c r="CS12" s="681"/>
      <c r="CT12" s="681"/>
      <c r="CU12" s="681"/>
      <c r="CV12" s="681"/>
      <c r="CW12" s="681"/>
      <c r="CX12" s="681"/>
      <c r="CY12" s="682"/>
      <c r="CZ12" s="713">
        <v>2.4</v>
      </c>
      <c r="DA12" s="713"/>
      <c r="DB12" s="713"/>
      <c r="DC12" s="713"/>
      <c r="DD12" s="686">
        <v>14174</v>
      </c>
      <c r="DE12" s="681"/>
      <c r="DF12" s="681"/>
      <c r="DG12" s="681"/>
      <c r="DH12" s="681"/>
      <c r="DI12" s="681"/>
      <c r="DJ12" s="681"/>
      <c r="DK12" s="681"/>
      <c r="DL12" s="681"/>
      <c r="DM12" s="681"/>
      <c r="DN12" s="681"/>
      <c r="DO12" s="681"/>
      <c r="DP12" s="682"/>
      <c r="DQ12" s="686">
        <v>256191</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135</v>
      </c>
      <c r="AA13" s="713"/>
      <c r="AB13" s="713"/>
      <c r="AC13" s="713"/>
      <c r="AD13" s="714" t="s">
        <v>135</v>
      </c>
      <c r="AE13" s="714"/>
      <c r="AF13" s="714"/>
      <c r="AG13" s="714"/>
      <c r="AH13" s="714"/>
      <c r="AI13" s="714"/>
      <c r="AJ13" s="714"/>
      <c r="AK13" s="714"/>
      <c r="AL13" s="683" t="s">
        <v>126</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1427365</v>
      </c>
      <c r="BH13" s="681"/>
      <c r="BI13" s="681"/>
      <c r="BJ13" s="681"/>
      <c r="BK13" s="681"/>
      <c r="BL13" s="681"/>
      <c r="BM13" s="681"/>
      <c r="BN13" s="682"/>
      <c r="BO13" s="713">
        <v>41.7</v>
      </c>
      <c r="BP13" s="713"/>
      <c r="BQ13" s="713"/>
      <c r="BR13" s="713"/>
      <c r="BS13" s="686" t="s">
        <v>126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1075986</v>
      </c>
      <c r="CS13" s="681"/>
      <c r="CT13" s="681"/>
      <c r="CU13" s="681"/>
      <c r="CV13" s="681"/>
      <c r="CW13" s="681"/>
      <c r="CX13" s="681"/>
      <c r="CY13" s="682"/>
      <c r="CZ13" s="713">
        <v>3.7</v>
      </c>
      <c r="DA13" s="713"/>
      <c r="DB13" s="713"/>
      <c r="DC13" s="713"/>
      <c r="DD13" s="686">
        <v>510711</v>
      </c>
      <c r="DE13" s="681"/>
      <c r="DF13" s="681"/>
      <c r="DG13" s="681"/>
      <c r="DH13" s="681"/>
      <c r="DI13" s="681"/>
      <c r="DJ13" s="681"/>
      <c r="DK13" s="681"/>
      <c r="DL13" s="681"/>
      <c r="DM13" s="681"/>
      <c r="DN13" s="681"/>
      <c r="DO13" s="681"/>
      <c r="DP13" s="682"/>
      <c r="DQ13" s="686">
        <v>564882</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126</v>
      </c>
      <c r="AA14" s="713"/>
      <c r="AB14" s="713"/>
      <c r="AC14" s="713"/>
      <c r="AD14" s="714" t="s">
        <v>235</v>
      </c>
      <c r="AE14" s="714"/>
      <c r="AF14" s="714"/>
      <c r="AG14" s="714"/>
      <c r="AH14" s="714"/>
      <c r="AI14" s="714"/>
      <c r="AJ14" s="714"/>
      <c r="AK14" s="714"/>
      <c r="AL14" s="683" t="s">
        <v>235</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128534</v>
      </c>
      <c r="BH14" s="681"/>
      <c r="BI14" s="681"/>
      <c r="BJ14" s="681"/>
      <c r="BK14" s="681"/>
      <c r="BL14" s="681"/>
      <c r="BM14" s="681"/>
      <c r="BN14" s="682"/>
      <c r="BO14" s="713">
        <v>3.8</v>
      </c>
      <c r="BP14" s="713"/>
      <c r="BQ14" s="713"/>
      <c r="BR14" s="713"/>
      <c r="BS14" s="686" t="s">
        <v>235</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598045</v>
      </c>
      <c r="CS14" s="681"/>
      <c r="CT14" s="681"/>
      <c r="CU14" s="681"/>
      <c r="CV14" s="681"/>
      <c r="CW14" s="681"/>
      <c r="CX14" s="681"/>
      <c r="CY14" s="682"/>
      <c r="CZ14" s="713">
        <v>2.1</v>
      </c>
      <c r="DA14" s="713"/>
      <c r="DB14" s="713"/>
      <c r="DC14" s="713"/>
      <c r="DD14" s="686">
        <v>36176</v>
      </c>
      <c r="DE14" s="681"/>
      <c r="DF14" s="681"/>
      <c r="DG14" s="681"/>
      <c r="DH14" s="681"/>
      <c r="DI14" s="681"/>
      <c r="DJ14" s="681"/>
      <c r="DK14" s="681"/>
      <c r="DL14" s="681"/>
      <c r="DM14" s="681"/>
      <c r="DN14" s="681"/>
      <c r="DO14" s="681"/>
      <c r="DP14" s="682"/>
      <c r="DQ14" s="686">
        <v>548401</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252050</v>
      </c>
      <c r="BH15" s="681"/>
      <c r="BI15" s="681"/>
      <c r="BJ15" s="681"/>
      <c r="BK15" s="681"/>
      <c r="BL15" s="681"/>
      <c r="BM15" s="681"/>
      <c r="BN15" s="682"/>
      <c r="BO15" s="713">
        <v>7.4</v>
      </c>
      <c r="BP15" s="713"/>
      <c r="BQ15" s="713"/>
      <c r="BR15" s="713"/>
      <c r="BS15" s="686" t="s">
        <v>235</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1119087</v>
      </c>
      <c r="CS15" s="681"/>
      <c r="CT15" s="681"/>
      <c r="CU15" s="681"/>
      <c r="CV15" s="681"/>
      <c r="CW15" s="681"/>
      <c r="CX15" s="681"/>
      <c r="CY15" s="682"/>
      <c r="CZ15" s="713">
        <v>3.9</v>
      </c>
      <c r="DA15" s="713"/>
      <c r="DB15" s="713"/>
      <c r="DC15" s="713"/>
      <c r="DD15" s="686">
        <v>58063</v>
      </c>
      <c r="DE15" s="681"/>
      <c r="DF15" s="681"/>
      <c r="DG15" s="681"/>
      <c r="DH15" s="681"/>
      <c r="DI15" s="681"/>
      <c r="DJ15" s="681"/>
      <c r="DK15" s="681"/>
      <c r="DL15" s="681"/>
      <c r="DM15" s="681"/>
      <c r="DN15" s="681"/>
      <c r="DO15" s="681"/>
      <c r="DP15" s="682"/>
      <c r="DQ15" s="686">
        <v>911767</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8682</v>
      </c>
      <c r="S16" s="681"/>
      <c r="T16" s="681"/>
      <c r="U16" s="681"/>
      <c r="V16" s="681"/>
      <c r="W16" s="681"/>
      <c r="X16" s="681"/>
      <c r="Y16" s="682"/>
      <c r="Z16" s="713">
        <v>0</v>
      </c>
      <c r="AA16" s="713"/>
      <c r="AB16" s="713"/>
      <c r="AC16" s="713"/>
      <c r="AD16" s="714">
        <v>8682</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235</v>
      </c>
      <c r="BP16" s="713"/>
      <c r="BQ16" s="713"/>
      <c r="BR16" s="713"/>
      <c r="BS16" s="686" t="s">
        <v>126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1835084</v>
      </c>
      <c r="CS16" s="681"/>
      <c r="CT16" s="681"/>
      <c r="CU16" s="681"/>
      <c r="CV16" s="681"/>
      <c r="CW16" s="681"/>
      <c r="CX16" s="681"/>
      <c r="CY16" s="682"/>
      <c r="CZ16" s="713">
        <v>6.4</v>
      </c>
      <c r="DA16" s="713"/>
      <c r="DB16" s="713"/>
      <c r="DC16" s="713"/>
      <c r="DD16" s="686" t="s">
        <v>126</v>
      </c>
      <c r="DE16" s="681"/>
      <c r="DF16" s="681"/>
      <c r="DG16" s="681"/>
      <c r="DH16" s="681"/>
      <c r="DI16" s="681"/>
      <c r="DJ16" s="681"/>
      <c r="DK16" s="681"/>
      <c r="DL16" s="681"/>
      <c r="DM16" s="681"/>
      <c r="DN16" s="681"/>
      <c r="DO16" s="681"/>
      <c r="DP16" s="682"/>
      <c r="DQ16" s="686">
        <v>246213</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20897</v>
      </c>
      <c r="S17" s="681"/>
      <c r="T17" s="681"/>
      <c r="U17" s="681"/>
      <c r="V17" s="681"/>
      <c r="W17" s="681"/>
      <c r="X17" s="681"/>
      <c r="Y17" s="682"/>
      <c r="Z17" s="713">
        <v>0.1</v>
      </c>
      <c r="AA17" s="713"/>
      <c r="AB17" s="713"/>
      <c r="AC17" s="713"/>
      <c r="AD17" s="714">
        <v>20897</v>
      </c>
      <c r="AE17" s="714"/>
      <c r="AF17" s="714"/>
      <c r="AG17" s="714"/>
      <c r="AH17" s="714"/>
      <c r="AI17" s="714"/>
      <c r="AJ17" s="714"/>
      <c r="AK17" s="714"/>
      <c r="AL17" s="683">
        <v>0.2</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1410736</v>
      </c>
      <c r="CS17" s="681"/>
      <c r="CT17" s="681"/>
      <c r="CU17" s="681"/>
      <c r="CV17" s="681"/>
      <c r="CW17" s="681"/>
      <c r="CX17" s="681"/>
      <c r="CY17" s="682"/>
      <c r="CZ17" s="713">
        <v>4.9000000000000004</v>
      </c>
      <c r="DA17" s="713"/>
      <c r="DB17" s="713"/>
      <c r="DC17" s="713"/>
      <c r="DD17" s="686" t="s">
        <v>235</v>
      </c>
      <c r="DE17" s="681"/>
      <c r="DF17" s="681"/>
      <c r="DG17" s="681"/>
      <c r="DH17" s="681"/>
      <c r="DI17" s="681"/>
      <c r="DJ17" s="681"/>
      <c r="DK17" s="681"/>
      <c r="DL17" s="681"/>
      <c r="DM17" s="681"/>
      <c r="DN17" s="681"/>
      <c r="DO17" s="681"/>
      <c r="DP17" s="682"/>
      <c r="DQ17" s="686">
        <v>1312423</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16765</v>
      </c>
      <c r="S18" s="681"/>
      <c r="T18" s="681"/>
      <c r="U18" s="681"/>
      <c r="V18" s="681"/>
      <c r="W18" s="681"/>
      <c r="X18" s="681"/>
      <c r="Y18" s="682"/>
      <c r="Z18" s="713">
        <v>0.1</v>
      </c>
      <c r="AA18" s="713"/>
      <c r="AB18" s="713"/>
      <c r="AC18" s="713"/>
      <c r="AD18" s="714">
        <v>16765</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235</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235</v>
      </c>
      <c r="DA18" s="713"/>
      <c r="DB18" s="713"/>
      <c r="DC18" s="713"/>
      <c r="DD18" s="686" t="s">
        <v>126</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10883</v>
      </c>
      <c r="S19" s="681"/>
      <c r="T19" s="681"/>
      <c r="U19" s="681"/>
      <c r="V19" s="681"/>
      <c r="W19" s="681"/>
      <c r="X19" s="681"/>
      <c r="Y19" s="682"/>
      <c r="Z19" s="713">
        <v>0</v>
      </c>
      <c r="AA19" s="713"/>
      <c r="AB19" s="713"/>
      <c r="AC19" s="713"/>
      <c r="AD19" s="714">
        <v>10883</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170369</v>
      </c>
      <c r="BH19" s="681"/>
      <c r="BI19" s="681"/>
      <c r="BJ19" s="681"/>
      <c r="BK19" s="681"/>
      <c r="BL19" s="681"/>
      <c r="BM19" s="681"/>
      <c r="BN19" s="682"/>
      <c r="BO19" s="713">
        <v>5</v>
      </c>
      <c r="BP19" s="713"/>
      <c r="BQ19" s="713"/>
      <c r="BR19" s="713"/>
      <c r="BS19" s="686" t="s">
        <v>235</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3858</v>
      </c>
      <c r="S20" s="681"/>
      <c r="T20" s="681"/>
      <c r="U20" s="681"/>
      <c r="V20" s="681"/>
      <c r="W20" s="681"/>
      <c r="X20" s="681"/>
      <c r="Y20" s="682"/>
      <c r="Z20" s="713">
        <v>0</v>
      </c>
      <c r="AA20" s="713"/>
      <c r="AB20" s="713"/>
      <c r="AC20" s="713"/>
      <c r="AD20" s="714">
        <v>3858</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170369</v>
      </c>
      <c r="BH20" s="681"/>
      <c r="BI20" s="681"/>
      <c r="BJ20" s="681"/>
      <c r="BK20" s="681"/>
      <c r="BL20" s="681"/>
      <c r="BM20" s="681"/>
      <c r="BN20" s="682"/>
      <c r="BO20" s="713">
        <v>5</v>
      </c>
      <c r="BP20" s="713"/>
      <c r="BQ20" s="713"/>
      <c r="BR20" s="713"/>
      <c r="BS20" s="686" t="s">
        <v>126</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28708009</v>
      </c>
      <c r="CS20" s="681"/>
      <c r="CT20" s="681"/>
      <c r="CU20" s="681"/>
      <c r="CV20" s="681"/>
      <c r="CW20" s="681"/>
      <c r="CX20" s="681"/>
      <c r="CY20" s="682"/>
      <c r="CZ20" s="713">
        <v>100</v>
      </c>
      <c r="DA20" s="713"/>
      <c r="DB20" s="713"/>
      <c r="DC20" s="713"/>
      <c r="DD20" s="686">
        <v>717719</v>
      </c>
      <c r="DE20" s="681"/>
      <c r="DF20" s="681"/>
      <c r="DG20" s="681"/>
      <c r="DH20" s="681"/>
      <c r="DI20" s="681"/>
      <c r="DJ20" s="681"/>
      <c r="DK20" s="681"/>
      <c r="DL20" s="681"/>
      <c r="DM20" s="681"/>
      <c r="DN20" s="681"/>
      <c r="DO20" s="681"/>
      <c r="DP20" s="682"/>
      <c r="DQ20" s="686">
        <v>12079676</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2024</v>
      </c>
      <c r="S21" s="681"/>
      <c r="T21" s="681"/>
      <c r="U21" s="681"/>
      <c r="V21" s="681"/>
      <c r="W21" s="681"/>
      <c r="X21" s="681"/>
      <c r="Y21" s="682"/>
      <c r="Z21" s="713">
        <v>0</v>
      </c>
      <c r="AA21" s="713"/>
      <c r="AB21" s="713"/>
      <c r="AC21" s="713"/>
      <c r="AD21" s="714">
        <v>2024</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6123</v>
      </c>
      <c r="BH21" s="681"/>
      <c r="BI21" s="681"/>
      <c r="BJ21" s="681"/>
      <c r="BK21" s="681"/>
      <c r="BL21" s="681"/>
      <c r="BM21" s="681"/>
      <c r="BN21" s="682"/>
      <c r="BO21" s="713">
        <v>0.2</v>
      </c>
      <c r="BP21" s="713"/>
      <c r="BQ21" s="713"/>
      <c r="BR21" s="713"/>
      <c r="BS21" s="686" t="s">
        <v>135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6656615</v>
      </c>
      <c r="S22" s="681"/>
      <c r="T22" s="681"/>
      <c r="U22" s="681"/>
      <c r="V22" s="681"/>
      <c r="W22" s="681"/>
      <c r="X22" s="681"/>
      <c r="Y22" s="682"/>
      <c r="Z22" s="713">
        <v>22.1</v>
      </c>
      <c r="AA22" s="713"/>
      <c r="AB22" s="713"/>
      <c r="AC22" s="713"/>
      <c r="AD22" s="714">
        <v>4234898</v>
      </c>
      <c r="AE22" s="714"/>
      <c r="AF22" s="714"/>
      <c r="AG22" s="714"/>
      <c r="AH22" s="714"/>
      <c r="AI22" s="714"/>
      <c r="AJ22" s="714"/>
      <c r="AK22" s="714"/>
      <c r="AL22" s="683">
        <v>49.7</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126</v>
      </c>
      <c r="BP22" s="713"/>
      <c r="BQ22" s="713"/>
      <c r="BR22" s="713"/>
      <c r="BS22" s="686" t="s">
        <v>235</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4234898</v>
      </c>
      <c r="S23" s="681"/>
      <c r="T23" s="681"/>
      <c r="U23" s="681"/>
      <c r="V23" s="681"/>
      <c r="W23" s="681"/>
      <c r="X23" s="681"/>
      <c r="Y23" s="682"/>
      <c r="Z23" s="713">
        <v>14.1</v>
      </c>
      <c r="AA23" s="713"/>
      <c r="AB23" s="713"/>
      <c r="AC23" s="713"/>
      <c r="AD23" s="714">
        <v>4234898</v>
      </c>
      <c r="AE23" s="714"/>
      <c r="AF23" s="714"/>
      <c r="AG23" s="714"/>
      <c r="AH23" s="714"/>
      <c r="AI23" s="714"/>
      <c r="AJ23" s="714"/>
      <c r="AK23" s="714"/>
      <c r="AL23" s="683">
        <v>49.7</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164246</v>
      </c>
      <c r="BH23" s="681"/>
      <c r="BI23" s="681"/>
      <c r="BJ23" s="681"/>
      <c r="BK23" s="681"/>
      <c r="BL23" s="681"/>
      <c r="BM23" s="681"/>
      <c r="BN23" s="682"/>
      <c r="BO23" s="713">
        <v>4.8</v>
      </c>
      <c r="BP23" s="713"/>
      <c r="BQ23" s="713"/>
      <c r="BR23" s="713"/>
      <c r="BS23" s="686" t="s">
        <v>126</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2421717</v>
      </c>
      <c r="S24" s="681"/>
      <c r="T24" s="681"/>
      <c r="U24" s="681"/>
      <c r="V24" s="681"/>
      <c r="W24" s="681"/>
      <c r="X24" s="681"/>
      <c r="Y24" s="682"/>
      <c r="Z24" s="713">
        <v>8</v>
      </c>
      <c r="AA24" s="713"/>
      <c r="AB24" s="713"/>
      <c r="AC24" s="713"/>
      <c r="AD24" s="714" t="s">
        <v>235</v>
      </c>
      <c r="AE24" s="714"/>
      <c r="AF24" s="714"/>
      <c r="AG24" s="714"/>
      <c r="AH24" s="714"/>
      <c r="AI24" s="714"/>
      <c r="AJ24" s="714"/>
      <c r="AK24" s="714"/>
      <c r="AL24" s="683" t="s">
        <v>126</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8710770</v>
      </c>
      <c r="CS24" s="736"/>
      <c r="CT24" s="736"/>
      <c r="CU24" s="736"/>
      <c r="CV24" s="736"/>
      <c r="CW24" s="736"/>
      <c r="CX24" s="736"/>
      <c r="CY24" s="779"/>
      <c r="CZ24" s="780">
        <v>30.3</v>
      </c>
      <c r="DA24" s="751"/>
      <c r="DB24" s="751"/>
      <c r="DC24" s="783"/>
      <c r="DD24" s="778">
        <v>4976064</v>
      </c>
      <c r="DE24" s="736"/>
      <c r="DF24" s="736"/>
      <c r="DG24" s="736"/>
      <c r="DH24" s="736"/>
      <c r="DI24" s="736"/>
      <c r="DJ24" s="736"/>
      <c r="DK24" s="779"/>
      <c r="DL24" s="778">
        <v>4852724</v>
      </c>
      <c r="DM24" s="736"/>
      <c r="DN24" s="736"/>
      <c r="DO24" s="736"/>
      <c r="DP24" s="736"/>
      <c r="DQ24" s="736"/>
      <c r="DR24" s="736"/>
      <c r="DS24" s="736"/>
      <c r="DT24" s="736"/>
      <c r="DU24" s="736"/>
      <c r="DV24" s="779"/>
      <c r="DW24" s="780">
        <v>54.6</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235</v>
      </c>
      <c r="AA25" s="713"/>
      <c r="AB25" s="713"/>
      <c r="AC25" s="713"/>
      <c r="AD25" s="714" t="s">
        <v>126</v>
      </c>
      <c r="AE25" s="714"/>
      <c r="AF25" s="714"/>
      <c r="AG25" s="714"/>
      <c r="AH25" s="714"/>
      <c r="AI25" s="714"/>
      <c r="AJ25" s="714"/>
      <c r="AK25" s="714"/>
      <c r="AL25" s="683" t="s">
        <v>126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235</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2545990</v>
      </c>
      <c r="CS25" s="699"/>
      <c r="CT25" s="699"/>
      <c r="CU25" s="699"/>
      <c r="CV25" s="699"/>
      <c r="CW25" s="699"/>
      <c r="CX25" s="699"/>
      <c r="CY25" s="700"/>
      <c r="CZ25" s="683">
        <v>8.9</v>
      </c>
      <c r="DA25" s="701"/>
      <c r="DB25" s="701"/>
      <c r="DC25" s="702"/>
      <c r="DD25" s="686">
        <v>2298209</v>
      </c>
      <c r="DE25" s="699"/>
      <c r="DF25" s="699"/>
      <c r="DG25" s="699"/>
      <c r="DH25" s="699"/>
      <c r="DI25" s="699"/>
      <c r="DJ25" s="699"/>
      <c r="DK25" s="700"/>
      <c r="DL25" s="686">
        <v>2241789</v>
      </c>
      <c r="DM25" s="699"/>
      <c r="DN25" s="699"/>
      <c r="DO25" s="699"/>
      <c r="DP25" s="699"/>
      <c r="DQ25" s="699"/>
      <c r="DR25" s="699"/>
      <c r="DS25" s="699"/>
      <c r="DT25" s="699"/>
      <c r="DU25" s="699"/>
      <c r="DV25" s="700"/>
      <c r="DW25" s="683">
        <v>25.2</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11081056</v>
      </c>
      <c r="S26" s="681"/>
      <c r="T26" s="681"/>
      <c r="U26" s="681"/>
      <c r="V26" s="681"/>
      <c r="W26" s="681"/>
      <c r="X26" s="681"/>
      <c r="Y26" s="682"/>
      <c r="Z26" s="713">
        <v>36.799999999999997</v>
      </c>
      <c r="AA26" s="713"/>
      <c r="AB26" s="713"/>
      <c r="AC26" s="713"/>
      <c r="AD26" s="714">
        <v>8495093</v>
      </c>
      <c r="AE26" s="714"/>
      <c r="AF26" s="714"/>
      <c r="AG26" s="714"/>
      <c r="AH26" s="714"/>
      <c r="AI26" s="714"/>
      <c r="AJ26" s="714"/>
      <c r="AK26" s="714"/>
      <c r="AL26" s="683">
        <v>99.7</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1625400</v>
      </c>
      <c r="CS26" s="681"/>
      <c r="CT26" s="681"/>
      <c r="CU26" s="681"/>
      <c r="CV26" s="681"/>
      <c r="CW26" s="681"/>
      <c r="CX26" s="681"/>
      <c r="CY26" s="682"/>
      <c r="CZ26" s="683">
        <v>5.7</v>
      </c>
      <c r="DA26" s="701"/>
      <c r="DB26" s="701"/>
      <c r="DC26" s="702"/>
      <c r="DD26" s="686">
        <v>1460171</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3853</v>
      </c>
      <c r="S27" s="681"/>
      <c r="T27" s="681"/>
      <c r="U27" s="681"/>
      <c r="V27" s="681"/>
      <c r="W27" s="681"/>
      <c r="X27" s="681"/>
      <c r="Y27" s="682"/>
      <c r="Z27" s="713">
        <v>0</v>
      </c>
      <c r="AA27" s="713"/>
      <c r="AB27" s="713"/>
      <c r="AC27" s="713"/>
      <c r="AD27" s="714">
        <v>3853</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3426198</v>
      </c>
      <c r="BH27" s="681"/>
      <c r="BI27" s="681"/>
      <c r="BJ27" s="681"/>
      <c r="BK27" s="681"/>
      <c r="BL27" s="681"/>
      <c r="BM27" s="681"/>
      <c r="BN27" s="682"/>
      <c r="BO27" s="713">
        <v>100</v>
      </c>
      <c r="BP27" s="713"/>
      <c r="BQ27" s="713"/>
      <c r="BR27" s="713"/>
      <c r="BS27" s="686">
        <v>48574</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4754044</v>
      </c>
      <c r="CS27" s="699"/>
      <c r="CT27" s="699"/>
      <c r="CU27" s="699"/>
      <c r="CV27" s="699"/>
      <c r="CW27" s="699"/>
      <c r="CX27" s="699"/>
      <c r="CY27" s="700"/>
      <c r="CZ27" s="683">
        <v>16.600000000000001</v>
      </c>
      <c r="DA27" s="701"/>
      <c r="DB27" s="701"/>
      <c r="DC27" s="702"/>
      <c r="DD27" s="686">
        <v>1365432</v>
      </c>
      <c r="DE27" s="699"/>
      <c r="DF27" s="699"/>
      <c r="DG27" s="699"/>
      <c r="DH27" s="699"/>
      <c r="DI27" s="699"/>
      <c r="DJ27" s="699"/>
      <c r="DK27" s="700"/>
      <c r="DL27" s="686">
        <v>1298512</v>
      </c>
      <c r="DM27" s="699"/>
      <c r="DN27" s="699"/>
      <c r="DO27" s="699"/>
      <c r="DP27" s="699"/>
      <c r="DQ27" s="699"/>
      <c r="DR27" s="699"/>
      <c r="DS27" s="699"/>
      <c r="DT27" s="699"/>
      <c r="DU27" s="699"/>
      <c r="DV27" s="700"/>
      <c r="DW27" s="683">
        <v>14.6</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79270</v>
      </c>
      <c r="S28" s="681"/>
      <c r="T28" s="681"/>
      <c r="U28" s="681"/>
      <c r="V28" s="681"/>
      <c r="W28" s="681"/>
      <c r="X28" s="681"/>
      <c r="Y28" s="682"/>
      <c r="Z28" s="713">
        <v>0.3</v>
      </c>
      <c r="AA28" s="713"/>
      <c r="AB28" s="713"/>
      <c r="AC28" s="713"/>
      <c r="AD28" s="714" t="s">
        <v>235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1410736</v>
      </c>
      <c r="CS28" s="681"/>
      <c r="CT28" s="681"/>
      <c r="CU28" s="681"/>
      <c r="CV28" s="681"/>
      <c r="CW28" s="681"/>
      <c r="CX28" s="681"/>
      <c r="CY28" s="682"/>
      <c r="CZ28" s="683">
        <v>4.9000000000000004</v>
      </c>
      <c r="DA28" s="701"/>
      <c r="DB28" s="701"/>
      <c r="DC28" s="702"/>
      <c r="DD28" s="686">
        <v>1312423</v>
      </c>
      <c r="DE28" s="681"/>
      <c r="DF28" s="681"/>
      <c r="DG28" s="681"/>
      <c r="DH28" s="681"/>
      <c r="DI28" s="681"/>
      <c r="DJ28" s="681"/>
      <c r="DK28" s="682"/>
      <c r="DL28" s="686">
        <v>1312423</v>
      </c>
      <c r="DM28" s="681"/>
      <c r="DN28" s="681"/>
      <c r="DO28" s="681"/>
      <c r="DP28" s="681"/>
      <c r="DQ28" s="681"/>
      <c r="DR28" s="681"/>
      <c r="DS28" s="681"/>
      <c r="DT28" s="681"/>
      <c r="DU28" s="681"/>
      <c r="DV28" s="682"/>
      <c r="DW28" s="683">
        <v>14.8</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188082</v>
      </c>
      <c r="S29" s="681"/>
      <c r="T29" s="681"/>
      <c r="U29" s="681"/>
      <c r="V29" s="681"/>
      <c r="W29" s="681"/>
      <c r="X29" s="681"/>
      <c r="Y29" s="682"/>
      <c r="Z29" s="713">
        <v>0.6</v>
      </c>
      <c r="AA29" s="713"/>
      <c r="AB29" s="713"/>
      <c r="AC29" s="713"/>
      <c r="AD29" s="714">
        <v>15228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300</v>
      </c>
      <c r="CE29" s="769"/>
      <c r="CF29" s="719" t="s">
        <v>301</v>
      </c>
      <c r="CG29" s="720"/>
      <c r="CH29" s="720"/>
      <c r="CI29" s="720"/>
      <c r="CJ29" s="720"/>
      <c r="CK29" s="720"/>
      <c r="CL29" s="720"/>
      <c r="CM29" s="720"/>
      <c r="CN29" s="720"/>
      <c r="CO29" s="720"/>
      <c r="CP29" s="720"/>
      <c r="CQ29" s="721"/>
      <c r="CR29" s="680">
        <v>1410729</v>
      </c>
      <c r="CS29" s="699"/>
      <c r="CT29" s="699"/>
      <c r="CU29" s="699"/>
      <c r="CV29" s="699"/>
      <c r="CW29" s="699"/>
      <c r="CX29" s="699"/>
      <c r="CY29" s="700"/>
      <c r="CZ29" s="683">
        <v>4.9000000000000004</v>
      </c>
      <c r="DA29" s="701"/>
      <c r="DB29" s="701"/>
      <c r="DC29" s="702"/>
      <c r="DD29" s="686">
        <v>1312416</v>
      </c>
      <c r="DE29" s="699"/>
      <c r="DF29" s="699"/>
      <c r="DG29" s="699"/>
      <c r="DH29" s="699"/>
      <c r="DI29" s="699"/>
      <c r="DJ29" s="699"/>
      <c r="DK29" s="700"/>
      <c r="DL29" s="686">
        <v>1312416</v>
      </c>
      <c r="DM29" s="699"/>
      <c r="DN29" s="699"/>
      <c r="DO29" s="699"/>
      <c r="DP29" s="699"/>
      <c r="DQ29" s="699"/>
      <c r="DR29" s="699"/>
      <c r="DS29" s="699"/>
      <c r="DT29" s="699"/>
      <c r="DU29" s="699"/>
      <c r="DV29" s="700"/>
      <c r="DW29" s="683">
        <v>14.8</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60451</v>
      </c>
      <c r="S30" s="681"/>
      <c r="T30" s="681"/>
      <c r="U30" s="681"/>
      <c r="V30" s="681"/>
      <c r="W30" s="681"/>
      <c r="X30" s="681"/>
      <c r="Y30" s="682"/>
      <c r="Z30" s="713">
        <v>0.2</v>
      </c>
      <c r="AA30" s="713"/>
      <c r="AB30" s="713"/>
      <c r="AC30" s="713"/>
      <c r="AD30" s="714" t="s">
        <v>135</v>
      </c>
      <c r="AE30" s="714"/>
      <c r="AF30" s="714"/>
      <c r="AG30" s="714"/>
      <c r="AH30" s="714"/>
      <c r="AI30" s="714"/>
      <c r="AJ30" s="714"/>
      <c r="AK30" s="714"/>
      <c r="AL30" s="683" t="s">
        <v>235</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0"/>
      <c r="CE30" s="771"/>
      <c r="CF30" s="719" t="s">
        <v>305</v>
      </c>
      <c r="CG30" s="720"/>
      <c r="CH30" s="720"/>
      <c r="CI30" s="720"/>
      <c r="CJ30" s="720"/>
      <c r="CK30" s="720"/>
      <c r="CL30" s="720"/>
      <c r="CM30" s="720"/>
      <c r="CN30" s="720"/>
      <c r="CO30" s="720"/>
      <c r="CP30" s="720"/>
      <c r="CQ30" s="721"/>
      <c r="CR30" s="680">
        <v>1339755</v>
      </c>
      <c r="CS30" s="681"/>
      <c r="CT30" s="681"/>
      <c r="CU30" s="681"/>
      <c r="CV30" s="681"/>
      <c r="CW30" s="681"/>
      <c r="CX30" s="681"/>
      <c r="CY30" s="682"/>
      <c r="CZ30" s="683">
        <v>4.7</v>
      </c>
      <c r="DA30" s="701"/>
      <c r="DB30" s="701"/>
      <c r="DC30" s="702"/>
      <c r="DD30" s="686">
        <v>1242194</v>
      </c>
      <c r="DE30" s="681"/>
      <c r="DF30" s="681"/>
      <c r="DG30" s="681"/>
      <c r="DH30" s="681"/>
      <c r="DI30" s="681"/>
      <c r="DJ30" s="681"/>
      <c r="DK30" s="682"/>
      <c r="DL30" s="686">
        <v>1242194</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9539224</v>
      </c>
      <c r="S31" s="681"/>
      <c r="T31" s="681"/>
      <c r="U31" s="681"/>
      <c r="V31" s="681"/>
      <c r="W31" s="681"/>
      <c r="X31" s="681"/>
      <c r="Y31" s="682"/>
      <c r="Z31" s="713">
        <v>31.7</v>
      </c>
      <c r="AA31" s="713"/>
      <c r="AB31" s="713"/>
      <c r="AC31" s="713"/>
      <c r="AD31" s="714" t="s">
        <v>135</v>
      </c>
      <c r="AE31" s="714"/>
      <c r="AF31" s="714"/>
      <c r="AG31" s="714"/>
      <c r="AH31" s="714"/>
      <c r="AI31" s="714"/>
      <c r="AJ31" s="714"/>
      <c r="AK31" s="714"/>
      <c r="AL31" s="683" t="s">
        <v>235</v>
      </c>
      <c r="AM31" s="684"/>
      <c r="AN31" s="684"/>
      <c r="AO31" s="715"/>
      <c r="AP31" s="754" t="s">
        <v>307</v>
      </c>
      <c r="AQ31" s="755"/>
      <c r="AR31" s="755"/>
      <c r="AS31" s="755"/>
      <c r="AT31" s="760" t="s">
        <v>308</v>
      </c>
      <c r="AU31" s="231"/>
      <c r="AV31" s="231"/>
      <c r="AW31" s="231"/>
      <c r="AX31" s="746" t="s">
        <v>184</v>
      </c>
      <c r="AY31" s="747"/>
      <c r="AZ31" s="747"/>
      <c r="BA31" s="747"/>
      <c r="BB31" s="747"/>
      <c r="BC31" s="747"/>
      <c r="BD31" s="747"/>
      <c r="BE31" s="747"/>
      <c r="BF31" s="748"/>
      <c r="BG31" s="749">
        <v>97.9</v>
      </c>
      <c r="BH31" s="750"/>
      <c r="BI31" s="750"/>
      <c r="BJ31" s="750"/>
      <c r="BK31" s="750"/>
      <c r="BL31" s="750"/>
      <c r="BM31" s="751">
        <v>91.4</v>
      </c>
      <c r="BN31" s="750"/>
      <c r="BO31" s="750"/>
      <c r="BP31" s="750"/>
      <c r="BQ31" s="752"/>
      <c r="BR31" s="749">
        <v>98.8</v>
      </c>
      <c r="BS31" s="750"/>
      <c r="BT31" s="750"/>
      <c r="BU31" s="750"/>
      <c r="BV31" s="750"/>
      <c r="BW31" s="750"/>
      <c r="BX31" s="751">
        <v>91.8</v>
      </c>
      <c r="BY31" s="750"/>
      <c r="BZ31" s="750"/>
      <c r="CA31" s="750"/>
      <c r="CB31" s="752"/>
      <c r="CD31" s="770"/>
      <c r="CE31" s="771"/>
      <c r="CF31" s="719" t="s">
        <v>309</v>
      </c>
      <c r="CG31" s="720"/>
      <c r="CH31" s="720"/>
      <c r="CI31" s="720"/>
      <c r="CJ31" s="720"/>
      <c r="CK31" s="720"/>
      <c r="CL31" s="720"/>
      <c r="CM31" s="720"/>
      <c r="CN31" s="720"/>
      <c r="CO31" s="720"/>
      <c r="CP31" s="720"/>
      <c r="CQ31" s="721"/>
      <c r="CR31" s="680">
        <v>70974</v>
      </c>
      <c r="CS31" s="699"/>
      <c r="CT31" s="699"/>
      <c r="CU31" s="699"/>
      <c r="CV31" s="699"/>
      <c r="CW31" s="699"/>
      <c r="CX31" s="699"/>
      <c r="CY31" s="700"/>
      <c r="CZ31" s="683">
        <v>0.2</v>
      </c>
      <c r="DA31" s="701"/>
      <c r="DB31" s="701"/>
      <c r="DC31" s="702"/>
      <c r="DD31" s="686">
        <v>70222</v>
      </c>
      <c r="DE31" s="699"/>
      <c r="DF31" s="699"/>
      <c r="DG31" s="699"/>
      <c r="DH31" s="699"/>
      <c r="DI31" s="699"/>
      <c r="DJ31" s="699"/>
      <c r="DK31" s="700"/>
      <c r="DL31" s="686">
        <v>70222</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310</v>
      </c>
      <c r="C32" s="764"/>
      <c r="D32" s="764"/>
      <c r="E32" s="764"/>
      <c r="F32" s="764"/>
      <c r="G32" s="764"/>
      <c r="H32" s="764"/>
      <c r="I32" s="764"/>
      <c r="J32" s="764"/>
      <c r="K32" s="764"/>
      <c r="L32" s="764"/>
      <c r="M32" s="764"/>
      <c r="N32" s="764"/>
      <c r="O32" s="764"/>
      <c r="P32" s="764"/>
      <c r="Q32" s="765"/>
      <c r="R32" s="680" t="s">
        <v>126</v>
      </c>
      <c r="S32" s="681"/>
      <c r="T32" s="681"/>
      <c r="U32" s="681"/>
      <c r="V32" s="681"/>
      <c r="W32" s="681"/>
      <c r="X32" s="681"/>
      <c r="Y32" s="682"/>
      <c r="Z32" s="713" t="s">
        <v>126</v>
      </c>
      <c r="AA32" s="713"/>
      <c r="AB32" s="713"/>
      <c r="AC32" s="713"/>
      <c r="AD32" s="714" t="s">
        <v>235</v>
      </c>
      <c r="AE32" s="714"/>
      <c r="AF32" s="714"/>
      <c r="AG32" s="714"/>
      <c r="AH32" s="714"/>
      <c r="AI32" s="714"/>
      <c r="AJ32" s="714"/>
      <c r="AK32" s="714"/>
      <c r="AL32" s="683" t="s">
        <v>126</v>
      </c>
      <c r="AM32" s="684"/>
      <c r="AN32" s="684"/>
      <c r="AO32" s="715"/>
      <c r="AP32" s="756"/>
      <c r="AQ32" s="757"/>
      <c r="AR32" s="757"/>
      <c r="AS32" s="757"/>
      <c r="AT32" s="761"/>
      <c r="AU32" s="230" t="s">
        <v>311</v>
      </c>
      <c r="AV32" s="230"/>
      <c r="AW32" s="230"/>
      <c r="AX32" s="677" t="s">
        <v>312</v>
      </c>
      <c r="AY32" s="678"/>
      <c r="AZ32" s="678"/>
      <c r="BA32" s="678"/>
      <c r="BB32" s="678"/>
      <c r="BC32" s="678"/>
      <c r="BD32" s="678"/>
      <c r="BE32" s="678"/>
      <c r="BF32" s="679"/>
      <c r="BG32" s="753">
        <v>98.6</v>
      </c>
      <c r="BH32" s="699"/>
      <c r="BI32" s="699"/>
      <c r="BJ32" s="699"/>
      <c r="BK32" s="699"/>
      <c r="BL32" s="699"/>
      <c r="BM32" s="684">
        <v>92.5</v>
      </c>
      <c r="BN32" s="745"/>
      <c r="BO32" s="745"/>
      <c r="BP32" s="745"/>
      <c r="BQ32" s="726"/>
      <c r="BR32" s="753">
        <v>99.1</v>
      </c>
      <c r="BS32" s="699"/>
      <c r="BT32" s="699"/>
      <c r="BU32" s="699"/>
      <c r="BV32" s="699"/>
      <c r="BW32" s="699"/>
      <c r="BX32" s="684">
        <v>92.6</v>
      </c>
      <c r="BY32" s="745"/>
      <c r="BZ32" s="745"/>
      <c r="CA32" s="745"/>
      <c r="CB32" s="726"/>
      <c r="CD32" s="772"/>
      <c r="CE32" s="773"/>
      <c r="CF32" s="719" t="s">
        <v>313</v>
      </c>
      <c r="CG32" s="720"/>
      <c r="CH32" s="720"/>
      <c r="CI32" s="720"/>
      <c r="CJ32" s="720"/>
      <c r="CK32" s="720"/>
      <c r="CL32" s="720"/>
      <c r="CM32" s="720"/>
      <c r="CN32" s="720"/>
      <c r="CO32" s="720"/>
      <c r="CP32" s="720"/>
      <c r="CQ32" s="721"/>
      <c r="CR32" s="680">
        <v>7</v>
      </c>
      <c r="CS32" s="681"/>
      <c r="CT32" s="681"/>
      <c r="CU32" s="681"/>
      <c r="CV32" s="681"/>
      <c r="CW32" s="681"/>
      <c r="CX32" s="681"/>
      <c r="CY32" s="682"/>
      <c r="CZ32" s="683">
        <v>0</v>
      </c>
      <c r="DA32" s="701"/>
      <c r="DB32" s="701"/>
      <c r="DC32" s="702"/>
      <c r="DD32" s="686">
        <v>7</v>
      </c>
      <c r="DE32" s="681"/>
      <c r="DF32" s="681"/>
      <c r="DG32" s="681"/>
      <c r="DH32" s="681"/>
      <c r="DI32" s="681"/>
      <c r="DJ32" s="681"/>
      <c r="DK32" s="682"/>
      <c r="DL32" s="686">
        <v>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3190874</v>
      </c>
      <c r="S33" s="681"/>
      <c r="T33" s="681"/>
      <c r="U33" s="681"/>
      <c r="V33" s="681"/>
      <c r="W33" s="681"/>
      <c r="X33" s="681"/>
      <c r="Y33" s="682"/>
      <c r="Z33" s="713">
        <v>10.6</v>
      </c>
      <c r="AA33" s="713"/>
      <c r="AB33" s="713"/>
      <c r="AC33" s="713"/>
      <c r="AD33" s="714" t="s">
        <v>135</v>
      </c>
      <c r="AE33" s="714"/>
      <c r="AF33" s="714"/>
      <c r="AG33" s="714"/>
      <c r="AH33" s="714"/>
      <c r="AI33" s="714"/>
      <c r="AJ33" s="714"/>
      <c r="AK33" s="714"/>
      <c r="AL33" s="683" t="s">
        <v>126</v>
      </c>
      <c r="AM33" s="684"/>
      <c r="AN33" s="684"/>
      <c r="AO33" s="715"/>
      <c r="AP33" s="758"/>
      <c r="AQ33" s="759"/>
      <c r="AR33" s="759"/>
      <c r="AS33" s="759"/>
      <c r="AT33" s="762"/>
      <c r="AU33" s="232"/>
      <c r="AV33" s="232"/>
      <c r="AW33" s="232"/>
      <c r="AX33" s="661" t="s">
        <v>315</v>
      </c>
      <c r="AY33" s="662"/>
      <c r="AZ33" s="662"/>
      <c r="BA33" s="662"/>
      <c r="BB33" s="662"/>
      <c r="BC33" s="662"/>
      <c r="BD33" s="662"/>
      <c r="BE33" s="662"/>
      <c r="BF33" s="663"/>
      <c r="BG33" s="744">
        <v>96.8</v>
      </c>
      <c r="BH33" s="665"/>
      <c r="BI33" s="665"/>
      <c r="BJ33" s="665"/>
      <c r="BK33" s="665"/>
      <c r="BL33" s="665"/>
      <c r="BM33" s="707">
        <v>89</v>
      </c>
      <c r="BN33" s="665"/>
      <c r="BO33" s="665"/>
      <c r="BP33" s="665"/>
      <c r="BQ33" s="709"/>
      <c r="BR33" s="744">
        <v>98.4</v>
      </c>
      <c r="BS33" s="665"/>
      <c r="BT33" s="665"/>
      <c r="BU33" s="665"/>
      <c r="BV33" s="665"/>
      <c r="BW33" s="665"/>
      <c r="BX33" s="707">
        <v>89.9</v>
      </c>
      <c r="BY33" s="665"/>
      <c r="BZ33" s="665"/>
      <c r="CA33" s="665"/>
      <c r="CB33" s="709"/>
      <c r="CD33" s="719" t="s">
        <v>316</v>
      </c>
      <c r="CE33" s="720"/>
      <c r="CF33" s="720"/>
      <c r="CG33" s="720"/>
      <c r="CH33" s="720"/>
      <c r="CI33" s="720"/>
      <c r="CJ33" s="720"/>
      <c r="CK33" s="720"/>
      <c r="CL33" s="720"/>
      <c r="CM33" s="720"/>
      <c r="CN33" s="720"/>
      <c r="CO33" s="720"/>
      <c r="CP33" s="720"/>
      <c r="CQ33" s="721"/>
      <c r="CR33" s="680">
        <v>17444436</v>
      </c>
      <c r="CS33" s="699"/>
      <c r="CT33" s="699"/>
      <c r="CU33" s="699"/>
      <c r="CV33" s="699"/>
      <c r="CW33" s="699"/>
      <c r="CX33" s="699"/>
      <c r="CY33" s="700"/>
      <c r="CZ33" s="683">
        <v>60.8</v>
      </c>
      <c r="DA33" s="701"/>
      <c r="DB33" s="701"/>
      <c r="DC33" s="702"/>
      <c r="DD33" s="686">
        <v>6628498</v>
      </c>
      <c r="DE33" s="699"/>
      <c r="DF33" s="699"/>
      <c r="DG33" s="699"/>
      <c r="DH33" s="699"/>
      <c r="DI33" s="699"/>
      <c r="DJ33" s="699"/>
      <c r="DK33" s="700"/>
      <c r="DL33" s="686">
        <v>3761844</v>
      </c>
      <c r="DM33" s="699"/>
      <c r="DN33" s="699"/>
      <c r="DO33" s="699"/>
      <c r="DP33" s="699"/>
      <c r="DQ33" s="699"/>
      <c r="DR33" s="699"/>
      <c r="DS33" s="699"/>
      <c r="DT33" s="699"/>
      <c r="DU33" s="699"/>
      <c r="DV33" s="700"/>
      <c r="DW33" s="683">
        <v>42.3</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7852</v>
      </c>
      <c r="S34" s="681"/>
      <c r="T34" s="681"/>
      <c r="U34" s="681"/>
      <c r="V34" s="681"/>
      <c r="W34" s="681"/>
      <c r="X34" s="681"/>
      <c r="Y34" s="682"/>
      <c r="Z34" s="713">
        <v>0</v>
      </c>
      <c r="AA34" s="713"/>
      <c r="AB34" s="713"/>
      <c r="AC34" s="713"/>
      <c r="AD34" s="714">
        <v>3757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6578958</v>
      </c>
      <c r="CS34" s="681"/>
      <c r="CT34" s="681"/>
      <c r="CU34" s="681"/>
      <c r="CV34" s="681"/>
      <c r="CW34" s="681"/>
      <c r="CX34" s="681"/>
      <c r="CY34" s="682"/>
      <c r="CZ34" s="683">
        <v>22.9</v>
      </c>
      <c r="DA34" s="701"/>
      <c r="DB34" s="701"/>
      <c r="DC34" s="702"/>
      <c r="DD34" s="686">
        <v>1398823</v>
      </c>
      <c r="DE34" s="681"/>
      <c r="DF34" s="681"/>
      <c r="DG34" s="681"/>
      <c r="DH34" s="681"/>
      <c r="DI34" s="681"/>
      <c r="DJ34" s="681"/>
      <c r="DK34" s="682"/>
      <c r="DL34" s="686">
        <v>1019976</v>
      </c>
      <c r="DM34" s="681"/>
      <c r="DN34" s="681"/>
      <c r="DO34" s="681"/>
      <c r="DP34" s="681"/>
      <c r="DQ34" s="681"/>
      <c r="DR34" s="681"/>
      <c r="DS34" s="681"/>
      <c r="DT34" s="681"/>
      <c r="DU34" s="681"/>
      <c r="DV34" s="682"/>
      <c r="DW34" s="683">
        <v>11.5</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1225713</v>
      </c>
      <c r="S35" s="681"/>
      <c r="T35" s="681"/>
      <c r="U35" s="681"/>
      <c r="V35" s="681"/>
      <c r="W35" s="681"/>
      <c r="X35" s="681"/>
      <c r="Y35" s="682"/>
      <c r="Z35" s="713">
        <v>4.0999999999999996</v>
      </c>
      <c r="AA35" s="713"/>
      <c r="AB35" s="713"/>
      <c r="AC35" s="713"/>
      <c r="AD35" s="714" t="s">
        <v>235</v>
      </c>
      <c r="AE35" s="714"/>
      <c r="AF35" s="714"/>
      <c r="AG35" s="714"/>
      <c r="AH35" s="714"/>
      <c r="AI35" s="714"/>
      <c r="AJ35" s="714"/>
      <c r="AK35" s="714"/>
      <c r="AL35" s="683" t="s">
        <v>126</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54580</v>
      </c>
      <c r="CS35" s="699"/>
      <c r="CT35" s="699"/>
      <c r="CU35" s="699"/>
      <c r="CV35" s="699"/>
      <c r="CW35" s="699"/>
      <c r="CX35" s="699"/>
      <c r="CY35" s="700"/>
      <c r="CZ35" s="683">
        <v>0.2</v>
      </c>
      <c r="DA35" s="701"/>
      <c r="DB35" s="701"/>
      <c r="DC35" s="702"/>
      <c r="DD35" s="686">
        <v>40048</v>
      </c>
      <c r="DE35" s="699"/>
      <c r="DF35" s="699"/>
      <c r="DG35" s="699"/>
      <c r="DH35" s="699"/>
      <c r="DI35" s="699"/>
      <c r="DJ35" s="699"/>
      <c r="DK35" s="700"/>
      <c r="DL35" s="686">
        <v>40048</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703740</v>
      </c>
      <c r="S36" s="681"/>
      <c r="T36" s="681"/>
      <c r="U36" s="681"/>
      <c r="V36" s="681"/>
      <c r="W36" s="681"/>
      <c r="X36" s="681"/>
      <c r="Y36" s="682"/>
      <c r="Z36" s="713">
        <v>2.2999999999999998</v>
      </c>
      <c r="AA36" s="713"/>
      <c r="AB36" s="713"/>
      <c r="AC36" s="713"/>
      <c r="AD36" s="714" t="s">
        <v>235</v>
      </c>
      <c r="AE36" s="714"/>
      <c r="AF36" s="714"/>
      <c r="AG36" s="714"/>
      <c r="AH36" s="714"/>
      <c r="AI36" s="714"/>
      <c r="AJ36" s="714"/>
      <c r="AK36" s="714"/>
      <c r="AL36" s="683" t="s">
        <v>235</v>
      </c>
      <c r="AM36" s="684"/>
      <c r="AN36" s="684"/>
      <c r="AO36" s="715"/>
      <c r="AP36" s="235"/>
      <c r="AQ36" s="732" t="s">
        <v>324</v>
      </c>
      <c r="AR36" s="733"/>
      <c r="AS36" s="733"/>
      <c r="AT36" s="733"/>
      <c r="AU36" s="733"/>
      <c r="AV36" s="733"/>
      <c r="AW36" s="733"/>
      <c r="AX36" s="733"/>
      <c r="AY36" s="734"/>
      <c r="AZ36" s="735">
        <v>1993577</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342911</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6106755</v>
      </c>
      <c r="CS36" s="681"/>
      <c r="CT36" s="681"/>
      <c r="CU36" s="681"/>
      <c r="CV36" s="681"/>
      <c r="CW36" s="681"/>
      <c r="CX36" s="681"/>
      <c r="CY36" s="682"/>
      <c r="CZ36" s="683">
        <v>21.3</v>
      </c>
      <c r="DA36" s="701"/>
      <c r="DB36" s="701"/>
      <c r="DC36" s="702"/>
      <c r="DD36" s="686">
        <v>2082965</v>
      </c>
      <c r="DE36" s="681"/>
      <c r="DF36" s="681"/>
      <c r="DG36" s="681"/>
      <c r="DH36" s="681"/>
      <c r="DI36" s="681"/>
      <c r="DJ36" s="681"/>
      <c r="DK36" s="682"/>
      <c r="DL36" s="686">
        <v>1389917</v>
      </c>
      <c r="DM36" s="681"/>
      <c r="DN36" s="681"/>
      <c r="DO36" s="681"/>
      <c r="DP36" s="681"/>
      <c r="DQ36" s="681"/>
      <c r="DR36" s="681"/>
      <c r="DS36" s="681"/>
      <c r="DT36" s="681"/>
      <c r="DU36" s="681"/>
      <c r="DV36" s="682"/>
      <c r="DW36" s="683">
        <v>15.6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341743</v>
      </c>
      <c r="S37" s="681"/>
      <c r="T37" s="681"/>
      <c r="U37" s="681"/>
      <c r="V37" s="681"/>
      <c r="W37" s="681"/>
      <c r="X37" s="681"/>
      <c r="Y37" s="682"/>
      <c r="Z37" s="713">
        <v>1.1000000000000001</v>
      </c>
      <c r="AA37" s="713"/>
      <c r="AB37" s="713"/>
      <c r="AC37" s="713"/>
      <c r="AD37" s="714" t="s">
        <v>235</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236036</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342911</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1116999</v>
      </c>
      <c r="CS37" s="699"/>
      <c r="CT37" s="699"/>
      <c r="CU37" s="699"/>
      <c r="CV37" s="699"/>
      <c r="CW37" s="699"/>
      <c r="CX37" s="699"/>
      <c r="CY37" s="700"/>
      <c r="CZ37" s="683">
        <v>3.9</v>
      </c>
      <c r="DA37" s="701"/>
      <c r="DB37" s="701"/>
      <c r="DC37" s="702"/>
      <c r="DD37" s="686">
        <v>1108827</v>
      </c>
      <c r="DE37" s="699"/>
      <c r="DF37" s="699"/>
      <c r="DG37" s="699"/>
      <c r="DH37" s="699"/>
      <c r="DI37" s="699"/>
      <c r="DJ37" s="699"/>
      <c r="DK37" s="700"/>
      <c r="DL37" s="686">
        <v>974245</v>
      </c>
      <c r="DM37" s="699"/>
      <c r="DN37" s="699"/>
      <c r="DO37" s="699"/>
      <c r="DP37" s="699"/>
      <c r="DQ37" s="699"/>
      <c r="DR37" s="699"/>
      <c r="DS37" s="699"/>
      <c r="DT37" s="699"/>
      <c r="DU37" s="699"/>
      <c r="DV37" s="700"/>
      <c r="DW37" s="683">
        <v>11</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452683</v>
      </c>
      <c r="S38" s="681"/>
      <c r="T38" s="681"/>
      <c r="U38" s="681"/>
      <c r="V38" s="681"/>
      <c r="W38" s="681"/>
      <c r="X38" s="681"/>
      <c r="Y38" s="682"/>
      <c r="Z38" s="713">
        <v>1.5</v>
      </c>
      <c r="AA38" s="713"/>
      <c r="AB38" s="713"/>
      <c r="AC38" s="713"/>
      <c r="AD38" s="714">
        <v>29</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57605</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4806</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1699936</v>
      </c>
      <c r="CS38" s="681"/>
      <c r="CT38" s="681"/>
      <c r="CU38" s="681"/>
      <c r="CV38" s="681"/>
      <c r="CW38" s="681"/>
      <c r="CX38" s="681"/>
      <c r="CY38" s="682"/>
      <c r="CZ38" s="683">
        <v>5.9</v>
      </c>
      <c r="DA38" s="701"/>
      <c r="DB38" s="701"/>
      <c r="DC38" s="702"/>
      <c r="DD38" s="686">
        <v>1358453</v>
      </c>
      <c r="DE38" s="681"/>
      <c r="DF38" s="681"/>
      <c r="DG38" s="681"/>
      <c r="DH38" s="681"/>
      <c r="DI38" s="681"/>
      <c r="DJ38" s="681"/>
      <c r="DK38" s="682"/>
      <c r="DL38" s="686">
        <v>1311903</v>
      </c>
      <c r="DM38" s="681"/>
      <c r="DN38" s="681"/>
      <c r="DO38" s="681"/>
      <c r="DP38" s="681"/>
      <c r="DQ38" s="681"/>
      <c r="DR38" s="681"/>
      <c r="DS38" s="681"/>
      <c r="DT38" s="681"/>
      <c r="DU38" s="681"/>
      <c r="DV38" s="682"/>
      <c r="DW38" s="683">
        <v>14.8</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3218312</v>
      </c>
      <c r="S39" s="681"/>
      <c r="T39" s="681"/>
      <c r="U39" s="681"/>
      <c r="V39" s="681"/>
      <c r="W39" s="681"/>
      <c r="X39" s="681"/>
      <c r="Y39" s="682"/>
      <c r="Z39" s="713">
        <v>10.7</v>
      </c>
      <c r="AA39" s="713"/>
      <c r="AB39" s="713"/>
      <c r="AC39" s="713"/>
      <c r="AD39" s="714" t="s">
        <v>126</v>
      </c>
      <c r="AE39" s="714"/>
      <c r="AF39" s="714"/>
      <c r="AG39" s="714"/>
      <c r="AH39" s="714"/>
      <c r="AI39" s="714"/>
      <c r="AJ39" s="714"/>
      <c r="AK39" s="714"/>
      <c r="AL39" s="683" t="s">
        <v>235</v>
      </c>
      <c r="AM39" s="684"/>
      <c r="AN39" s="684"/>
      <c r="AO39" s="715"/>
      <c r="AQ39" s="723" t="s">
        <v>336</v>
      </c>
      <c r="AR39" s="724"/>
      <c r="AS39" s="724"/>
      <c r="AT39" s="724"/>
      <c r="AU39" s="724"/>
      <c r="AV39" s="724"/>
      <c r="AW39" s="724"/>
      <c r="AX39" s="724"/>
      <c r="AY39" s="725"/>
      <c r="AZ39" s="680">
        <v>42450</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7324</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2969582</v>
      </c>
      <c r="CS39" s="699"/>
      <c r="CT39" s="699"/>
      <c r="CU39" s="699"/>
      <c r="CV39" s="699"/>
      <c r="CW39" s="699"/>
      <c r="CX39" s="699"/>
      <c r="CY39" s="700"/>
      <c r="CZ39" s="683">
        <v>10.3</v>
      </c>
      <c r="DA39" s="701"/>
      <c r="DB39" s="701"/>
      <c r="DC39" s="702"/>
      <c r="DD39" s="686">
        <v>1748209</v>
      </c>
      <c r="DE39" s="699"/>
      <c r="DF39" s="699"/>
      <c r="DG39" s="699"/>
      <c r="DH39" s="699"/>
      <c r="DI39" s="699"/>
      <c r="DJ39" s="699"/>
      <c r="DK39" s="700"/>
      <c r="DL39" s="686" t="s">
        <v>126</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25200</v>
      </c>
      <c r="S40" s="681"/>
      <c r="T40" s="681"/>
      <c r="U40" s="681"/>
      <c r="V40" s="681"/>
      <c r="W40" s="681"/>
      <c r="X40" s="681"/>
      <c r="Y40" s="682"/>
      <c r="Z40" s="713">
        <v>0.1</v>
      </c>
      <c r="AA40" s="713"/>
      <c r="AB40" s="713"/>
      <c r="AC40" s="713"/>
      <c r="AD40" s="714" t="s">
        <v>235</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126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80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34625</v>
      </c>
      <c r="CS40" s="681"/>
      <c r="CT40" s="681"/>
      <c r="CU40" s="681"/>
      <c r="CV40" s="681"/>
      <c r="CW40" s="681"/>
      <c r="CX40" s="681"/>
      <c r="CY40" s="682"/>
      <c r="CZ40" s="683">
        <v>0.1</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235</v>
      </c>
      <c r="AA41" s="713"/>
      <c r="AB41" s="713"/>
      <c r="AC41" s="713"/>
      <c r="AD41" s="714" t="s">
        <v>126</v>
      </c>
      <c r="AE41" s="714"/>
      <c r="AF41" s="714"/>
      <c r="AG41" s="714"/>
      <c r="AH41" s="714"/>
      <c r="AI41" s="714"/>
      <c r="AJ41" s="714"/>
      <c r="AK41" s="714"/>
      <c r="AL41" s="683" t="s">
        <v>235</v>
      </c>
      <c r="AM41" s="684"/>
      <c r="AN41" s="684"/>
      <c r="AO41" s="715"/>
      <c r="AQ41" s="723" t="s">
        <v>345</v>
      </c>
      <c r="AR41" s="724"/>
      <c r="AS41" s="724"/>
      <c r="AT41" s="724"/>
      <c r="AU41" s="724"/>
      <c r="AV41" s="724"/>
      <c r="AW41" s="724"/>
      <c r="AX41" s="724"/>
      <c r="AY41" s="725"/>
      <c r="AZ41" s="680">
        <v>320064</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9</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126</v>
      </c>
      <c r="DA41" s="701"/>
      <c r="DB41" s="701"/>
      <c r="DC41" s="702"/>
      <c r="DD41" s="686" t="s">
        <v>135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343187</v>
      </c>
      <c r="S42" s="681"/>
      <c r="T42" s="681"/>
      <c r="U42" s="681"/>
      <c r="V42" s="681"/>
      <c r="W42" s="681"/>
      <c r="X42" s="681"/>
      <c r="Y42" s="682"/>
      <c r="Z42" s="713">
        <v>1.1000000000000001</v>
      </c>
      <c r="AA42" s="713"/>
      <c r="AB42" s="713"/>
      <c r="AC42" s="713"/>
      <c r="AD42" s="714" t="s">
        <v>135</v>
      </c>
      <c r="AE42" s="714"/>
      <c r="AF42" s="714"/>
      <c r="AG42" s="714"/>
      <c r="AH42" s="714"/>
      <c r="AI42" s="714"/>
      <c r="AJ42" s="714"/>
      <c r="AK42" s="714"/>
      <c r="AL42" s="683" t="s">
        <v>235</v>
      </c>
      <c r="AM42" s="684"/>
      <c r="AN42" s="684"/>
      <c r="AO42" s="715"/>
      <c r="AQ42" s="716" t="s">
        <v>349</v>
      </c>
      <c r="AR42" s="717"/>
      <c r="AS42" s="717"/>
      <c r="AT42" s="717"/>
      <c r="AU42" s="717"/>
      <c r="AV42" s="717"/>
      <c r="AW42" s="717"/>
      <c r="AX42" s="717"/>
      <c r="AY42" s="718"/>
      <c r="AZ42" s="664">
        <v>1337422</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381</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2552803</v>
      </c>
      <c r="CS42" s="681"/>
      <c r="CT42" s="681"/>
      <c r="CU42" s="681"/>
      <c r="CV42" s="681"/>
      <c r="CW42" s="681"/>
      <c r="CX42" s="681"/>
      <c r="CY42" s="682"/>
      <c r="CZ42" s="683">
        <v>8.9</v>
      </c>
      <c r="DA42" s="684"/>
      <c r="DB42" s="684"/>
      <c r="DC42" s="685"/>
      <c r="DD42" s="686">
        <v>475114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30092853</v>
      </c>
      <c r="S43" s="703"/>
      <c r="T43" s="703"/>
      <c r="U43" s="703"/>
      <c r="V43" s="703"/>
      <c r="W43" s="703"/>
      <c r="X43" s="703"/>
      <c r="Y43" s="704"/>
      <c r="Z43" s="705">
        <v>100</v>
      </c>
      <c r="AA43" s="705"/>
      <c r="AB43" s="705"/>
      <c r="AC43" s="705"/>
      <c r="AD43" s="706">
        <v>8517960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123909</v>
      </c>
      <c r="CS43" s="699"/>
      <c r="CT43" s="699"/>
      <c r="CU43" s="699"/>
      <c r="CV43" s="699"/>
      <c r="CW43" s="699"/>
      <c r="CX43" s="699"/>
      <c r="CY43" s="700"/>
      <c r="CZ43" s="683">
        <v>0.4</v>
      </c>
      <c r="DA43" s="701"/>
      <c r="DB43" s="701"/>
      <c r="DC43" s="702"/>
      <c r="DD43" s="686">
        <v>123909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717719</v>
      </c>
      <c r="CS44" s="681"/>
      <c r="CT44" s="681"/>
      <c r="CU44" s="681"/>
      <c r="CV44" s="681"/>
      <c r="CW44" s="681"/>
      <c r="CX44" s="681"/>
      <c r="CY44" s="682"/>
      <c r="CZ44" s="683">
        <v>2.5</v>
      </c>
      <c r="DA44" s="684"/>
      <c r="DB44" s="684"/>
      <c r="DC44" s="685"/>
      <c r="DD44" s="686">
        <v>228901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350906</v>
      </c>
      <c r="CS45" s="699"/>
      <c r="CT45" s="699"/>
      <c r="CU45" s="699"/>
      <c r="CV45" s="699"/>
      <c r="CW45" s="699"/>
      <c r="CX45" s="699"/>
      <c r="CY45" s="700"/>
      <c r="CZ45" s="683">
        <v>1.2</v>
      </c>
      <c r="DA45" s="701"/>
      <c r="DB45" s="701"/>
      <c r="DC45" s="702"/>
      <c r="DD45" s="686">
        <v>11370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357378</v>
      </c>
      <c r="CS46" s="681"/>
      <c r="CT46" s="681"/>
      <c r="CU46" s="681"/>
      <c r="CV46" s="681"/>
      <c r="CW46" s="681"/>
      <c r="CX46" s="681"/>
      <c r="CY46" s="682"/>
      <c r="CZ46" s="683">
        <v>1.2</v>
      </c>
      <c r="DA46" s="684"/>
      <c r="DB46" s="684"/>
      <c r="DC46" s="685"/>
      <c r="DD46" s="686">
        <v>217496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1835084</v>
      </c>
      <c r="CS47" s="699"/>
      <c r="CT47" s="699"/>
      <c r="CU47" s="699"/>
      <c r="CV47" s="699"/>
      <c r="CW47" s="699"/>
      <c r="CX47" s="699"/>
      <c r="CY47" s="700"/>
      <c r="CZ47" s="683">
        <v>6.4</v>
      </c>
      <c r="DA47" s="701"/>
      <c r="DB47" s="701"/>
      <c r="DC47" s="702"/>
      <c r="DD47" s="686">
        <v>246213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28708009</v>
      </c>
      <c r="CS49" s="665"/>
      <c r="CT49" s="665"/>
      <c r="CU49" s="665"/>
      <c r="CV49" s="665"/>
      <c r="CW49" s="665"/>
      <c r="CX49" s="665"/>
      <c r="CY49" s="666"/>
      <c r="CZ49" s="667">
        <v>100</v>
      </c>
      <c r="DA49" s="668"/>
      <c r="DB49" s="668"/>
      <c r="DC49" s="669"/>
      <c r="DD49" s="670">
        <v>12079676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5u7PAxa1rTdDgM7CzoZ4kL8Yq9tCp1wmXUD6JrZd0amY6cIFwvrdgAqaRV4Xe752cJKVZfDHyEUlWMVj6AlYw==" saltValue="txd8SqXc0tX2yzZCqQmh3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30093</v>
      </c>
      <c r="R7" s="1200"/>
      <c r="S7" s="1200"/>
      <c r="T7" s="1200"/>
      <c r="U7" s="1200"/>
      <c r="V7" s="1200">
        <v>28708</v>
      </c>
      <c r="W7" s="1200"/>
      <c r="X7" s="1200"/>
      <c r="Y7" s="1200"/>
      <c r="Z7" s="1200"/>
      <c r="AA7" s="1200">
        <v>1385</v>
      </c>
      <c r="AB7" s="1200"/>
      <c r="AC7" s="1200"/>
      <c r="AD7" s="1200"/>
      <c r="AE7" s="1201"/>
      <c r="AF7" s="1202">
        <v>1197</v>
      </c>
      <c r="AG7" s="1203"/>
      <c r="AH7" s="1203"/>
      <c r="AI7" s="1203"/>
      <c r="AJ7" s="1204"/>
      <c r="AK7" s="1186">
        <v>698</v>
      </c>
      <c r="AL7" s="1187"/>
      <c r="AM7" s="1187"/>
      <c r="AN7" s="1187"/>
      <c r="AO7" s="1187"/>
      <c r="AP7" s="1187">
        <v>17990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-5</v>
      </c>
      <c r="CI7" s="1184"/>
      <c r="CJ7" s="1184"/>
      <c r="CK7" s="1184"/>
      <c r="CL7" s="1185"/>
      <c r="CM7" s="1183">
        <v>327</v>
      </c>
      <c r="CN7" s="1184"/>
      <c r="CO7" s="1184"/>
      <c r="CP7" s="1184"/>
      <c r="CQ7" s="1185"/>
      <c r="CR7" s="1183">
        <v>21</v>
      </c>
      <c r="CS7" s="1184"/>
      <c r="CT7" s="1184"/>
      <c r="CU7" s="1184"/>
      <c r="CV7" s="1185"/>
      <c r="CW7" s="1183">
        <v>22</v>
      </c>
      <c r="CX7" s="1184"/>
      <c r="CY7" s="1184"/>
      <c r="CZ7" s="1184"/>
      <c r="DA7" s="1185"/>
      <c r="DB7" s="1183" t="s">
        <v>598</v>
      </c>
      <c r="DC7" s="1184"/>
      <c r="DD7" s="1184"/>
      <c r="DE7" s="1184"/>
      <c r="DF7" s="1185"/>
      <c r="DG7" s="1183" t="s">
        <v>599</v>
      </c>
      <c r="DH7" s="1184"/>
      <c r="DI7" s="1184"/>
      <c r="DJ7" s="1184"/>
      <c r="DK7" s="1185"/>
      <c r="DL7" s="1183" t="s">
        <v>600</v>
      </c>
      <c r="DM7" s="1184"/>
      <c r="DN7" s="1184"/>
      <c r="DO7" s="1184"/>
      <c r="DP7" s="1185"/>
      <c r="DQ7" s="1183" t="s">
        <v>601</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18</v>
      </c>
      <c r="R8" s="1139"/>
      <c r="S8" s="1139"/>
      <c r="T8" s="1139"/>
      <c r="U8" s="1139"/>
      <c r="V8" s="1139">
        <v>18</v>
      </c>
      <c r="W8" s="1139"/>
      <c r="X8" s="1139"/>
      <c r="Y8" s="1139"/>
      <c r="Z8" s="1139"/>
      <c r="AA8" s="1139">
        <v>0</v>
      </c>
      <c r="AB8" s="1139"/>
      <c r="AC8" s="1139"/>
      <c r="AD8" s="1139"/>
      <c r="AE8" s="1140"/>
      <c r="AF8" s="1114" t="s">
        <v>387</v>
      </c>
      <c r="AG8" s="1115"/>
      <c r="AH8" s="1115"/>
      <c r="AI8" s="1115"/>
      <c r="AJ8" s="1116"/>
      <c r="AK8" s="1181" t="s">
        <v>590</v>
      </c>
      <c r="AL8" s="1182"/>
      <c r="AM8" s="1182"/>
      <c r="AN8" s="1182"/>
      <c r="AO8" s="1182"/>
      <c r="AP8" s="1182" t="s">
        <v>591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14</v>
      </c>
      <c r="CI8" s="1085"/>
      <c r="CJ8" s="1085"/>
      <c r="CK8" s="1085"/>
      <c r="CL8" s="1086"/>
      <c r="CM8" s="1084">
        <v>166</v>
      </c>
      <c r="CN8" s="1085"/>
      <c r="CO8" s="1085"/>
      <c r="CP8" s="1085"/>
      <c r="CQ8" s="1086"/>
      <c r="CR8" s="1084">
        <v>12</v>
      </c>
      <c r="CS8" s="1085"/>
      <c r="CT8" s="1085"/>
      <c r="CU8" s="1085"/>
      <c r="CV8" s="1086"/>
      <c r="CW8" s="1084" t="s">
        <v>603</v>
      </c>
      <c r="CX8" s="1085"/>
      <c r="CY8" s="1085"/>
      <c r="CZ8" s="1085"/>
      <c r="DA8" s="1086"/>
      <c r="DB8" s="1084">
        <v>95</v>
      </c>
      <c r="DC8" s="1085"/>
      <c r="DD8" s="1085"/>
      <c r="DE8" s="1085"/>
      <c r="DF8" s="1086"/>
      <c r="DG8" s="1084" t="s">
        <v>604</v>
      </c>
      <c r="DH8" s="1085"/>
      <c r="DI8" s="1085"/>
      <c r="DJ8" s="1085"/>
      <c r="DK8" s="1086"/>
      <c r="DL8" s="1084" t="s">
        <v>605</v>
      </c>
      <c r="DM8" s="1085"/>
      <c r="DN8" s="1085"/>
      <c r="DO8" s="1085"/>
      <c r="DP8" s="1086"/>
      <c r="DQ8" s="1084" t="s">
        <v>606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607</v>
      </c>
      <c r="BT9" s="1110"/>
      <c r="BU9" s="1110"/>
      <c r="BV9" s="1110"/>
      <c r="BW9" s="1110"/>
      <c r="BX9" s="1110"/>
      <c r="BY9" s="1110"/>
      <c r="BZ9" s="1110"/>
      <c r="CA9" s="1110"/>
      <c r="CB9" s="1110"/>
      <c r="CC9" s="1110"/>
      <c r="CD9" s="1110"/>
      <c r="CE9" s="1110"/>
      <c r="CF9" s="1110"/>
      <c r="CG9" s="1111"/>
      <c r="CH9" s="1084">
        <v>-43</v>
      </c>
      <c r="CI9" s="1085"/>
      <c r="CJ9" s="1085"/>
      <c r="CK9" s="1085"/>
      <c r="CL9" s="1086"/>
      <c r="CM9" s="1084">
        <v>341</v>
      </c>
      <c r="CN9" s="1085"/>
      <c r="CO9" s="1085"/>
      <c r="CP9" s="1085"/>
      <c r="CQ9" s="1086"/>
      <c r="CR9" s="1084">
        <v>11</v>
      </c>
      <c r="CS9" s="1085"/>
      <c r="CT9" s="1085"/>
      <c r="CU9" s="1085"/>
      <c r="CV9" s="1086"/>
      <c r="CW9" s="1084" t="s">
        <v>604</v>
      </c>
      <c r="CX9" s="1085"/>
      <c r="CY9" s="1085"/>
      <c r="CZ9" s="1085"/>
      <c r="DA9" s="1086"/>
      <c r="DB9" s="1084" t="s">
        <v>603</v>
      </c>
      <c r="DC9" s="1085"/>
      <c r="DD9" s="1085"/>
      <c r="DE9" s="1085"/>
      <c r="DF9" s="1086"/>
      <c r="DG9" s="1084" t="s">
        <v>598</v>
      </c>
      <c r="DH9" s="1085"/>
      <c r="DI9" s="1085"/>
      <c r="DJ9" s="1085"/>
      <c r="DK9" s="1086"/>
      <c r="DL9" s="1084" t="s">
        <v>604</v>
      </c>
      <c r="DM9" s="1085"/>
      <c r="DN9" s="1085"/>
      <c r="DO9" s="1085"/>
      <c r="DP9" s="1086"/>
      <c r="DQ9" s="1084" t="s">
        <v>608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30111</v>
      </c>
      <c r="R23" s="1164"/>
      <c r="S23" s="1164"/>
      <c r="T23" s="1164"/>
      <c r="U23" s="1164"/>
      <c r="V23" s="1164">
        <v>28726</v>
      </c>
      <c r="W23" s="1164"/>
      <c r="X23" s="1164"/>
      <c r="Y23" s="1164"/>
      <c r="Z23" s="1164"/>
      <c r="AA23" s="1164">
        <v>1385</v>
      </c>
      <c r="AB23" s="1164"/>
      <c r="AC23" s="1164"/>
      <c r="AD23" s="1164"/>
      <c r="AE23" s="1165"/>
      <c r="AF23" s="1166">
        <v>1197</v>
      </c>
      <c r="AG23" s="1164"/>
      <c r="AH23" s="1164"/>
      <c r="AI23" s="1164"/>
      <c r="AJ23" s="1167"/>
      <c r="AK23" s="1168"/>
      <c r="AL23" s="1169"/>
      <c r="AM23" s="1169"/>
      <c r="AN23" s="1169"/>
      <c r="AO23" s="1169"/>
      <c r="AP23" s="1164">
        <v>17990</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4234</v>
      </c>
      <c r="R28" s="1149"/>
      <c r="S28" s="1149"/>
      <c r="T28" s="1149"/>
      <c r="U28" s="1149"/>
      <c r="V28" s="1149">
        <v>3891</v>
      </c>
      <c r="W28" s="1149"/>
      <c r="X28" s="1149"/>
      <c r="Y28" s="1149"/>
      <c r="Z28" s="1149"/>
      <c r="AA28" s="1149">
        <v>343</v>
      </c>
      <c r="AB28" s="1149"/>
      <c r="AC28" s="1149"/>
      <c r="AD28" s="1149"/>
      <c r="AE28" s="1150"/>
      <c r="AF28" s="1151">
        <v>343</v>
      </c>
      <c r="AG28" s="1149"/>
      <c r="AH28" s="1149"/>
      <c r="AI28" s="1149"/>
      <c r="AJ28" s="1152"/>
      <c r="AK28" s="1153">
        <v>320</v>
      </c>
      <c r="AL28" s="1141"/>
      <c r="AM28" s="1141"/>
      <c r="AN28" s="1141"/>
      <c r="AO28" s="1141"/>
      <c r="AP28" s="1141" t="s">
        <v>592</v>
      </c>
      <c r="AQ28" s="1141"/>
      <c r="AR28" s="1141"/>
      <c r="AS28" s="1141"/>
      <c r="AT28" s="1141"/>
      <c r="AU28" s="1141" t="s">
        <v>593</v>
      </c>
      <c r="AV28" s="1141"/>
      <c r="AW28" s="1141"/>
      <c r="AX28" s="1141"/>
      <c r="AY28" s="1141"/>
      <c r="AZ28" s="1142" t="s">
        <v>592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4423</v>
      </c>
      <c r="R29" s="1139"/>
      <c r="S29" s="1139"/>
      <c r="T29" s="1139"/>
      <c r="U29" s="1139"/>
      <c r="V29" s="1139">
        <v>4289</v>
      </c>
      <c r="W29" s="1139"/>
      <c r="X29" s="1139"/>
      <c r="Y29" s="1139"/>
      <c r="Z29" s="1139"/>
      <c r="AA29" s="1139">
        <v>134</v>
      </c>
      <c r="AB29" s="1139"/>
      <c r="AC29" s="1139"/>
      <c r="AD29" s="1139"/>
      <c r="AE29" s="1140"/>
      <c r="AF29" s="1114">
        <v>134</v>
      </c>
      <c r="AG29" s="1115"/>
      <c r="AH29" s="1115"/>
      <c r="AI29" s="1115"/>
      <c r="AJ29" s="1116"/>
      <c r="AK29" s="1075">
        <v>678</v>
      </c>
      <c r="AL29" s="1066"/>
      <c r="AM29" s="1066"/>
      <c r="AN29" s="1066"/>
      <c r="AO29" s="1066"/>
      <c r="AP29" s="1066" t="s">
        <v>590</v>
      </c>
      <c r="AQ29" s="1066"/>
      <c r="AR29" s="1066"/>
      <c r="AS29" s="1066"/>
      <c r="AT29" s="1066"/>
      <c r="AU29" s="1066" t="s">
        <v>594</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524</v>
      </c>
      <c r="R30" s="1139"/>
      <c r="S30" s="1139"/>
      <c r="T30" s="1139"/>
      <c r="U30" s="1139"/>
      <c r="V30" s="1139">
        <v>516</v>
      </c>
      <c r="W30" s="1139"/>
      <c r="X30" s="1139"/>
      <c r="Y30" s="1139"/>
      <c r="Z30" s="1139"/>
      <c r="AA30" s="1139">
        <v>8</v>
      </c>
      <c r="AB30" s="1139"/>
      <c r="AC30" s="1139"/>
      <c r="AD30" s="1139"/>
      <c r="AE30" s="1140"/>
      <c r="AF30" s="1114">
        <v>8</v>
      </c>
      <c r="AG30" s="1115"/>
      <c r="AH30" s="1115"/>
      <c r="AI30" s="1115"/>
      <c r="AJ30" s="1116"/>
      <c r="AK30" s="1075">
        <v>163</v>
      </c>
      <c r="AL30" s="1066"/>
      <c r="AM30" s="1066"/>
      <c r="AN30" s="1066"/>
      <c r="AO30" s="1066"/>
      <c r="AP30" s="1066" t="s">
        <v>595</v>
      </c>
      <c r="AQ30" s="1066"/>
      <c r="AR30" s="1066"/>
      <c r="AS30" s="1066"/>
      <c r="AT30" s="1066"/>
      <c r="AU30" s="1066" t="s">
        <v>591</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505</v>
      </c>
      <c r="R31" s="1139"/>
      <c r="S31" s="1139"/>
      <c r="T31" s="1139"/>
      <c r="U31" s="1139"/>
      <c r="V31" s="1139">
        <v>463</v>
      </c>
      <c r="W31" s="1139"/>
      <c r="X31" s="1139"/>
      <c r="Y31" s="1139"/>
      <c r="Z31" s="1139"/>
      <c r="AA31" s="1139">
        <v>42</v>
      </c>
      <c r="AB31" s="1139"/>
      <c r="AC31" s="1139"/>
      <c r="AD31" s="1139"/>
      <c r="AE31" s="1140"/>
      <c r="AF31" s="1114">
        <v>807</v>
      </c>
      <c r="AG31" s="1115"/>
      <c r="AH31" s="1115"/>
      <c r="AI31" s="1115"/>
      <c r="AJ31" s="1116"/>
      <c r="AK31" s="1075">
        <v>21</v>
      </c>
      <c r="AL31" s="1066"/>
      <c r="AM31" s="1066"/>
      <c r="AN31" s="1066"/>
      <c r="AO31" s="1066"/>
      <c r="AP31" s="1066">
        <v>917</v>
      </c>
      <c r="AQ31" s="1066"/>
      <c r="AR31" s="1066"/>
      <c r="AS31" s="1066"/>
      <c r="AT31" s="1066"/>
      <c r="AU31" s="1066">
        <v>56</v>
      </c>
      <c r="AV31" s="1066"/>
      <c r="AW31" s="1066"/>
      <c r="AX31" s="1066"/>
      <c r="AY31" s="1066"/>
      <c r="AZ31" s="1137" t="s">
        <v>590</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970</v>
      </c>
      <c r="R32" s="1139"/>
      <c r="S32" s="1139"/>
      <c r="T32" s="1139"/>
      <c r="U32" s="1139"/>
      <c r="V32" s="1139">
        <v>1000</v>
      </c>
      <c r="W32" s="1139"/>
      <c r="X32" s="1139"/>
      <c r="Y32" s="1139"/>
      <c r="Z32" s="1139"/>
      <c r="AA32" s="1139">
        <v>-30</v>
      </c>
      <c r="AB32" s="1139"/>
      <c r="AC32" s="1139"/>
      <c r="AD32" s="1139"/>
      <c r="AE32" s="1140"/>
      <c r="AF32" s="1114">
        <v>163</v>
      </c>
      <c r="AG32" s="1115"/>
      <c r="AH32" s="1115"/>
      <c r="AI32" s="1115"/>
      <c r="AJ32" s="1116"/>
      <c r="AK32" s="1075">
        <v>178</v>
      </c>
      <c r="AL32" s="1066"/>
      <c r="AM32" s="1066"/>
      <c r="AN32" s="1066"/>
      <c r="AO32" s="1066"/>
      <c r="AP32" s="1066">
        <v>3704</v>
      </c>
      <c r="AQ32" s="1066"/>
      <c r="AR32" s="1066"/>
      <c r="AS32" s="1066"/>
      <c r="AT32" s="1066"/>
      <c r="AU32" s="1066">
        <v>1521</v>
      </c>
      <c r="AV32" s="1066"/>
      <c r="AW32" s="1066"/>
      <c r="AX32" s="1066"/>
      <c r="AY32" s="1066"/>
      <c r="AZ32" s="1137" t="s">
        <v>590</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49</v>
      </c>
      <c r="R33" s="1139"/>
      <c r="S33" s="1139"/>
      <c r="T33" s="1139"/>
      <c r="U33" s="1139"/>
      <c r="V33" s="1139">
        <v>45</v>
      </c>
      <c r="W33" s="1139"/>
      <c r="X33" s="1139"/>
      <c r="Y33" s="1139"/>
      <c r="Z33" s="1139"/>
      <c r="AA33" s="1139">
        <v>4</v>
      </c>
      <c r="AB33" s="1139"/>
      <c r="AC33" s="1139"/>
      <c r="AD33" s="1139"/>
      <c r="AE33" s="1140"/>
      <c r="AF33" s="1114" t="s">
        <v>391</v>
      </c>
      <c r="AG33" s="1115"/>
      <c r="AH33" s="1115"/>
      <c r="AI33" s="1115"/>
      <c r="AJ33" s="1116"/>
      <c r="AK33" s="1075">
        <v>5</v>
      </c>
      <c r="AL33" s="1066"/>
      <c r="AM33" s="1066"/>
      <c r="AN33" s="1066"/>
      <c r="AO33" s="1066"/>
      <c r="AP33" s="1066">
        <v>478</v>
      </c>
      <c r="AQ33" s="1066"/>
      <c r="AR33" s="1066"/>
      <c r="AS33" s="1066"/>
      <c r="AT33" s="1066"/>
      <c r="AU33" s="1066">
        <v>475</v>
      </c>
      <c r="AV33" s="1066"/>
      <c r="AW33" s="1066"/>
      <c r="AX33" s="1066"/>
      <c r="AY33" s="1066"/>
      <c r="AZ33" s="1137" t="s">
        <v>596</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1455</v>
      </c>
      <c r="AG63" s="1054"/>
      <c r="AH63" s="1054"/>
      <c r="AI63" s="1054"/>
      <c r="AJ63" s="1125"/>
      <c r="AK63" s="1126"/>
      <c r="AL63" s="1058"/>
      <c r="AM63" s="1058"/>
      <c r="AN63" s="1058"/>
      <c r="AO63" s="1058"/>
      <c r="AP63" s="1054">
        <v>5099</v>
      </c>
      <c r="AQ63" s="1054"/>
      <c r="AR63" s="1054"/>
      <c r="AS63" s="1054"/>
      <c r="AT63" s="1054"/>
      <c r="AU63" s="1054">
        <v>2052</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397</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614</v>
      </c>
      <c r="C68" s="1081"/>
      <c r="D68" s="1081"/>
      <c r="E68" s="1081"/>
      <c r="F68" s="1081"/>
      <c r="G68" s="1081"/>
      <c r="H68" s="1081"/>
      <c r="I68" s="1081"/>
      <c r="J68" s="1081"/>
      <c r="K68" s="1081"/>
      <c r="L68" s="1081"/>
      <c r="M68" s="1081"/>
      <c r="N68" s="1081"/>
      <c r="O68" s="1081"/>
      <c r="P68" s="1082"/>
      <c r="Q68" s="1083">
        <v>1105</v>
      </c>
      <c r="R68" s="1077"/>
      <c r="S68" s="1077"/>
      <c r="T68" s="1077"/>
      <c r="U68" s="1077"/>
      <c r="V68" s="1077">
        <v>1098</v>
      </c>
      <c r="W68" s="1077"/>
      <c r="X68" s="1077"/>
      <c r="Y68" s="1077"/>
      <c r="Z68" s="1077"/>
      <c r="AA68" s="1077">
        <v>7</v>
      </c>
      <c r="AB68" s="1077"/>
      <c r="AC68" s="1077"/>
      <c r="AD68" s="1077"/>
      <c r="AE68" s="1077"/>
      <c r="AF68" s="1077">
        <v>6</v>
      </c>
      <c r="AG68" s="1077"/>
      <c r="AH68" s="1077"/>
      <c r="AI68" s="1077"/>
      <c r="AJ68" s="1077"/>
      <c r="AK68" s="1077" t="s">
        <v>615</v>
      </c>
      <c r="AL68" s="1077"/>
      <c r="AM68" s="1077"/>
      <c r="AN68" s="1077"/>
      <c r="AO68" s="1077"/>
      <c r="AP68" s="1077">
        <v>627</v>
      </c>
      <c r="AQ68" s="1077"/>
      <c r="AR68" s="1077"/>
      <c r="AS68" s="1077"/>
      <c r="AT68" s="1077"/>
      <c r="AU68" s="1077">
        <v>487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617</v>
      </c>
      <c r="C69" s="1070"/>
      <c r="D69" s="1070"/>
      <c r="E69" s="1070"/>
      <c r="F69" s="1070"/>
      <c r="G69" s="1070"/>
      <c r="H69" s="1070"/>
      <c r="I69" s="1070"/>
      <c r="J69" s="1070"/>
      <c r="K69" s="1070"/>
      <c r="L69" s="1070"/>
      <c r="M69" s="1070"/>
      <c r="N69" s="1070"/>
      <c r="O69" s="1070"/>
      <c r="P69" s="1071"/>
      <c r="Q69" s="1072">
        <v>4427</v>
      </c>
      <c r="R69" s="1066"/>
      <c r="S69" s="1066"/>
      <c r="T69" s="1066"/>
      <c r="U69" s="1066"/>
      <c r="V69" s="1066">
        <v>3639</v>
      </c>
      <c r="W69" s="1066"/>
      <c r="X69" s="1066"/>
      <c r="Y69" s="1066"/>
      <c r="Z69" s="1066"/>
      <c r="AA69" s="1066">
        <v>787</v>
      </c>
      <c r="AB69" s="1066"/>
      <c r="AC69" s="1066"/>
      <c r="AD69" s="1066"/>
      <c r="AE69" s="1066"/>
      <c r="AF69" s="1066">
        <v>782</v>
      </c>
      <c r="AG69" s="1066"/>
      <c r="AH69" s="1066"/>
      <c r="AI69" s="1066"/>
      <c r="AJ69" s="1066"/>
      <c r="AK69" s="1066">
        <v>349</v>
      </c>
      <c r="AL69" s="1066"/>
      <c r="AM69" s="1066"/>
      <c r="AN69" s="1066"/>
      <c r="AO69" s="1066"/>
      <c r="AP69" s="1066">
        <v>426</v>
      </c>
      <c r="AQ69" s="1066"/>
      <c r="AR69" s="1066"/>
      <c r="AS69" s="1066"/>
      <c r="AT69" s="1066"/>
      <c r="AU69" s="1066">
        <v>281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618</v>
      </c>
      <c r="C70" s="1070"/>
      <c r="D70" s="1070"/>
      <c r="E70" s="1070"/>
      <c r="F70" s="1070"/>
      <c r="G70" s="1070"/>
      <c r="H70" s="1070"/>
      <c r="I70" s="1070"/>
      <c r="J70" s="1070"/>
      <c r="K70" s="1070"/>
      <c r="L70" s="1070"/>
      <c r="M70" s="1070"/>
      <c r="N70" s="1070"/>
      <c r="O70" s="1070"/>
      <c r="P70" s="1071"/>
      <c r="Q70" s="1072">
        <v>27</v>
      </c>
      <c r="R70" s="1066"/>
      <c r="S70" s="1066"/>
      <c r="T70" s="1066"/>
      <c r="U70" s="1066"/>
      <c r="V70" s="1066">
        <v>25</v>
      </c>
      <c r="W70" s="1066"/>
      <c r="X70" s="1066"/>
      <c r="Y70" s="1066"/>
      <c r="Z70" s="1066"/>
      <c r="AA70" s="1066">
        <v>2</v>
      </c>
      <c r="AB70" s="1066"/>
      <c r="AC70" s="1066"/>
      <c r="AD70" s="1066"/>
      <c r="AE70" s="1066"/>
      <c r="AF70" s="1066">
        <v>2</v>
      </c>
      <c r="AG70" s="1066"/>
      <c r="AH70" s="1066"/>
      <c r="AI70" s="1066"/>
      <c r="AJ70" s="1066"/>
      <c r="AK70" s="1066">
        <v>27</v>
      </c>
      <c r="AL70" s="1066"/>
      <c r="AM70" s="1066"/>
      <c r="AN70" s="1066"/>
      <c r="AO70" s="1066"/>
      <c r="AP70" s="1066" t="s">
        <v>615</v>
      </c>
      <c r="AQ70" s="1066"/>
      <c r="AR70" s="1066"/>
      <c r="AS70" s="1066"/>
      <c r="AT70" s="1066"/>
      <c r="AU70" s="1066" t="s">
        <v>619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620</v>
      </c>
      <c r="C71" s="1070"/>
      <c r="D71" s="1070"/>
      <c r="E71" s="1070"/>
      <c r="F71" s="1070"/>
      <c r="G71" s="1070"/>
      <c r="H71" s="1070"/>
      <c r="I71" s="1070"/>
      <c r="J71" s="1070"/>
      <c r="K71" s="1070"/>
      <c r="L71" s="1070"/>
      <c r="M71" s="1070"/>
      <c r="N71" s="1070"/>
      <c r="O71" s="1070"/>
      <c r="P71" s="1071"/>
      <c r="Q71" s="1072">
        <v>280</v>
      </c>
      <c r="R71" s="1066"/>
      <c r="S71" s="1066"/>
      <c r="T71" s="1066"/>
      <c r="U71" s="1066"/>
      <c r="V71" s="1066">
        <v>244</v>
      </c>
      <c r="W71" s="1066"/>
      <c r="X71" s="1066"/>
      <c r="Y71" s="1066"/>
      <c r="Z71" s="1066"/>
      <c r="AA71" s="1066">
        <v>36</v>
      </c>
      <c r="AB71" s="1066"/>
      <c r="AC71" s="1066"/>
      <c r="AD71" s="1066"/>
      <c r="AE71" s="1066"/>
      <c r="AF71" s="1066">
        <v>36</v>
      </c>
      <c r="AG71" s="1066"/>
      <c r="AH71" s="1066"/>
      <c r="AI71" s="1066"/>
      <c r="AJ71" s="1066"/>
      <c r="AK71" s="1066" t="s">
        <v>616</v>
      </c>
      <c r="AL71" s="1066"/>
      <c r="AM71" s="1066"/>
      <c r="AN71" s="1066"/>
      <c r="AO71" s="1066"/>
      <c r="AP71" s="1066" t="s">
        <v>615</v>
      </c>
      <c r="AQ71" s="1066"/>
      <c r="AR71" s="1066"/>
      <c r="AS71" s="1066"/>
      <c r="AT71" s="1066"/>
      <c r="AU71" s="1066" t="s">
        <v>615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621</v>
      </c>
      <c r="C72" s="1070"/>
      <c r="D72" s="1070"/>
      <c r="E72" s="1070"/>
      <c r="F72" s="1070"/>
      <c r="G72" s="1070"/>
      <c r="H72" s="1070"/>
      <c r="I72" s="1070"/>
      <c r="J72" s="1070"/>
      <c r="K72" s="1070"/>
      <c r="L72" s="1070"/>
      <c r="M72" s="1070"/>
      <c r="N72" s="1070"/>
      <c r="O72" s="1070"/>
      <c r="P72" s="1071"/>
      <c r="Q72" s="1072">
        <v>292778</v>
      </c>
      <c r="R72" s="1066"/>
      <c r="S72" s="1066"/>
      <c r="T72" s="1066"/>
      <c r="U72" s="1066"/>
      <c r="V72" s="1066">
        <v>279366</v>
      </c>
      <c r="W72" s="1066"/>
      <c r="X72" s="1066"/>
      <c r="Y72" s="1066"/>
      <c r="Z72" s="1066"/>
      <c r="AA72" s="1066">
        <v>13412</v>
      </c>
      <c r="AB72" s="1066"/>
      <c r="AC72" s="1066"/>
      <c r="AD72" s="1066"/>
      <c r="AE72" s="1066"/>
      <c r="AF72" s="1066">
        <v>13412</v>
      </c>
      <c r="AG72" s="1066"/>
      <c r="AH72" s="1066"/>
      <c r="AI72" s="1066"/>
      <c r="AJ72" s="1066"/>
      <c r="AK72" s="1066" t="s">
        <v>615</v>
      </c>
      <c r="AL72" s="1066"/>
      <c r="AM72" s="1066"/>
      <c r="AN72" s="1066"/>
      <c r="AO72" s="1066"/>
      <c r="AP72" s="1066" t="s">
        <v>622</v>
      </c>
      <c r="AQ72" s="1066"/>
      <c r="AR72" s="1066"/>
      <c r="AS72" s="1066"/>
      <c r="AT72" s="1066"/>
      <c r="AU72" s="1066" t="s">
        <v>615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14238</v>
      </c>
      <c r="AG88" s="1054"/>
      <c r="AH88" s="1054"/>
      <c r="AI88" s="1054"/>
      <c r="AJ88" s="1054"/>
      <c r="AK88" s="1058"/>
      <c r="AL88" s="1058"/>
      <c r="AM88" s="1058"/>
      <c r="AN88" s="1058"/>
      <c r="AO88" s="1058"/>
      <c r="AP88" s="1054">
        <v>1053</v>
      </c>
      <c r="AQ88" s="1054"/>
      <c r="AR88" s="1054"/>
      <c r="AS88" s="1054"/>
      <c r="AT88" s="1054"/>
      <c r="AU88" s="1054">
        <v>768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44</v>
      </c>
      <c r="CS102" s="1046"/>
      <c r="CT102" s="1046"/>
      <c r="CU102" s="1046"/>
      <c r="CV102" s="1047"/>
      <c r="CW102" s="1045">
        <v>22</v>
      </c>
      <c r="CX102" s="1046"/>
      <c r="CY102" s="1046"/>
      <c r="CZ102" s="1046"/>
      <c r="DA102" s="1047"/>
      <c r="DB102" s="1045">
        <v>95</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303</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303</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303</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1445683</v>
      </c>
      <c r="AB110" s="982"/>
      <c r="AC110" s="982"/>
      <c r="AD110" s="982"/>
      <c r="AE110" s="983"/>
      <c r="AF110" s="984">
        <v>1412321</v>
      </c>
      <c r="AG110" s="982"/>
      <c r="AH110" s="982"/>
      <c r="AI110" s="982"/>
      <c r="AJ110" s="983"/>
      <c r="AK110" s="984">
        <v>1410729</v>
      </c>
      <c r="AL110" s="982"/>
      <c r="AM110" s="982"/>
      <c r="AN110" s="982"/>
      <c r="AO110" s="983"/>
      <c r="AP110" s="985">
        <v>17.8</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14469650</v>
      </c>
      <c r="BR110" s="929"/>
      <c r="BS110" s="929"/>
      <c r="BT110" s="929"/>
      <c r="BU110" s="929"/>
      <c r="BV110" s="929">
        <v>16111193</v>
      </c>
      <c r="BW110" s="929"/>
      <c r="BX110" s="929"/>
      <c r="BY110" s="929"/>
      <c r="BZ110" s="929"/>
      <c r="CA110" s="929">
        <v>17989750</v>
      </c>
      <c r="CB110" s="929"/>
      <c r="CC110" s="929"/>
      <c r="CD110" s="929"/>
      <c r="CE110" s="929"/>
      <c r="CF110" s="953">
        <v>227.3</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439</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439</v>
      </c>
      <c r="AG111" s="1010"/>
      <c r="AH111" s="1010"/>
      <c r="AI111" s="1010"/>
      <c r="AJ111" s="1011"/>
      <c r="AK111" s="1012" t="s">
        <v>413</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439</v>
      </c>
      <c r="BW111" s="901"/>
      <c r="BX111" s="901"/>
      <c r="BY111" s="901"/>
      <c r="BZ111" s="901"/>
      <c r="CA111" s="901" t="s">
        <v>441</v>
      </c>
      <c r="CB111" s="901"/>
      <c r="CC111" s="901"/>
      <c r="CD111" s="901"/>
      <c r="CE111" s="901"/>
      <c r="CF111" s="962" t="s">
        <v>391</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441</v>
      </c>
      <c r="DM111" s="901"/>
      <c r="DN111" s="901"/>
      <c r="DO111" s="901"/>
      <c r="DP111" s="901"/>
      <c r="DQ111" s="901" t="s">
        <v>413</v>
      </c>
      <c r="DR111" s="901"/>
      <c r="DS111" s="901"/>
      <c r="DT111" s="901"/>
      <c r="DU111" s="901"/>
      <c r="DV111" s="878" t="s">
        <v>441</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413</v>
      </c>
      <c r="AB112" s="864"/>
      <c r="AC112" s="864"/>
      <c r="AD112" s="864"/>
      <c r="AE112" s="865"/>
      <c r="AF112" s="866" t="s">
        <v>439</v>
      </c>
      <c r="AG112" s="864"/>
      <c r="AH112" s="864"/>
      <c r="AI112" s="864"/>
      <c r="AJ112" s="865"/>
      <c r="AK112" s="866" t="s">
        <v>391</v>
      </c>
      <c r="AL112" s="864"/>
      <c r="AM112" s="864"/>
      <c r="AN112" s="864"/>
      <c r="AO112" s="865"/>
      <c r="AP112" s="911" t="s">
        <v>441</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1259132</v>
      </c>
      <c r="BR112" s="901"/>
      <c r="BS112" s="901"/>
      <c r="BT112" s="901"/>
      <c r="BU112" s="901"/>
      <c r="BV112" s="901">
        <v>1244815</v>
      </c>
      <c r="BW112" s="901"/>
      <c r="BX112" s="901"/>
      <c r="BY112" s="901"/>
      <c r="BZ112" s="901"/>
      <c r="CA112" s="901">
        <v>2052135</v>
      </c>
      <c r="CB112" s="901"/>
      <c r="CC112" s="901"/>
      <c r="CD112" s="901"/>
      <c r="CE112" s="901"/>
      <c r="CF112" s="962">
        <v>25.9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441</v>
      </c>
      <c r="DM112" s="901"/>
      <c r="DN112" s="901"/>
      <c r="DO112" s="901"/>
      <c r="DP112" s="901"/>
      <c r="DQ112" s="901" t="s">
        <v>439</v>
      </c>
      <c r="DR112" s="901"/>
      <c r="DS112" s="901"/>
      <c r="DT112" s="901"/>
      <c r="DU112" s="901"/>
      <c r="DV112" s="878" t="s">
        <v>441</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91286</v>
      </c>
      <c r="AB113" s="1010"/>
      <c r="AC113" s="1010"/>
      <c r="AD113" s="1010"/>
      <c r="AE113" s="1011"/>
      <c r="AF113" s="1012">
        <v>127725</v>
      </c>
      <c r="AG113" s="1010"/>
      <c r="AH113" s="1010"/>
      <c r="AI113" s="1010"/>
      <c r="AJ113" s="1011"/>
      <c r="AK113" s="1012">
        <v>189146</v>
      </c>
      <c r="AL113" s="1010"/>
      <c r="AM113" s="1010"/>
      <c r="AN113" s="1010"/>
      <c r="AO113" s="1011"/>
      <c r="AP113" s="1013">
        <v>2.4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955906</v>
      </c>
      <c r="BR113" s="901"/>
      <c r="BS113" s="901"/>
      <c r="BT113" s="901"/>
      <c r="BU113" s="901"/>
      <c r="BV113" s="901">
        <v>778466</v>
      </c>
      <c r="BW113" s="901"/>
      <c r="BX113" s="901"/>
      <c r="BY113" s="901"/>
      <c r="BZ113" s="901"/>
      <c r="CA113" s="901">
        <v>767975</v>
      </c>
      <c r="CB113" s="901"/>
      <c r="CC113" s="901"/>
      <c r="CD113" s="901"/>
      <c r="CE113" s="901"/>
      <c r="CF113" s="962">
        <v>9.6999999999999993</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441</v>
      </c>
      <c r="DM113" s="864"/>
      <c r="DN113" s="864"/>
      <c r="DO113" s="864"/>
      <c r="DP113" s="865"/>
      <c r="DQ113" s="866" t="s">
        <v>439</v>
      </c>
      <c r="DR113" s="864"/>
      <c r="DS113" s="864"/>
      <c r="DT113" s="864"/>
      <c r="DU113" s="865"/>
      <c r="DV113" s="911" t="s">
        <v>391</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228954</v>
      </c>
      <c r="AB114" s="864"/>
      <c r="AC114" s="864"/>
      <c r="AD114" s="864"/>
      <c r="AE114" s="865"/>
      <c r="AF114" s="866">
        <v>233003</v>
      </c>
      <c r="AG114" s="864"/>
      <c r="AH114" s="864"/>
      <c r="AI114" s="864"/>
      <c r="AJ114" s="865"/>
      <c r="AK114" s="866">
        <v>217121</v>
      </c>
      <c r="AL114" s="864"/>
      <c r="AM114" s="864"/>
      <c r="AN114" s="864"/>
      <c r="AO114" s="865"/>
      <c r="AP114" s="911">
        <v>2.7</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2510634</v>
      </c>
      <c r="BR114" s="901"/>
      <c r="BS114" s="901"/>
      <c r="BT114" s="901"/>
      <c r="BU114" s="901"/>
      <c r="BV114" s="901">
        <v>2450891</v>
      </c>
      <c r="BW114" s="901"/>
      <c r="BX114" s="901"/>
      <c r="BY114" s="901"/>
      <c r="BZ114" s="901"/>
      <c r="CA114" s="901">
        <v>2472183</v>
      </c>
      <c r="CB114" s="901"/>
      <c r="CC114" s="901"/>
      <c r="CD114" s="901"/>
      <c r="CE114" s="901"/>
      <c r="CF114" s="962">
        <v>31.2</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439</v>
      </c>
      <c r="DM114" s="864"/>
      <c r="DN114" s="864"/>
      <c r="DO114" s="864"/>
      <c r="DP114" s="865"/>
      <c r="DQ114" s="866" t="s">
        <v>441</v>
      </c>
      <c r="DR114" s="864"/>
      <c r="DS114" s="864"/>
      <c r="DT114" s="864"/>
      <c r="DU114" s="865"/>
      <c r="DV114" s="911" t="s">
        <v>444</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441</v>
      </c>
      <c r="AB115" s="1010"/>
      <c r="AC115" s="1010"/>
      <c r="AD115" s="1010"/>
      <c r="AE115" s="1011"/>
      <c r="AF115" s="1012" t="s">
        <v>444</v>
      </c>
      <c r="AG115" s="1010"/>
      <c r="AH115" s="1010"/>
      <c r="AI115" s="1010"/>
      <c r="AJ115" s="1011"/>
      <c r="AK115" s="1012" t="s">
        <v>444</v>
      </c>
      <c r="AL115" s="1010"/>
      <c r="AM115" s="1010"/>
      <c r="AN115" s="1010"/>
      <c r="AO115" s="1011"/>
      <c r="AP115" s="1013" t="s">
        <v>413</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457</v>
      </c>
      <c r="BR115" s="901"/>
      <c r="BS115" s="901"/>
      <c r="BT115" s="901"/>
      <c r="BU115" s="901"/>
      <c r="BV115" s="901" t="s">
        <v>413</v>
      </c>
      <c r="BW115" s="901"/>
      <c r="BX115" s="901"/>
      <c r="BY115" s="901"/>
      <c r="BZ115" s="901"/>
      <c r="CA115" s="901" t="s">
        <v>439</v>
      </c>
      <c r="CB115" s="901"/>
      <c r="CC115" s="901"/>
      <c r="CD115" s="901"/>
      <c r="CE115" s="901"/>
      <c r="CF115" s="962" t="s">
        <v>439</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391</v>
      </c>
      <c r="DH115" s="864"/>
      <c r="DI115" s="864"/>
      <c r="DJ115" s="864"/>
      <c r="DK115" s="865"/>
      <c r="DL115" s="866" t="s">
        <v>439</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439</v>
      </c>
      <c r="AG116" s="864"/>
      <c r="AH116" s="864"/>
      <c r="AI116" s="864"/>
      <c r="AJ116" s="865"/>
      <c r="AK116" s="866" t="s">
        <v>441</v>
      </c>
      <c r="AL116" s="864"/>
      <c r="AM116" s="864"/>
      <c r="AN116" s="864"/>
      <c r="AO116" s="865"/>
      <c r="AP116" s="911" t="s">
        <v>441</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413</v>
      </c>
      <c r="BW116" s="901"/>
      <c r="BX116" s="901"/>
      <c r="BY116" s="901"/>
      <c r="BZ116" s="901"/>
      <c r="CA116" s="901" t="s">
        <v>444</v>
      </c>
      <c r="CB116" s="901"/>
      <c r="CC116" s="901"/>
      <c r="CD116" s="901"/>
      <c r="CE116" s="901"/>
      <c r="CF116" s="962" t="s">
        <v>441</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413</v>
      </c>
      <c r="DH116" s="864"/>
      <c r="DI116" s="864"/>
      <c r="DJ116" s="864"/>
      <c r="DK116" s="865"/>
      <c r="DL116" s="866" t="s">
        <v>441</v>
      </c>
      <c r="DM116" s="864"/>
      <c r="DN116" s="864"/>
      <c r="DO116" s="864"/>
      <c r="DP116" s="865"/>
      <c r="DQ116" s="866" t="s">
        <v>439</v>
      </c>
      <c r="DR116" s="864"/>
      <c r="DS116" s="864"/>
      <c r="DT116" s="864"/>
      <c r="DU116" s="865"/>
      <c r="DV116" s="911" t="s">
        <v>444</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1765923</v>
      </c>
      <c r="AB117" s="996"/>
      <c r="AC117" s="996"/>
      <c r="AD117" s="996"/>
      <c r="AE117" s="997"/>
      <c r="AF117" s="998">
        <v>1773049</v>
      </c>
      <c r="AG117" s="996"/>
      <c r="AH117" s="996"/>
      <c r="AI117" s="996"/>
      <c r="AJ117" s="997"/>
      <c r="AK117" s="998">
        <v>1816996</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439</v>
      </c>
      <c r="BR117" s="901"/>
      <c r="BS117" s="901"/>
      <c r="BT117" s="901"/>
      <c r="BU117" s="901"/>
      <c r="BV117" s="901" t="s">
        <v>439</v>
      </c>
      <c r="BW117" s="901"/>
      <c r="BX117" s="901"/>
      <c r="BY117" s="901"/>
      <c r="BZ117" s="901"/>
      <c r="CA117" s="901" t="s">
        <v>439</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439</v>
      </c>
      <c r="DH117" s="864"/>
      <c r="DI117" s="864"/>
      <c r="DJ117" s="864"/>
      <c r="DK117" s="865"/>
      <c r="DL117" s="866" t="s">
        <v>464</v>
      </c>
      <c r="DM117" s="864"/>
      <c r="DN117" s="864"/>
      <c r="DO117" s="864"/>
      <c r="DP117" s="865"/>
      <c r="DQ117" s="866" t="s">
        <v>441</v>
      </c>
      <c r="DR117" s="864"/>
      <c r="DS117" s="864"/>
      <c r="DT117" s="864"/>
      <c r="DU117" s="865"/>
      <c r="DV117" s="911" t="s">
        <v>464</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303</v>
      </c>
      <c r="AL118" s="989"/>
      <c r="AM118" s="989"/>
      <c r="AN118" s="989"/>
      <c r="AO118" s="990"/>
      <c r="AP118" s="992" t="s">
        <v>433</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464</v>
      </c>
      <c r="BR118" s="932"/>
      <c r="BS118" s="932"/>
      <c r="BT118" s="932"/>
      <c r="BU118" s="932"/>
      <c r="BV118" s="932" t="s">
        <v>439</v>
      </c>
      <c r="BW118" s="932"/>
      <c r="BX118" s="932"/>
      <c r="BY118" s="932"/>
      <c r="BZ118" s="932"/>
      <c r="CA118" s="932" t="s">
        <v>439</v>
      </c>
      <c r="CB118" s="932"/>
      <c r="CC118" s="932"/>
      <c r="CD118" s="932"/>
      <c r="CE118" s="932"/>
      <c r="CF118" s="962" t="s">
        <v>464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439</v>
      </c>
      <c r="DM118" s="864"/>
      <c r="DN118" s="864"/>
      <c r="DO118" s="864"/>
      <c r="DP118" s="865"/>
      <c r="DQ118" s="866" t="s">
        <v>444</v>
      </c>
      <c r="DR118" s="864"/>
      <c r="DS118" s="864"/>
      <c r="DT118" s="864"/>
      <c r="DU118" s="865"/>
      <c r="DV118" s="911" t="s">
        <v>441</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439</v>
      </c>
      <c r="AG119" s="982"/>
      <c r="AH119" s="982"/>
      <c r="AI119" s="982"/>
      <c r="AJ119" s="983"/>
      <c r="AK119" s="984" t="s">
        <v>439</v>
      </c>
      <c r="AL119" s="982"/>
      <c r="AM119" s="982"/>
      <c r="AN119" s="982"/>
      <c r="AO119" s="983"/>
      <c r="AP119" s="985" t="s">
        <v>464</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468</v>
      </c>
      <c r="BP119" s="965"/>
      <c r="BQ119" s="969">
        <v>19195322</v>
      </c>
      <c r="BR119" s="932"/>
      <c r="BS119" s="932"/>
      <c r="BT119" s="932"/>
      <c r="BU119" s="932"/>
      <c r="BV119" s="932">
        <v>20585365</v>
      </c>
      <c r="BW119" s="932"/>
      <c r="BX119" s="932"/>
      <c r="BY119" s="932"/>
      <c r="BZ119" s="932"/>
      <c r="CA119" s="932">
        <v>23282043</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439</v>
      </c>
      <c r="DM119" s="847"/>
      <c r="DN119" s="847"/>
      <c r="DO119" s="847"/>
      <c r="DP119" s="848"/>
      <c r="DQ119" s="849" t="s">
        <v>439</v>
      </c>
      <c r="DR119" s="847"/>
      <c r="DS119" s="847"/>
      <c r="DT119" s="847"/>
      <c r="DU119" s="848"/>
      <c r="DV119" s="935" t="s">
        <v>444</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439</v>
      </c>
      <c r="AG120" s="864"/>
      <c r="AH120" s="864"/>
      <c r="AI120" s="864"/>
      <c r="AJ120" s="865"/>
      <c r="AK120" s="866" t="s">
        <v>439</v>
      </c>
      <c r="AL120" s="864"/>
      <c r="AM120" s="864"/>
      <c r="AN120" s="864"/>
      <c r="AO120" s="865"/>
      <c r="AP120" s="911" t="s">
        <v>439</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1985946</v>
      </c>
      <c r="BR120" s="929"/>
      <c r="BS120" s="929"/>
      <c r="BT120" s="929"/>
      <c r="BU120" s="929"/>
      <c r="BV120" s="929">
        <v>1842470</v>
      </c>
      <c r="BW120" s="929"/>
      <c r="BX120" s="929"/>
      <c r="BY120" s="929"/>
      <c r="BZ120" s="929"/>
      <c r="CA120" s="929">
        <v>4277122</v>
      </c>
      <c r="CB120" s="929"/>
      <c r="CC120" s="929"/>
      <c r="CD120" s="929"/>
      <c r="CE120" s="929"/>
      <c r="CF120" s="953">
        <v>54</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712926</v>
      </c>
      <c r="DH120" s="929"/>
      <c r="DI120" s="929"/>
      <c r="DJ120" s="929"/>
      <c r="DK120" s="929"/>
      <c r="DL120" s="929">
        <v>692618</v>
      </c>
      <c r="DM120" s="929"/>
      <c r="DN120" s="929"/>
      <c r="DO120" s="929"/>
      <c r="DP120" s="929"/>
      <c r="DQ120" s="929">
        <v>1521245</v>
      </c>
      <c r="DR120" s="929"/>
      <c r="DS120" s="929"/>
      <c r="DT120" s="929"/>
      <c r="DU120" s="929"/>
      <c r="DV120" s="930">
        <v>19.2</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444</v>
      </c>
      <c r="AG121" s="864"/>
      <c r="AH121" s="864"/>
      <c r="AI121" s="864"/>
      <c r="AJ121" s="865"/>
      <c r="AK121" s="866" t="s">
        <v>439</v>
      </c>
      <c r="AL121" s="864"/>
      <c r="AM121" s="864"/>
      <c r="AN121" s="864"/>
      <c r="AO121" s="865"/>
      <c r="AP121" s="911" t="s">
        <v>439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1872762</v>
      </c>
      <c r="BR121" s="901"/>
      <c r="BS121" s="901"/>
      <c r="BT121" s="901"/>
      <c r="BU121" s="901"/>
      <c r="BV121" s="901">
        <v>1797372</v>
      </c>
      <c r="BW121" s="901"/>
      <c r="BX121" s="901"/>
      <c r="BY121" s="901"/>
      <c r="BZ121" s="901"/>
      <c r="CA121" s="901">
        <v>1693617</v>
      </c>
      <c r="CB121" s="901"/>
      <c r="CC121" s="901"/>
      <c r="CD121" s="901"/>
      <c r="CE121" s="901"/>
      <c r="CF121" s="962">
        <v>21.4</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537363</v>
      </c>
      <c r="DH121" s="901"/>
      <c r="DI121" s="901"/>
      <c r="DJ121" s="901"/>
      <c r="DK121" s="901"/>
      <c r="DL121" s="901">
        <v>511329</v>
      </c>
      <c r="DM121" s="901"/>
      <c r="DN121" s="901"/>
      <c r="DO121" s="901"/>
      <c r="DP121" s="901"/>
      <c r="DQ121" s="901">
        <v>474945</v>
      </c>
      <c r="DR121" s="901"/>
      <c r="DS121" s="901"/>
      <c r="DT121" s="901"/>
      <c r="DU121" s="901"/>
      <c r="DV121" s="878">
        <v>6</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439</v>
      </c>
      <c r="AG122" s="864"/>
      <c r="AH122" s="864"/>
      <c r="AI122" s="864"/>
      <c r="AJ122" s="865"/>
      <c r="AK122" s="866" t="s">
        <v>439</v>
      </c>
      <c r="AL122" s="864"/>
      <c r="AM122" s="864"/>
      <c r="AN122" s="864"/>
      <c r="AO122" s="865"/>
      <c r="AP122" s="911" t="s">
        <v>441</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11773453</v>
      </c>
      <c r="BR122" s="932"/>
      <c r="BS122" s="932"/>
      <c r="BT122" s="932"/>
      <c r="BU122" s="932"/>
      <c r="BV122" s="932">
        <v>11995203</v>
      </c>
      <c r="BW122" s="932"/>
      <c r="BX122" s="932"/>
      <c r="BY122" s="932"/>
      <c r="BZ122" s="932"/>
      <c r="CA122" s="932">
        <v>14349205</v>
      </c>
      <c r="CB122" s="932"/>
      <c r="CC122" s="932"/>
      <c r="CD122" s="932"/>
      <c r="CE122" s="932"/>
      <c r="CF122" s="933">
        <v>181.3</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8843</v>
      </c>
      <c r="DH122" s="901"/>
      <c r="DI122" s="901"/>
      <c r="DJ122" s="901"/>
      <c r="DK122" s="901"/>
      <c r="DL122" s="901">
        <v>40868</v>
      </c>
      <c r="DM122" s="901"/>
      <c r="DN122" s="901"/>
      <c r="DO122" s="901"/>
      <c r="DP122" s="901"/>
      <c r="DQ122" s="901">
        <v>55945</v>
      </c>
      <c r="DR122" s="901"/>
      <c r="DS122" s="901"/>
      <c r="DT122" s="901"/>
      <c r="DU122" s="901"/>
      <c r="DV122" s="878">
        <v>0.7</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439</v>
      </c>
      <c r="AB123" s="864"/>
      <c r="AC123" s="864"/>
      <c r="AD123" s="864"/>
      <c r="AE123" s="865"/>
      <c r="AF123" s="866" t="s">
        <v>439</v>
      </c>
      <c r="AG123" s="864"/>
      <c r="AH123" s="864"/>
      <c r="AI123" s="864"/>
      <c r="AJ123" s="865"/>
      <c r="AK123" s="866" t="s">
        <v>439</v>
      </c>
      <c r="AL123" s="864"/>
      <c r="AM123" s="864"/>
      <c r="AN123" s="864"/>
      <c r="AO123" s="865"/>
      <c r="AP123" s="911" t="s">
        <v>439</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478</v>
      </c>
      <c r="BP123" s="965"/>
      <c r="BQ123" s="919">
        <v>15632161</v>
      </c>
      <c r="BR123" s="920"/>
      <c r="BS123" s="920"/>
      <c r="BT123" s="920"/>
      <c r="BU123" s="920"/>
      <c r="BV123" s="920">
        <v>15635045</v>
      </c>
      <c r="BW123" s="920"/>
      <c r="BX123" s="920"/>
      <c r="BY123" s="920"/>
      <c r="BZ123" s="920"/>
      <c r="CA123" s="920">
        <v>20319944</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441</v>
      </c>
      <c r="DH123" s="864"/>
      <c r="DI123" s="864"/>
      <c r="DJ123" s="864"/>
      <c r="DK123" s="865"/>
      <c r="DL123" s="866" t="s">
        <v>441</v>
      </c>
      <c r="DM123" s="864"/>
      <c r="DN123" s="864"/>
      <c r="DO123" s="864"/>
      <c r="DP123" s="865"/>
      <c r="DQ123" s="866" t="s">
        <v>441</v>
      </c>
      <c r="DR123" s="864"/>
      <c r="DS123" s="864"/>
      <c r="DT123" s="864"/>
      <c r="DU123" s="865"/>
      <c r="DV123" s="911" t="s">
        <v>441</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441</v>
      </c>
      <c r="AG124" s="864"/>
      <c r="AH124" s="864"/>
      <c r="AI124" s="864"/>
      <c r="AJ124" s="865"/>
      <c r="AK124" s="866" t="s">
        <v>441</v>
      </c>
      <c r="AL124" s="864"/>
      <c r="AM124" s="864"/>
      <c r="AN124" s="864"/>
      <c r="AO124" s="865"/>
      <c r="AP124" s="911" t="s">
        <v>439</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46.6</v>
      </c>
      <c r="BR124" s="918"/>
      <c r="BS124" s="918"/>
      <c r="BT124" s="918"/>
      <c r="BU124" s="918"/>
      <c r="BV124" s="918">
        <v>64.400000000000006</v>
      </c>
      <c r="BW124" s="918"/>
      <c r="BX124" s="918"/>
      <c r="BY124" s="918"/>
      <c r="BZ124" s="918"/>
      <c r="CA124" s="918">
        <v>37.4</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413</v>
      </c>
      <c r="DH124" s="847"/>
      <c r="DI124" s="847"/>
      <c r="DJ124" s="847"/>
      <c r="DK124" s="848"/>
      <c r="DL124" s="849" t="s">
        <v>482</v>
      </c>
      <c r="DM124" s="847"/>
      <c r="DN124" s="847"/>
      <c r="DO124" s="847"/>
      <c r="DP124" s="848"/>
      <c r="DQ124" s="849" t="s">
        <v>413</v>
      </c>
      <c r="DR124" s="847"/>
      <c r="DS124" s="847"/>
      <c r="DT124" s="847"/>
      <c r="DU124" s="848"/>
      <c r="DV124" s="935" t="s">
        <v>126</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483</v>
      </c>
      <c r="AB125" s="864"/>
      <c r="AC125" s="864"/>
      <c r="AD125" s="864"/>
      <c r="AE125" s="865"/>
      <c r="AF125" s="866" t="s">
        <v>413</v>
      </c>
      <c r="AG125" s="864"/>
      <c r="AH125" s="864"/>
      <c r="AI125" s="864"/>
      <c r="AJ125" s="865"/>
      <c r="AK125" s="866" t="s">
        <v>484</v>
      </c>
      <c r="AL125" s="864"/>
      <c r="AM125" s="864"/>
      <c r="AN125" s="864"/>
      <c r="AO125" s="865"/>
      <c r="AP125" s="911" t="s">
        <v>484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413</v>
      </c>
      <c r="DH125" s="929"/>
      <c r="DI125" s="929"/>
      <c r="DJ125" s="929"/>
      <c r="DK125" s="929"/>
      <c r="DL125" s="929" t="s">
        <v>413</v>
      </c>
      <c r="DM125" s="929"/>
      <c r="DN125" s="929"/>
      <c r="DO125" s="929"/>
      <c r="DP125" s="929"/>
      <c r="DQ125" s="929" t="s">
        <v>387</v>
      </c>
      <c r="DR125" s="929"/>
      <c r="DS125" s="929"/>
      <c r="DT125" s="929"/>
      <c r="DU125" s="929"/>
      <c r="DV125" s="930" t="s">
        <v>483</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482</v>
      </c>
      <c r="AB126" s="864"/>
      <c r="AC126" s="864"/>
      <c r="AD126" s="864"/>
      <c r="AE126" s="865"/>
      <c r="AF126" s="866" t="s">
        <v>487</v>
      </c>
      <c r="AG126" s="864"/>
      <c r="AH126" s="864"/>
      <c r="AI126" s="864"/>
      <c r="AJ126" s="865"/>
      <c r="AK126" s="866" t="s">
        <v>488</v>
      </c>
      <c r="AL126" s="864"/>
      <c r="AM126" s="864"/>
      <c r="AN126" s="864"/>
      <c r="AO126" s="865"/>
      <c r="AP126" s="911" t="s">
        <v>487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487</v>
      </c>
      <c r="DR126" s="901"/>
      <c r="DS126" s="901"/>
      <c r="DT126" s="901"/>
      <c r="DU126" s="901"/>
      <c r="DV126" s="878" t="s">
        <v>483</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487</v>
      </c>
      <c r="AB127" s="864"/>
      <c r="AC127" s="864"/>
      <c r="AD127" s="864"/>
      <c r="AE127" s="865"/>
      <c r="AF127" s="866" t="s">
        <v>491</v>
      </c>
      <c r="AG127" s="864"/>
      <c r="AH127" s="864"/>
      <c r="AI127" s="864"/>
      <c r="AJ127" s="865"/>
      <c r="AK127" s="866" t="s">
        <v>487</v>
      </c>
      <c r="AL127" s="864"/>
      <c r="AM127" s="864"/>
      <c r="AN127" s="864"/>
      <c r="AO127" s="865"/>
      <c r="AP127" s="911" t="s">
        <v>491</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413</v>
      </c>
      <c r="DH127" s="901"/>
      <c r="DI127" s="901"/>
      <c r="DJ127" s="901"/>
      <c r="DK127" s="901"/>
      <c r="DL127" s="901" t="s">
        <v>387</v>
      </c>
      <c r="DM127" s="901"/>
      <c r="DN127" s="901"/>
      <c r="DO127" s="901"/>
      <c r="DP127" s="901"/>
      <c r="DQ127" s="901" t="s">
        <v>497</v>
      </c>
      <c r="DR127" s="901"/>
      <c r="DS127" s="901"/>
      <c r="DT127" s="901"/>
      <c r="DU127" s="901"/>
      <c r="DV127" s="878" t="s">
        <v>126</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234093</v>
      </c>
      <c r="AB128" s="885"/>
      <c r="AC128" s="885"/>
      <c r="AD128" s="885"/>
      <c r="AE128" s="886"/>
      <c r="AF128" s="887">
        <v>226668</v>
      </c>
      <c r="AG128" s="885"/>
      <c r="AH128" s="885"/>
      <c r="AI128" s="885"/>
      <c r="AJ128" s="886"/>
      <c r="AK128" s="887">
        <v>229954</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501</v>
      </c>
      <c r="BG128" s="871"/>
      <c r="BH128" s="871"/>
      <c r="BI128" s="871"/>
      <c r="BJ128" s="871"/>
      <c r="BK128" s="871"/>
      <c r="BL128" s="894"/>
      <c r="BM128" s="870">
        <v>13.51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482</v>
      </c>
      <c r="DH128" s="875"/>
      <c r="DI128" s="875"/>
      <c r="DJ128" s="875"/>
      <c r="DK128" s="875"/>
      <c r="DL128" s="875" t="s">
        <v>501</v>
      </c>
      <c r="DM128" s="875"/>
      <c r="DN128" s="875"/>
      <c r="DO128" s="875"/>
      <c r="DP128" s="875"/>
      <c r="DQ128" s="875" t="s">
        <v>482</v>
      </c>
      <c r="DR128" s="875"/>
      <c r="DS128" s="875"/>
      <c r="DT128" s="875"/>
      <c r="DU128" s="875"/>
      <c r="DV128" s="876" t="s">
        <v>483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8827225</v>
      </c>
      <c r="AB129" s="864"/>
      <c r="AC129" s="864"/>
      <c r="AD129" s="864"/>
      <c r="AE129" s="865"/>
      <c r="AF129" s="866">
        <v>8841662</v>
      </c>
      <c r="AG129" s="864"/>
      <c r="AH129" s="864"/>
      <c r="AI129" s="864"/>
      <c r="AJ129" s="865"/>
      <c r="AK129" s="866">
        <v>9063570</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491</v>
      </c>
      <c r="BG129" s="854"/>
      <c r="BH129" s="854"/>
      <c r="BI129" s="854"/>
      <c r="BJ129" s="854"/>
      <c r="BK129" s="854"/>
      <c r="BL129" s="855"/>
      <c r="BM129" s="853">
        <v>18.510000000000002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1195687</v>
      </c>
      <c r="AB130" s="864"/>
      <c r="AC130" s="864"/>
      <c r="AD130" s="864"/>
      <c r="AE130" s="865"/>
      <c r="AF130" s="866">
        <v>1162205</v>
      </c>
      <c r="AG130" s="864"/>
      <c r="AH130" s="864"/>
      <c r="AI130" s="864"/>
      <c r="AJ130" s="865"/>
      <c r="AK130" s="866">
        <v>1149428</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4.9000000000000004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7631538</v>
      </c>
      <c r="AB131" s="847"/>
      <c r="AC131" s="847"/>
      <c r="AD131" s="847"/>
      <c r="AE131" s="848"/>
      <c r="AF131" s="849">
        <v>7679457</v>
      </c>
      <c r="AG131" s="847"/>
      <c r="AH131" s="847"/>
      <c r="AI131" s="847"/>
      <c r="AJ131" s="848"/>
      <c r="AK131" s="849">
        <v>7914142</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37.4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4.4046560469999996</v>
      </c>
      <c r="AB132" s="827"/>
      <c r="AC132" s="827"/>
      <c r="AD132" s="827"/>
      <c r="AE132" s="828"/>
      <c r="AF132" s="829">
        <v>5.0026453689999997</v>
      </c>
      <c r="AG132" s="827"/>
      <c r="AH132" s="827"/>
      <c r="AI132" s="827"/>
      <c r="AJ132" s="828"/>
      <c r="AK132" s="829">
        <v>5.5295191819999996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5.7</v>
      </c>
      <c r="AB133" s="806"/>
      <c r="AC133" s="806"/>
      <c r="AD133" s="806"/>
      <c r="AE133" s="807"/>
      <c r="AF133" s="805">
        <v>5</v>
      </c>
      <c r="AG133" s="806"/>
      <c r="AH133" s="806"/>
      <c r="AI133" s="806"/>
      <c r="AJ133" s="807"/>
      <c r="AK133" s="805">
        <v>4.9000000000000004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nAQ1hRe7Iz1JUjqd/2wOAUro5wR5Zw2KBAW4zmKrdSS0kSTsO+xRr2+Vwrya9RLMjYIQHiv+ysSKL7ahh9OWQ==" saltValue="H4jwuF+O3GFbrmLeOLyd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I70"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wC5b8Vd/Nt2pC4GA/4U3k6S9Lr1a6js24WOewr2Iqroul+XDFhgtKsdIf/goDoMm1hNDU5cBndvkNk8XqoV/g==" saltValue="l7lsdD+i+fph2Iw/aWZkMA==" spinCount="100000" sheet="1" objects="1" scenarios="1"/>
  <dataConsolidate/>
  <phoneticPr fontId="2"/>
  <printOptions horizontalCentered="1" verticalCentered="1"/>
  <pageMargins left="0" right="0" top="0" bottom="0" header="0" footer="0"/>
  <pageSetup paperSize="9" scale="31" orientation="portrait"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LmgASW68GOIaBs+lXCKOxT47pfd13XLoYeUHmoJksC48/zCqhL9FTbHxdqhgqKGdMOyYdu1C28KUY07Fc/Pg==" saltValue="QF4spcg3Xk3zbEW9k+Cb9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2545990</v>
      </c>
      <c r="AP9" s="314">
        <v>80674</v>
      </c>
      <c r="AQ9" s="315">
        <v>93452</v>
      </c>
      <c r="AR9" s="316">
        <v>-13.7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394475</v>
      </c>
      <c r="AP10" s="317">
        <v>12500</v>
      </c>
      <c r="AQ10" s="318">
        <v>10961</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23928</v>
      </c>
      <c r="AP11" s="317">
        <v>758</v>
      </c>
      <c r="AQ11" s="318">
        <v>1243</v>
      </c>
      <c r="AR11" s="319">
        <v>-39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0</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132465</v>
      </c>
      <c r="AP13" s="317">
        <v>4197</v>
      </c>
      <c r="AQ13" s="318">
        <v>3934</v>
      </c>
      <c r="AR13" s="319">
        <v>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123909</v>
      </c>
      <c r="AP14" s="317">
        <v>3926</v>
      </c>
      <c r="AQ14" s="318">
        <v>2305</v>
      </c>
      <c r="AR14" s="319">
        <v>70.3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-120679</v>
      </c>
      <c r="AP15" s="317">
        <v>-3824</v>
      </c>
      <c r="AQ15" s="318">
        <v>-6772</v>
      </c>
      <c r="AR15" s="319">
        <v>-43.5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3100088</v>
      </c>
      <c r="AP16" s="317">
        <v>98232</v>
      </c>
      <c r="AQ16" s="318">
        <v>105123</v>
      </c>
      <c r="AR16" s="319">
        <v>-6.6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9.2799999999999994</v>
      </c>
      <c r="AP21" s="331">
        <v>9.61</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95.4</v>
      </c>
      <c r="AP22" s="336">
        <v>97.3</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1410729</v>
      </c>
      <c r="AP32" s="345">
        <v>44701</v>
      </c>
      <c r="AQ32" s="346">
        <v>59783</v>
      </c>
      <c r="AR32" s="347">
        <v>-25.2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3</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189146</v>
      </c>
      <c r="AP35" s="345">
        <v>5993</v>
      </c>
      <c r="AQ35" s="346">
        <v>17197</v>
      </c>
      <c r="AR35" s="347">
        <v>-65.2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217121</v>
      </c>
      <c r="AP36" s="345">
        <v>6880</v>
      </c>
      <c r="AQ36" s="346">
        <v>2470</v>
      </c>
      <c r="AR36" s="347">
        <v>178.5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525</v>
      </c>
      <c r="AP37" s="345" t="s">
        <v>525</v>
      </c>
      <c r="AQ37" s="346">
        <v>386</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2</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-229954</v>
      </c>
      <c r="AP39" s="345">
        <v>-7286</v>
      </c>
      <c r="AQ39" s="346">
        <v>-5644</v>
      </c>
      <c r="AR39" s="347">
        <v>29.1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-1149428</v>
      </c>
      <c r="AP40" s="345">
        <v>-36422</v>
      </c>
      <c r="AQ40" s="346">
        <v>-52018</v>
      </c>
      <c r="AR40" s="347">
        <v>-30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437614</v>
      </c>
      <c r="AP41" s="345">
        <v>13867</v>
      </c>
      <c r="AQ41" s="346">
        <v>22179</v>
      </c>
      <c r="AR41" s="347">
        <v>-37.5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1077961</v>
      </c>
      <c r="AN51" s="367">
        <v>32067</v>
      </c>
      <c r="AO51" s="368">
        <v>-26.3</v>
      </c>
      <c r="AP51" s="369">
        <v>66954</v>
      </c>
      <c r="AQ51" s="370">
        <v>5.0999999999999996</v>
      </c>
      <c r="AR51" s="371">
        <v>-31.4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555131</v>
      </c>
      <c r="AN52" s="375">
        <v>16514</v>
      </c>
      <c r="AO52" s="376">
        <v>-6.9</v>
      </c>
      <c r="AP52" s="377">
        <v>37305</v>
      </c>
      <c r="AQ52" s="378">
        <v>7.9</v>
      </c>
      <c r="AR52" s="379">
        <v>-14.8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1983616</v>
      </c>
      <c r="AN53" s="367">
        <v>59841</v>
      </c>
      <c r="AO53" s="368">
        <v>86.6</v>
      </c>
      <c r="AP53" s="369">
        <v>72656</v>
      </c>
      <c r="AQ53" s="370">
        <v>8.5</v>
      </c>
      <c r="AR53" s="371">
        <v>78.099999999999994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991625</v>
      </c>
      <c r="AN54" s="375">
        <v>29915</v>
      </c>
      <c r="AO54" s="376">
        <v>81.099999999999994</v>
      </c>
      <c r="AP54" s="377">
        <v>36448</v>
      </c>
      <c r="AQ54" s="378">
        <v>-2.2999999999999998</v>
      </c>
      <c r="AR54" s="379">
        <v>83.4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2519737</v>
      </c>
      <c r="AN55" s="367">
        <v>77141</v>
      </c>
      <c r="AO55" s="368">
        <v>28.9</v>
      </c>
      <c r="AP55" s="369">
        <v>65080</v>
      </c>
      <c r="AQ55" s="370">
        <v>-10.4</v>
      </c>
      <c r="AR55" s="371">
        <v>39.299999999999997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1022005</v>
      </c>
      <c r="AN56" s="375">
        <v>31288</v>
      </c>
      <c r="AO56" s="376">
        <v>4.5999999999999996</v>
      </c>
      <c r="AP56" s="377">
        <v>38201</v>
      </c>
      <c r="AQ56" s="378">
        <v>4.8</v>
      </c>
      <c r="AR56" s="379">
        <v>-0.2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3509997</v>
      </c>
      <c r="AN57" s="367">
        <v>108729</v>
      </c>
      <c r="AO57" s="368">
        <v>40.9</v>
      </c>
      <c r="AP57" s="369">
        <v>79288</v>
      </c>
      <c r="AQ57" s="370">
        <v>21.8</v>
      </c>
      <c r="AR57" s="371">
        <v>19.100000000000001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2376022</v>
      </c>
      <c r="AN58" s="375">
        <v>73602</v>
      </c>
      <c r="AO58" s="376">
        <v>135.19999999999999</v>
      </c>
      <c r="AP58" s="377">
        <v>41870</v>
      </c>
      <c r="AQ58" s="378">
        <v>9.6</v>
      </c>
      <c r="AR58" s="379">
        <v>125.6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717719</v>
      </c>
      <c r="AN59" s="367">
        <v>22742</v>
      </c>
      <c r="AO59" s="368">
        <v>-79.099999999999994</v>
      </c>
      <c r="AP59" s="369">
        <v>84962</v>
      </c>
      <c r="AQ59" s="370">
        <v>7.2</v>
      </c>
      <c r="AR59" s="371">
        <v>-86.3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357378</v>
      </c>
      <c r="AN60" s="375">
        <v>11324</v>
      </c>
      <c r="AO60" s="376">
        <v>-84.6</v>
      </c>
      <c r="AP60" s="377">
        <v>42793</v>
      </c>
      <c r="AQ60" s="378">
        <v>2.2000000000000002</v>
      </c>
      <c r="AR60" s="379">
        <v>-86.8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1961806</v>
      </c>
      <c r="AN61" s="382">
        <v>60104</v>
      </c>
      <c r="AO61" s="383">
        <v>10.199999999999999</v>
      </c>
      <c r="AP61" s="384">
        <v>73788</v>
      </c>
      <c r="AQ61" s="385">
        <v>6.4</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1060432</v>
      </c>
      <c r="AN62" s="375">
        <v>32529</v>
      </c>
      <c r="AO62" s="376">
        <v>25.9</v>
      </c>
      <c r="AP62" s="377">
        <v>39323</v>
      </c>
      <c r="AQ62" s="378">
        <v>4.4000000000000004</v>
      </c>
      <c r="AR62" s="379">
        <v>21.5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KnO0F7Ivv7GJljAvN8qDdT+u5WNYGgMLqrodt9rDljdIy4xY0oeTakRk0AqE2LMBo29K5GFCwYcA9FhSZlmnw==" saltValue="ZS3meigUu9DcDJVO33nd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2"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FzCStXUDbPoS+UrgbIZz6twmpTtJX2lLwLziUssR2OR9kUytrEKzpa/+F2T1NlNjiXFx6Z3/uzicJRdwhhYYYg==" saltValue="0oFOydUBtVc5wm5wTRYw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TDd+gc/jRTDINlUy85RpnoXlboj05W5I3eRKkam+plPE7LvsSsUxfQYDsSLZPFoEOOv4oL6u8aiu94U3ayYnSQ==" saltValue="ia6XmDaAjGto+oft2DCk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5.82</v>
      </c>
      <c r="G47" s="12">
        <v>4.18</v>
      </c>
      <c r="H47" s="12">
        <v>3.14</v>
      </c>
      <c r="I47" s="12">
        <v>1.66</v>
      </c>
      <c r="J47" s="13">
        <v>2.21</v>
      </c>
    </row>
    <row r="48" spans="2:10" ht="57.75" customHeight="1" x14ac:dyDescent="0.15">
      <c r="B48" s="14"/>
      <c r="C48" s="1240" t="s">
        <v>4</v>
      </c>
      <c r="D48" s="1240"/>
      <c r="E48" s="1241"/>
      <c r="F48" s="15">
        <v>5.36</v>
      </c>
      <c r="G48" s="16">
        <v>3.4</v>
      </c>
      <c r="H48" s="16">
        <v>5.03</v>
      </c>
      <c r="I48" s="16">
        <v>3.62</v>
      </c>
      <c r="J48" s="17">
        <v>13.2</v>
      </c>
    </row>
    <row r="49" spans="2:10" ht="57.75" customHeight="1" thickBot="1" x14ac:dyDescent="0.2">
      <c r="B49" s="18"/>
      <c r="C49" s="1242" t="s">
        <v>5</v>
      </c>
      <c r="D49" s="1242"/>
      <c r="E49" s="1243"/>
      <c r="F49" s="19" t="s">
        <v>571</v>
      </c>
      <c r="G49" s="20" t="s">
        <v>572</v>
      </c>
      <c r="H49" s="20">
        <v>0.42</v>
      </c>
      <c r="I49" s="20" t="s">
        <v>573</v>
      </c>
      <c r="J49" s="21">
        <v>10.26</v>
      </c>
    </row>
    <row r="50" spans="2:10" ht="13.5" customHeight="1" x14ac:dyDescent="0.15"/>
  </sheetData>
  <sheetProtection algorithmName="SHA-512" hashValue="IsTW01MqV8posNZNXOIO0VTF2TQ4se1CGaviGKdQbJ1z4QFt45QxXrlqip+qTCnUPyuV7Q13mZBiSHV1RdmNuw==" saltValue="NHheC49lsJ0b8/izjJlS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2022-03-22T04:14:54Z</cp:lastPrinted>
  <dcterms:created xsi:type="dcterms:W3CDTF">2022-02-02T07:17:12Z</dcterms:created>
  <dcterms:modified xsi:type="dcterms:W3CDTF">2022-09-26T23:41:42Z</dcterms:modified>
  <cp:category/>
</cp:coreProperties>
</file>