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4 県→国\公表資料\経営比較分析表\【ここへ格納】法非適用事業\181 個別\"/>
    </mc:Choice>
  </mc:AlternateContent>
  <workbookProtection workbookAlgorithmName="SHA-512" workbookHashValue="RNUaoxGYZ5RgPN6Gt8TE3j+IZCXMOiWbfw+Q2Wa8gySqPU74ECmxZEqGzqYkK9Dh0AMR+y/2mySVQQEfpCf1TQ==" workbookSaltValue="UflUGNRi8n+KXH2565DROg==" workbookSpinCount="100000" lockStructure="1"/>
  <bookViews>
    <workbookView xWindow="0" yWindow="0" windowWidth="20490" windowHeight="70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<sst xmlns="http://schemas.openxmlformats.org/spreadsheetml/2006/main" count="247" uniqueCount="120">
  <si>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</si>
  <si>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</si>
  <si>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</si>
  <si>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</si>
  <si>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</si>
  <si>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</si>
  <si>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</si>
  <si>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</si>
  <si>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</si>
  <si>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</si>
  <si>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</si>
  <si>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</si>
  <si>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</si>
  <si>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</si>
  <si>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</si>
  <si>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</si>
  <si>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</si>
  <si>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</si>
  <si>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</si>
  <si>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</si>
  <si>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</si>
  <si>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</si>
  <si>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</si>
  <si>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</si>
  <si>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</si>
  <si>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</si>
  <si>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</si>
  <si>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</si>
  <si>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</si>
  <si>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</si>
  <si>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</si>
  <si>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</si>
  <si>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</si>
  <si>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</si>
  <si>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</si>
  <si>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</si>
  <si>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</si>
  <si>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</si>
  <si>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</si>
  <si>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</si>
  <si>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</si>
  <si>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</si>
  <si>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</si>
  <si>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</si>
  <si>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</si>
  <si>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</si>
  <si>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</si>
  <si>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</si>
  <si>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</si>
  <si>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</si>
  <si>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</si>
  <si>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</si>
  <si>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</si>
  <si>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</si>
  <si>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</si>
  <si>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</si>
  <si>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</si>
  <si>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</si>
  <si>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</si>
  <si>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</si>
  <si>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</si>
  <si>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</si>
  <si>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</si>
  <si>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</si>
  <si>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</si>
  <si>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</si>
  <si>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</si>
  <si>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</si>
  <si>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</si>
  <si>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</si>
  <si>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</si>
  <si>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</si>
  <si>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</si>
  <si>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</si>
  <si>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</si>
  <si>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</si>
  <si>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</si>
  <si>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</si>
  <si>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</si>
  <si>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</si>
  <si>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</si>
  <si>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</si>
  <si>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</si>
  <si>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</si>
  <si>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</si>
  <si>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</si>
  <si>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</si>
  <si>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</si>
  <si>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</si>
  <si>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</si>
  <si>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</si>
  <si>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</si>
  <si>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</si>
  <si>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</si>
  <si>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</si>
  <si>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</si>
  <si>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</si>
  <si>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山鹿市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</si>
  <si>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</si>
  <si>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</si>
  <si>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</si>
  <si>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</si>
  <si>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</si>
  <si>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</si>
  <si>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</si>
  <si>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</si>
  <si>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</si>
  <si>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</si>
  <si>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</si>
  <si>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</si>
  <si>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</si>
  <si>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</si>
  <si>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</si>
  <si>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</si>
  <si>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</si>
  <si>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</si>
  <si>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</si>
  <si>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①収益的収支比率（収益で費用を賄えている比率）は改善傾向にあるが、財源を一般会計からの繰入金に依存しているため、維持管理費の削減を図っていく必要がある。
⑤経費回収率（経費を使用料で賄えているかの指標)は、類似団体平均値より低い水準にある。維持管理費の削減と使用料改定の検討が必要である。
⑥汚水処理原価（汚水処理に要した費用）については、類似団体平均値と比較して高い水準にある。人口減少に伴い使用料収入の減少が見込まれるため、今後抜本的な経営改善が必要である。
⑦施設使用率（1日に対応可能な処理能力に対する、1日平均処理水量の割合）は、浄化槽の処理能力が家の床面積で決まるため、居住者が少なければ低くなる。そのため、人口減少により数値は減少傾向にあると考えられ、今後の施設のあり方について検討する必要がある。
⑧水洗化率（汚水処理している人口の割合）については、類似団体平均値と比較すると高い水準にあるが、今後の人口減少に伴い低下していくおそれがある。</t>
    <rPh sb="9" eb="11">
      <t>シュウエキ</t>
    </rPh>
    <rPh sb="12" eb="14">
      <t>ヒヨウ</t>
    </rPh>
    <rPh sb="15" eb="16">
      <t>マカナ</t>
    </rPh>
    <rPh sb="20" eb="22">
      <t>ヒリツ</t>
    </rPh>
    <rPh sb="24" eb="26">
      <t>カイゼン</t>
    </rPh>
    <rPh sb="26" eb="28">
      <t>ケイコウ</t>
    </rPh>
    <rPh sb="33" eb="35">
      <t>ザイゲン</t>
    </rPh>
    <rPh sb="36" eb="38">
      <t>イッパン</t>
    </rPh>
    <rPh sb="38" eb="40">
      <t>カイケイ</t>
    </rPh>
    <rPh sb="43" eb="45">
      <t>クリイレ</t>
    </rPh>
    <rPh sb="45" eb="46">
      <t>キン</t>
    </rPh>
    <rPh sb="47" eb="49">
      <t>イゾン</t>
    </rPh>
    <rPh sb="56" eb="58">
      <t>イジ</t>
    </rPh>
    <rPh sb="58" eb="61">
      <t>カンリヒ</t>
    </rPh>
    <rPh sb="62" eb="64">
      <t>サクゲン</t>
    </rPh>
    <rPh sb="65" eb="66">
      <t>ハカ</t>
    </rPh>
    <rPh sb="70" eb="72">
      <t>ヒツヨウ</t>
    </rPh>
    <rPh sb="78" eb="83">
      <t>ケイヒカイシュウリツ</t>
    </rPh>
    <rPh sb="84" eb="86">
      <t>ケイヒ</t>
    </rPh>
    <rPh sb="87" eb="90">
      <t>シヨウリョウ</t>
    </rPh>
    <rPh sb="91" eb="92">
      <t>マカナ</t>
    </rPh>
    <rPh sb="98" eb="100">
      <t>シヒョウ</t>
    </rPh>
    <rPh sb="103" eb="105">
      <t>ルイジ</t>
    </rPh>
    <rPh sb="105" eb="107">
      <t>ダンタイ</t>
    </rPh>
    <rPh sb="107" eb="109">
      <t>ヘイキン</t>
    </rPh>
    <rPh sb="109" eb="110">
      <t>アタイ</t>
    </rPh>
    <rPh sb="112" eb="113">
      <t>ヒク</t>
    </rPh>
    <rPh sb="114" eb="116">
      <t>スイジュン</t>
    </rPh>
    <rPh sb="120" eb="122">
      <t>イジ</t>
    </rPh>
    <rPh sb="122" eb="125">
      <t>カンリヒ</t>
    </rPh>
    <rPh sb="126" eb="128">
      <t>サクゲン</t>
    </rPh>
    <rPh sb="129" eb="134">
      <t>シヨウリョウカイテイ</t>
    </rPh>
    <rPh sb="135" eb="137">
      <t>ケントウ</t>
    </rPh>
    <rPh sb="138" eb="140">
      <t>ヒツヨウ</t>
    </rPh>
    <rPh sb="146" eb="150">
      <t>オスイショリ</t>
    </rPh>
    <rPh sb="150" eb="152">
      <t>ゲンカ</t>
    </rPh>
    <rPh sb="153" eb="157">
      <t>オスイショリ</t>
    </rPh>
    <rPh sb="158" eb="159">
      <t>ヨウ</t>
    </rPh>
    <rPh sb="161" eb="163">
      <t>ヒヨウ</t>
    </rPh>
    <rPh sb="170" eb="176">
      <t>ルイジダンタイヘイキン</t>
    </rPh>
    <rPh sb="176" eb="177">
      <t>アタイ</t>
    </rPh>
    <rPh sb="178" eb="180">
      <t>ヒカク</t>
    </rPh>
    <rPh sb="182" eb="183">
      <t>タカ</t>
    </rPh>
    <rPh sb="184" eb="186">
      <t>スイジュン</t>
    </rPh>
    <rPh sb="190" eb="194">
      <t>ジンコウゲンショウ</t>
    </rPh>
    <rPh sb="195" eb="196">
      <t>トモナ</t>
    </rPh>
    <rPh sb="197" eb="202">
      <t>シヨウリョウシュウニュウ</t>
    </rPh>
    <rPh sb="203" eb="205">
      <t>ゲンショウ</t>
    </rPh>
    <rPh sb="206" eb="208">
      <t>ミコ</t>
    </rPh>
    <rPh sb="214" eb="216">
      <t>コンゴ</t>
    </rPh>
    <rPh sb="216" eb="219">
      <t>バッポンテキ</t>
    </rPh>
    <rPh sb="220" eb="222">
      <t>ケイエイ</t>
    </rPh>
    <rPh sb="222" eb="224">
      <t>カイゼン</t>
    </rPh>
    <rPh sb="225" eb="227">
      <t>ヒツヨウ</t>
    </rPh>
    <rPh sb="233" eb="235">
      <t>シセツ</t>
    </rPh>
    <rPh sb="235" eb="237">
      <t>シヨウ</t>
    </rPh>
    <rPh sb="237" eb="238">
      <t>リツ</t>
    </rPh>
    <rPh sb="240" eb="241">
      <t>ニチ</t>
    </rPh>
    <rPh sb="242" eb="246">
      <t>タイオウカノウ</t>
    </rPh>
    <rPh sb="247" eb="251">
      <t>ショリノウリョク</t>
    </rPh>
    <rPh sb="252" eb="253">
      <t>タイ</t>
    </rPh>
    <rPh sb="257" eb="258">
      <t>ニチ</t>
    </rPh>
    <rPh sb="258" eb="264">
      <t>ヘイキンショリスイリョウ</t>
    </rPh>
    <rPh sb="265" eb="267">
      <t>ワリアイ</t>
    </rPh>
    <rPh sb="270" eb="273">
      <t>ジョウカソウ</t>
    </rPh>
    <rPh sb="274" eb="276">
      <t>ショリ</t>
    </rPh>
    <rPh sb="276" eb="278">
      <t>ノウリョク</t>
    </rPh>
    <rPh sb="279" eb="280">
      <t>イエ</t>
    </rPh>
    <rPh sb="281" eb="284">
      <t>ユカメンセキ</t>
    </rPh>
    <rPh sb="285" eb="286">
      <t>キ</t>
    </rPh>
    <rPh sb="291" eb="294">
      <t>キョジュウシャ</t>
    </rPh>
    <rPh sb="295" eb="296">
      <t>スク</t>
    </rPh>
    <rPh sb="300" eb="301">
      <t>ヒク</t>
    </rPh>
    <rPh sb="310" eb="314">
      <t>ジンコウゲンショウ</t>
    </rPh>
    <rPh sb="317" eb="319">
      <t>スウチ</t>
    </rPh>
    <rPh sb="320" eb="322">
      <t>ゲンショウ</t>
    </rPh>
    <rPh sb="322" eb="324">
      <t>ケイコウ</t>
    </rPh>
    <rPh sb="328" eb="329">
      <t>カンガ</t>
    </rPh>
    <rPh sb="333" eb="335">
      <t>コンゴ</t>
    </rPh>
    <rPh sb="336" eb="338">
      <t>シセツ</t>
    </rPh>
    <rPh sb="341" eb="342">
      <t>カタ</t>
    </rPh>
    <rPh sb="346" eb="348">
      <t>ケントウ</t>
    </rPh>
    <rPh sb="350" eb="352">
      <t>ヒツヨウ</t>
    </rPh>
    <rPh sb="358" eb="362">
      <t>スイセンカリツ</t>
    </rPh>
    <rPh sb="363" eb="367">
      <t>オスイショリ</t>
    </rPh>
    <rPh sb="371" eb="373">
      <t>ジンコウ</t>
    </rPh>
    <rPh sb="374" eb="376">
      <t>ワリアイ</t>
    </rPh>
    <rPh sb="383" eb="389">
      <t>ルイジダンタイヘイキン</t>
    </rPh>
    <rPh sb="389" eb="390">
      <t>アタイ</t>
    </rPh>
    <rPh sb="391" eb="393">
      <t>ヒカク</t>
    </rPh>
    <rPh sb="396" eb="397">
      <t>タカ</t>
    </rPh>
    <rPh sb="398" eb="400">
      <t>スイジュン</t>
    </rPh>
    <rPh sb="405" eb="407">
      <t>コンゴ</t>
    </rPh>
    <rPh sb="408" eb="410">
      <t>ジンコウ</t>
    </rPh>
    <rPh sb="410" eb="412">
      <t>ゲンショウ</t>
    </rPh>
    <rPh sb="413" eb="414">
      <t>トモナ</t>
    </rPh>
    <rPh sb="415" eb="417">
      <t>テイカ</t>
    </rPh>
    <phoneticPr fontId="4"/>
  </si>
  <si>
    <t>老朽化については、本事業は整備完了からあまり期間が経過していないため、現状において大規模な修繕等は見込まれないが、今後も保守点検を行い適正な維持管理に努める必要がある。</t>
    <rPh sb="0" eb="3">
      <t>ロウキュウカ</t>
    </rPh>
    <rPh sb="9" eb="10">
      <t>ホン</t>
    </rPh>
    <rPh sb="10" eb="12">
      <t>ジギョウ</t>
    </rPh>
    <rPh sb="13" eb="15">
      <t>セイビ</t>
    </rPh>
    <rPh sb="15" eb="17">
      <t>カンリョウ</t>
    </rPh>
    <rPh sb="22" eb="24">
      <t>キカン</t>
    </rPh>
    <rPh sb="25" eb="27">
      <t>ケイカ</t>
    </rPh>
    <rPh sb="35" eb="37">
      <t>ゲンジョウ</t>
    </rPh>
    <rPh sb="41" eb="44">
      <t>ダイキボ</t>
    </rPh>
    <rPh sb="45" eb="47">
      <t>シュウゼン</t>
    </rPh>
    <rPh sb="47" eb="48">
      <t>トウ</t>
    </rPh>
    <rPh sb="49" eb="51">
      <t>ミコ</t>
    </rPh>
    <rPh sb="57" eb="59">
      <t>コンゴ</t>
    </rPh>
    <rPh sb="60" eb="62">
      <t>ホシュ</t>
    </rPh>
    <rPh sb="62" eb="64">
      <t>テンケン</t>
    </rPh>
    <rPh sb="65" eb="66">
      <t>オコナ</t>
    </rPh>
    <rPh sb="67" eb="69">
      <t>テキセイ</t>
    </rPh>
    <rPh sb="70" eb="72">
      <t>イジ</t>
    </rPh>
    <rPh sb="72" eb="74">
      <t>カンリ</t>
    </rPh>
    <rPh sb="75" eb="76">
      <t>ツト</t>
    </rPh>
    <rPh sb="78" eb="80">
      <t>ヒツヨウ</t>
    </rPh>
    <phoneticPr fontId="4"/>
  </si>
  <si>
    <t>当面は更新の必要はないが、今後、施設の老朽化による維持管理費の増加や、人口減少がますます進むことから、施設のあり方について、多角的な視点での検討が必要となってくる。経営戦略は平成28年度に策定済で、令和3年度見直し中である。</t>
    <rPh sb="0" eb="2">
      <t>トウメン</t>
    </rPh>
    <rPh sb="3" eb="5">
      <t>コウシン</t>
    </rPh>
    <rPh sb="6" eb="8">
      <t>ヒツヨウ</t>
    </rPh>
    <rPh sb="13" eb="15">
      <t>コンゴ</t>
    </rPh>
    <rPh sb="16" eb="18">
      <t>シセツ</t>
    </rPh>
    <rPh sb="19" eb="22">
      <t>ロウキュウカ</t>
    </rPh>
    <rPh sb="25" eb="27">
      <t>イジ</t>
    </rPh>
    <rPh sb="27" eb="30">
      <t>カンリヒ</t>
    </rPh>
    <rPh sb="31" eb="33">
      <t>ゾウカ</t>
    </rPh>
    <rPh sb="35" eb="37">
      <t>ジンコウ</t>
    </rPh>
    <rPh sb="37" eb="39">
      <t>ゲンショウ</t>
    </rPh>
    <rPh sb="44" eb="45">
      <t>スス</t>
    </rPh>
    <rPh sb="51" eb="53">
      <t>シセツ</t>
    </rPh>
    <rPh sb="56" eb="57">
      <t>カタ</t>
    </rPh>
    <rPh sb="62" eb="65">
      <t>タカクテキ</t>
    </rPh>
    <rPh sb="66" eb="68">
      <t>シテン</t>
    </rPh>
    <rPh sb="70" eb="72">
      <t>ケントウ</t>
    </rPh>
    <rPh sb="73" eb="7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</si>
</sst>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4-4873-821D-C0B14D62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4-4873-821D-C0B14D62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48.84</c:v>
                </c:pt>
                <c:pt idx="1">
                  <c:v>48.84</c:v>
                </c:pt>
                <c:pt idx="2">
                  <c:v>44.19</c:v>
                </c:pt>
                <c:pt idx="3">
                  <c:v>46.51</c:v>
                </c:pt>
                <c:pt idx="4">
                  <c:v>44.19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9-4474-B24C-7A8A0946F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132.99</c:v>
                </c:pt>
                <c:pt idx="1">
                  <c:v>51.71</c:v>
                </c:pt>
                <c:pt idx="2">
                  <c:v>50.56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9-4474-B24C-7A8A0946F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89.58</c:v>
                </c:pt>
                <c:pt idx="1">
                  <c:v>93.26</c:v>
                </c:pt>
                <c:pt idx="2">
                  <c:v>94.05</c:v>
                </c:pt>
                <c:pt idx="3">
                  <c:v>94.25</c:v>
                </c:pt>
                <c:pt idx="4">
                  <c:v>94.19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6-427D-B9A3-CEBC27346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82.94</c:v>
                </c:pt>
                <c:pt idx="1">
                  <c:v>82.91</c:v>
                </c:pt>
                <c:pt idx="2">
                  <c:v>83.85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6-427D-B9A3-CEBC27346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71.3</c:v>
                </c:pt>
                <c:pt idx="1">
                  <c:v>86.64</c:v>
                </c:pt>
                <c:pt idx="2">
                  <c:v>91.85</c:v>
                </c:pt>
                <c:pt idx="3">
                  <c:v>91.53</c:v>
                </c:pt>
                <c:pt idx="4">
                  <c:v>92.41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8-4EB5-BF30-AC45C2F48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8-4EB5-BF30-AC45C2F48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5-4303-B2F5-09BC453FE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5-4303-B2F5-09BC453FE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D-469E-A00F-50423DCE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D-469E-A00F-50423DCE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5-403B-81BB-4338B5E42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03B-81BB-4338B5E42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9-468A-831A-B30A4D8C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9-468A-831A-B30A4D8C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7-4452-B73B-038027E7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566.35</c:v>
                </c:pt>
                <c:pt idx="1">
                  <c:v>888.8</c:v>
                </c:pt>
                <c:pt idx="2">
                  <c:v>855.65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7-4452-B73B-038027E7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28.83</c:v>
                </c:pt>
                <c:pt idx="1">
                  <c:v>41.27</c:v>
                </c:pt>
                <c:pt idx="2">
                  <c:v>34.6</c:v>
                </c:pt>
                <c:pt idx="3">
                  <c:v>35.49</c:v>
                </c:pt>
                <c:pt idx="4">
                  <c:v>30.74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B-4F33-8A06-6DB5092D5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52.27</c:v>
                </c:pt>
                <c:pt idx="1">
                  <c:v>52.55</c:v>
                </c:pt>
                <c:pt idx="2">
                  <c:v>52.23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B-4F33-8A06-6DB5092D5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374.6</c:v>
                </c:pt>
                <c:pt idx="1">
                  <c:v>268.55</c:v>
                </c:pt>
                <c:pt idx="2">
                  <c:v>335.68</c:v>
                </c:pt>
                <c:pt idx="3">
                  <c:v>313.85000000000002</c:v>
                </c:pt>
                <c:pt idx="4">
                  <c:v>385.97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F-477B-9738-6B68F31AB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291.01</c:v>
                </c:pt>
                <c:pt idx="1">
                  <c:v>292.45</c:v>
                </c:pt>
                <c:pt idx="2">
                  <c:v>294.05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F-477B-9738-6B68F31AB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山鹿市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50800</v>
      </c>
      <c r="AM8" s="51"/>
      <c r="AN8" s="51"/>
      <c r="AO8" s="51"/>
      <c r="AP8" s="51"/>
      <c r="AQ8" s="51"/>
      <c r="AR8" s="51"/>
      <c r="AS8" s="51"/>
      <c r="AT8" s="46">
        <f>データ!T6</f>
        <v>299.69</v>
      </c>
      <c r="AU8" s="46"/>
      <c r="AV8" s="46"/>
      <c r="AW8" s="46"/>
      <c r="AX8" s="46"/>
      <c r="AY8" s="46"/>
      <c r="AZ8" s="46"/>
      <c r="BA8" s="46"/>
      <c r="BB8" s="46">
        <f>データ!U6</f>
        <v>169.51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0.17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2560</v>
      </c>
      <c r="AE10" s="51"/>
      <c r="AF10" s="51"/>
      <c r="AG10" s="51"/>
      <c r="AH10" s="51"/>
      <c r="AI10" s="51"/>
      <c r="AJ10" s="51"/>
      <c r="AK10" s="2"/>
      <c r="AL10" s="51">
        <f>データ!V6</f>
        <v>86</v>
      </c>
      <c r="AM10" s="51"/>
      <c r="AN10" s="51"/>
      <c r="AO10" s="51"/>
      <c r="AP10" s="51"/>
      <c r="AQ10" s="51"/>
      <c r="AR10" s="51"/>
      <c r="AS10" s="51"/>
      <c r="AT10" s="46">
        <f>データ!W6</f>
        <v>0.49</v>
      </c>
      <c r="AU10" s="46"/>
      <c r="AV10" s="46"/>
      <c r="AW10" s="46"/>
      <c r="AX10" s="46"/>
      <c r="AY10" s="46"/>
      <c r="AZ10" s="46"/>
      <c r="BA10" s="46"/>
      <c r="BB10" s="46">
        <f>データ!X6</f>
        <v>175.51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【780.89】</v>
      </c>
      <c r="I86" s="26" t="str">
        <f>データ!CA6</f>
        <v>【48.58】</v>
      </c>
      <c r="J86" s="26" t="str">
        <f>データ!CL6</f>
        <v>【328.08】</v>
      </c>
      <c r="K86" s="26" t="str">
        <f>データ!CW6</f>
        <v>【46.74】</v>
      </c>
      <c r="L86" s="26" t="str">
        <f>データ!DH6</f>
        <v>【81.12】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wpRB1jY/azqKef8oNNgITSLrNKo5VMWM+d4QKFr3mVc7+SHWiP8CshpXbwhZKvQ+7Y5sgTlS2igWXdSgYganjA==" saltValue="9NcqGZSRbVQYbYI8MHbp6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432083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熊本県　山鹿市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0.17</v>
      </c>
      <c r="Q6" s="34">
        <f t="shared" si="3"/>
        <v>100</v>
      </c>
      <c r="R6" s="34">
        <f t="shared" si="3"/>
        <v>2560</v>
      </c>
      <c r="S6" s="34">
        <f t="shared" si="3"/>
        <v>50800</v>
      </c>
      <c r="T6" s="34">
        <f t="shared" si="3"/>
        <v>299.69</v>
      </c>
      <c r="U6" s="34">
        <f t="shared" si="3"/>
        <v>169.51</v>
      </c>
      <c r="V6" s="34">
        <f t="shared" si="3"/>
        <v>86</v>
      </c>
      <c r="W6" s="34">
        <f t="shared" si="3"/>
        <v>0.49</v>
      </c>
      <c r="X6" s="34">
        <f t="shared" si="3"/>
        <v>175.51</v>
      </c>
      <c r="Y6" s="35">
        <f>IF(Y7="",NA(),Y7)</f>
        <v>71.3</v>
      </c>
      <c r="Z6" s="35">
        <f t="shared" ref="Z6:AH6" si="4">IF(Z7="",NA(),Z7)</f>
        <v>86.64</v>
      </c>
      <c r="AA6" s="35">
        <f t="shared" si="4"/>
        <v>91.85</v>
      </c>
      <c r="AB6" s="35">
        <f t="shared" si="4"/>
        <v>91.53</v>
      </c>
      <c r="AC6" s="35">
        <f t="shared" si="4"/>
        <v>92.41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566.35</v>
      </c>
      <c r="BL6" s="35">
        <f t="shared" si="7"/>
        <v>888.8</v>
      </c>
      <c r="BM6" s="35">
        <f t="shared" si="7"/>
        <v>855.65</v>
      </c>
      <c r="BN6" s="35">
        <f t="shared" si="7"/>
        <v>862.99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>
        <f>IF(BQ7="",NA(),BQ7)</f>
        <v>28.83</v>
      </c>
      <c r="BR6" s="35">
        <f t="shared" ref="BR6:BZ6" si="8">IF(BR7="",NA(),BR7)</f>
        <v>41.27</v>
      </c>
      <c r="BS6" s="35">
        <f t="shared" si="8"/>
        <v>34.6</v>
      </c>
      <c r="BT6" s="35">
        <f t="shared" si="8"/>
        <v>35.49</v>
      </c>
      <c r="BU6" s="35">
        <f t="shared" si="8"/>
        <v>30.74</v>
      </c>
      <c r="BV6" s="35">
        <f t="shared" si="8"/>
        <v>52.27</v>
      </c>
      <c r="BW6" s="35">
        <f t="shared" si="8"/>
        <v>52.55</v>
      </c>
      <c r="BX6" s="35">
        <f t="shared" si="8"/>
        <v>52.23</v>
      </c>
      <c r="BY6" s="35">
        <f t="shared" si="8"/>
        <v>50.06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>
        <f>IF(CB7="",NA(),CB7)</f>
        <v>374.6</v>
      </c>
      <c r="CC6" s="35">
        <f t="shared" ref="CC6:CK6" si="9">IF(CC7="",NA(),CC7)</f>
        <v>268.55</v>
      </c>
      <c r="CD6" s="35">
        <f t="shared" si="9"/>
        <v>335.68</v>
      </c>
      <c r="CE6" s="35">
        <f t="shared" si="9"/>
        <v>313.85000000000002</v>
      </c>
      <c r="CF6" s="35">
        <f t="shared" si="9"/>
        <v>385.97</v>
      </c>
      <c r="CG6" s="35">
        <f t="shared" si="9"/>
        <v>291.01</v>
      </c>
      <c r="CH6" s="35">
        <f t="shared" si="9"/>
        <v>292.45</v>
      </c>
      <c r="CI6" s="35">
        <f t="shared" si="9"/>
        <v>294.05</v>
      </c>
      <c r="CJ6" s="35">
        <f t="shared" si="9"/>
        <v>309.22000000000003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>
        <f>IF(CM7="",NA(),CM7)</f>
        <v>48.84</v>
      </c>
      <c r="CN6" s="35">
        <f t="shared" ref="CN6:CV6" si="10">IF(CN7="",NA(),CN7)</f>
        <v>48.84</v>
      </c>
      <c r="CO6" s="35">
        <f t="shared" si="10"/>
        <v>44.19</v>
      </c>
      <c r="CP6" s="35">
        <f t="shared" si="10"/>
        <v>46.51</v>
      </c>
      <c r="CQ6" s="35">
        <f t="shared" si="10"/>
        <v>44.19</v>
      </c>
      <c r="CR6" s="35">
        <f t="shared" si="10"/>
        <v>132.99</v>
      </c>
      <c r="CS6" s="35">
        <f t="shared" si="10"/>
        <v>51.71</v>
      </c>
      <c r="CT6" s="35">
        <f t="shared" si="10"/>
        <v>50.56</v>
      </c>
      <c r="CU6" s="35">
        <f t="shared" si="10"/>
        <v>47.35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>
        <f>IF(CX7="",NA(),CX7)</f>
        <v>89.58</v>
      </c>
      <c r="CY6" s="35">
        <f t="shared" ref="CY6:DG6" si="11">IF(CY7="",NA(),CY7)</f>
        <v>93.26</v>
      </c>
      <c r="CZ6" s="35">
        <f t="shared" si="11"/>
        <v>94.05</v>
      </c>
      <c r="DA6" s="35">
        <f t="shared" si="11"/>
        <v>94.25</v>
      </c>
      <c r="DB6" s="35">
        <f t="shared" si="11"/>
        <v>94.19</v>
      </c>
      <c r="DC6" s="35">
        <f t="shared" si="11"/>
        <v>82.94</v>
      </c>
      <c r="DD6" s="35">
        <f t="shared" si="11"/>
        <v>82.91</v>
      </c>
      <c r="DE6" s="35">
        <f t="shared" si="11"/>
        <v>83.85</v>
      </c>
      <c r="DF6" s="35">
        <f t="shared" si="11"/>
        <v>81.209999999999994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432083</v>
      </c>
      <c r="D7" s="37">
        <v>47</v>
      </c>
      <c r="E7" s="37">
        <v>18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0.17</v>
      </c>
      <c r="Q7" s="38">
        <v>100</v>
      </c>
      <c r="R7" s="38">
        <v>2560</v>
      </c>
      <c r="S7" s="38">
        <v>50800</v>
      </c>
      <c r="T7" s="38">
        <v>299.69</v>
      </c>
      <c r="U7" s="38">
        <v>169.51</v>
      </c>
      <c r="V7" s="38">
        <v>86</v>
      </c>
      <c r="W7" s="38">
        <v>0.49</v>
      </c>
      <c r="X7" s="38">
        <v>175.51</v>
      </c>
      <c r="Y7" s="38">
        <v>71.3</v>
      </c>
      <c r="Z7" s="38">
        <v>86.64</v>
      </c>
      <c r="AA7" s="38">
        <v>91.85</v>
      </c>
      <c r="AB7" s="38">
        <v>91.53</v>
      </c>
      <c r="AC7" s="38">
        <v>92.41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566.35</v>
      </c>
      <c r="BL7" s="38">
        <v>888.8</v>
      </c>
      <c r="BM7" s="38">
        <v>855.65</v>
      </c>
      <c r="BN7" s="38">
        <v>862.99</v>
      </c>
      <c r="BO7" s="38">
        <v>782.91</v>
      </c>
      <c r="BP7" s="38">
        <v>780.89</v>
      </c>
      <c r="BQ7" s="38">
        <v>28.83</v>
      </c>
      <c r="BR7" s="38">
        <v>41.27</v>
      </c>
      <c r="BS7" s="38">
        <v>34.6</v>
      </c>
      <c r="BT7" s="38">
        <v>35.49</v>
      </c>
      <c r="BU7" s="38">
        <v>30.74</v>
      </c>
      <c r="BV7" s="38">
        <v>52.27</v>
      </c>
      <c r="BW7" s="38">
        <v>52.55</v>
      </c>
      <c r="BX7" s="38">
        <v>52.23</v>
      </c>
      <c r="BY7" s="38">
        <v>50.06</v>
      </c>
      <c r="BZ7" s="38">
        <v>49.38</v>
      </c>
      <c r="CA7" s="38">
        <v>48.58</v>
      </c>
      <c r="CB7" s="38">
        <v>374.6</v>
      </c>
      <c r="CC7" s="38">
        <v>268.55</v>
      </c>
      <c r="CD7" s="38">
        <v>335.68</v>
      </c>
      <c r="CE7" s="38">
        <v>313.85000000000002</v>
      </c>
      <c r="CF7" s="38">
        <v>385.97</v>
      </c>
      <c r="CG7" s="38">
        <v>291.01</v>
      </c>
      <c r="CH7" s="38">
        <v>292.45</v>
      </c>
      <c r="CI7" s="38">
        <v>294.05</v>
      </c>
      <c r="CJ7" s="38">
        <v>309.22000000000003</v>
      </c>
      <c r="CK7" s="38">
        <v>316.97000000000003</v>
      </c>
      <c r="CL7" s="38">
        <v>328.08</v>
      </c>
      <c r="CM7" s="38">
        <v>48.84</v>
      </c>
      <c r="CN7" s="38">
        <v>48.84</v>
      </c>
      <c r="CO7" s="38">
        <v>44.19</v>
      </c>
      <c r="CP7" s="38">
        <v>46.51</v>
      </c>
      <c r="CQ7" s="38">
        <v>44.19</v>
      </c>
      <c r="CR7" s="38">
        <v>132.99</v>
      </c>
      <c r="CS7" s="38">
        <v>51.71</v>
      </c>
      <c r="CT7" s="38">
        <v>50.56</v>
      </c>
      <c r="CU7" s="38">
        <v>47.35</v>
      </c>
      <c r="CV7" s="38">
        <v>46.36</v>
      </c>
      <c r="CW7" s="38">
        <v>46.74</v>
      </c>
      <c r="CX7" s="38">
        <v>89.58</v>
      </c>
      <c r="CY7" s="38">
        <v>93.26</v>
      </c>
      <c r="CZ7" s="38">
        <v>94.05</v>
      </c>
      <c r="DA7" s="38">
        <v>94.25</v>
      </c>
      <c r="DB7" s="38">
        <v>94.19</v>
      </c>
      <c r="DC7" s="38">
        <v>82.94</v>
      </c>
      <c r="DD7" s="38">
        <v>82.91</v>
      </c>
      <c r="DE7" s="38">
        <v>83.85</v>
      </c>
      <c r="DF7" s="38">
        <v>81.209999999999994</v>
      </c>
      <c r="DG7" s="38">
        <v>83.08</v>
      </c>
      <c r="DH7" s="38">
        <v>81.12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2022-01-18T00:59:43Z</cp:lastPrinted>
  <dcterms:created xsi:type="dcterms:W3CDTF">2021-12-03T08:14:31Z</dcterms:created>
  <dcterms:modified xsi:type="dcterms:W3CDTF">2022-02-16T07:59:49Z</dcterms:modified>
  <cp:category/>
</cp:coreProperties>
</file>