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XdWxvo2Ia1sZy4ZVDxoTWkSVGWYXI4wAunz+zT47GBPYRKjIHgxHkMBPC1nROq6xlC4c7LA9JUSXlJXvn/PguA==" workbookSaltValue="RK7yN1Tt2R0PDXe8fPTkoQ=="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<sst xmlns="http://schemas.openxmlformats.org/spreadsheetml/2006/main" count="241" uniqueCount="119">
  <si>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</si>
  <si>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</si>
  <si>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</si>
  <si>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</si>
  <si>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</si>
  <si>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</si>
  <si>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</si>
  <si>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</si>
  <si>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</si>
  <si>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</si>
  <si>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</si>
  <si>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</si>
  <si>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</si>
  <si>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</si>
  <si>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</si>
  <si>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</si>
  <si>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</si>
  <si>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</si>
  <si>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</si>
  <si>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</si>
  <si>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</si>
  <si>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</si>
  <si>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</si>
  <si>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</si>
  <si>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</si>
  <si>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</si>
  <si>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</si>
  <si>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</si>
  <si>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</si>
  <si>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</si>
  <si>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</si>
  <si>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</si>
  <si>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</si>
  <si>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</si>
  <si>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</si>
  <si>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</si>
  <si>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</si>
  <si>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</si>
  <si>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</si>
  <si>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</si>
  <si>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</si>
  <si>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</si>
  <si>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</si>
  <si>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</si>
  <si>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</si>
  <si>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</si>
  <si>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</si>
  <si>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</si>
  <si>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</si>
  <si>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</si>
  <si>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</si>
  <si>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</si>
  <si>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</si>
  <si>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</si>
  <si>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</si>
  <si>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</si>
  <si>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</si>
  <si>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</si>
  <si>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</si>
  <si>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</si>
  <si>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</si>
  <si>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</si>
  <si>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</si>
  <si>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</si>
  <si>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</si>
  <si>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</si>
  <si>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</si>
  <si>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</si>
  <si>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</si>
  <si>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</si>
  <si>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</si>
  <si>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</si>
  <si>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</si>
  <si>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</si>
  <si>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</si>
  <si>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</si>
  <si>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</si>
  <si>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</si>
  <si>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</si>
  <si>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</si>
  <si>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</si>
  <si>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</si>
  <si>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</si>
  <si>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</si>
  <si>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</si>
  <si>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</si>
  <si>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</si>
  <si>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</si>
  <si>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</si>
  <si>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</si>
  <si>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</si>
  <si>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</si>
  <si>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</si>
  <si>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</si>
  <si>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</si>
  <si>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</si>
  <si>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</si>
  <si>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</si>
  <si>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</si>
  <si>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</si>
  <si>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</si>
  <si>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</si>
  <si>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</si>
  <si>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</si>
  <si>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</si>
  <si>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</si>
  <si>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</si>
  <si>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</si>
  <si>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</si>
  <si>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</si>
  <si>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</si>
  <si>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</si>
  <si>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</si>
  <si>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</si>
  <si>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</si>
  <si>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</si>
  <si>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はH13年度から下水道を供用開始したため、全体的にみると新しいものが多いが、マンホール蓋やマンホールポンプ等耐用年数が短いものについては、ストックマネジメント計画に基づき、計画的な改築更新を進めていきたい。また、公営企業会計移行に伴い、固定資産の整理を行っている最中であり、今後の管きょ等更新事業のために固定資産台帳の整備・管理に取り組んでいきたい。</t>
    <rPh sb="0" eb="2">
      <t>ホンチョウ</t>
    </rPh>
    <rPh sb="6" eb="8">
      <t>ネンド</t>
    </rPh>
    <rPh sb="10" eb="13">
      <t>ゲスイドウ</t>
    </rPh>
    <rPh sb="14" eb="16">
      <t>キョウヨウ</t>
    </rPh>
    <rPh sb="16" eb="18">
      <t>カイシ</t>
    </rPh>
    <rPh sb="23" eb="26">
      <t>ゼンタイテキ</t>
    </rPh>
    <rPh sb="30" eb="31">
      <t>アタラ</t>
    </rPh>
    <rPh sb="36" eb="37">
      <t>オオ</t>
    </rPh>
    <rPh sb="45" eb="46">
      <t>フタ</t>
    </rPh>
    <rPh sb="55" eb="56">
      <t>トウ</t>
    </rPh>
    <rPh sb="56" eb="58">
      <t>タイヨウ</t>
    </rPh>
    <rPh sb="58" eb="60">
      <t>ネンスウ</t>
    </rPh>
    <rPh sb="61" eb="62">
      <t>ミジカ</t>
    </rPh>
    <rPh sb="81" eb="83">
      <t>ケイカク</t>
    </rPh>
    <rPh sb="84" eb="85">
      <t>モト</t>
    </rPh>
    <rPh sb="88" eb="91">
      <t>ケイカクテキ</t>
    </rPh>
    <rPh sb="92" eb="94">
      <t>カイチク</t>
    </rPh>
    <rPh sb="94" eb="96">
      <t>コウシン</t>
    </rPh>
    <rPh sb="97" eb="98">
      <t>スス</t>
    </rPh>
    <rPh sb="108" eb="110">
      <t>コウエイ</t>
    </rPh>
    <rPh sb="110" eb="112">
      <t>キギョウ</t>
    </rPh>
    <rPh sb="112" eb="114">
      <t>カイケイ</t>
    </rPh>
    <rPh sb="114" eb="116">
      <t>イコウ</t>
    </rPh>
    <rPh sb="117" eb="118">
      <t>トモナ</t>
    </rPh>
    <rPh sb="120" eb="122">
      <t>コテイ</t>
    </rPh>
    <rPh sb="122" eb="124">
      <t>シサン</t>
    </rPh>
    <rPh sb="125" eb="127">
      <t>セイリ</t>
    </rPh>
    <rPh sb="128" eb="129">
      <t>オコナ</t>
    </rPh>
    <rPh sb="133" eb="135">
      <t>サイチュウ</t>
    </rPh>
    <rPh sb="139" eb="141">
      <t>コンゴ</t>
    </rPh>
    <rPh sb="142" eb="143">
      <t>カン</t>
    </rPh>
    <rPh sb="145" eb="146">
      <t>トウ</t>
    </rPh>
    <rPh sb="146" eb="148">
      <t>コウシン</t>
    </rPh>
    <rPh sb="148" eb="150">
      <t>ジギョウ</t>
    </rPh>
    <rPh sb="154" eb="156">
      <t>コテイ</t>
    </rPh>
    <rPh sb="156" eb="158">
      <t>シサン</t>
    </rPh>
    <rPh sb="158" eb="160">
      <t>ダイチョウ</t>
    </rPh>
    <rPh sb="161" eb="163">
      <t>セイビ</t>
    </rPh>
    <rPh sb="164" eb="166">
      <t>カンリ</t>
    </rPh>
    <rPh sb="167" eb="168">
      <t>ト</t>
    </rPh>
    <rPh sb="169" eb="170">
      <t>ク</t>
    </rPh>
    <phoneticPr fontId="4"/>
  </si>
  <si>
    <t>近年では人口減少が顕著であり、下水道事業を進めていくうえで、汚水処理費の削減や適正な使用料収入を確保するために下水道使用料金について精査していかなければならない。本町においては公営企業会計移行に伴い、使用料金体制を人頭制から従量制へ移行することを検討しており、安定した収入を継続的に確保するために適正な経営を図っていくところである。そのためには、今後も継続して下水道接続補助事業に取り組んでいくことと、経営戦略の見直しを行い、中長期的な視点に基づく計画的な経営基盤の強化と財政マネジメントの向上に取り組んでいく。
また、老朽化対策として、ストックマネジメント計画に基づき、計画的な改築更新事業にも取り組んでいく。</t>
    <rPh sb="0" eb="2">
      <t>キンネン</t>
    </rPh>
    <rPh sb="4" eb="6">
      <t>ジンコウ</t>
    </rPh>
    <rPh sb="6" eb="8">
      <t>ゲンショウ</t>
    </rPh>
    <rPh sb="9" eb="11">
      <t>ケンチョ</t>
    </rPh>
    <rPh sb="15" eb="18">
      <t>ゲスイドウ</t>
    </rPh>
    <rPh sb="18" eb="20">
      <t>ジギョウ</t>
    </rPh>
    <rPh sb="21" eb="22">
      <t>スス</t>
    </rPh>
    <rPh sb="30" eb="32">
      <t>オスイ</t>
    </rPh>
    <rPh sb="32" eb="34">
      <t>ショリ</t>
    </rPh>
    <rPh sb="34" eb="35">
      <t>ヒ</t>
    </rPh>
    <rPh sb="36" eb="38">
      <t>サクゲン</t>
    </rPh>
    <rPh sb="39" eb="41">
      <t>テキセイ</t>
    </rPh>
    <rPh sb="42" eb="45">
      <t>シヨウリョウ</t>
    </rPh>
    <rPh sb="45" eb="47">
      <t>シュウニュウ</t>
    </rPh>
    <rPh sb="48" eb="50">
      <t>カクホ</t>
    </rPh>
    <rPh sb="55" eb="58">
      <t>ゲスイドウ</t>
    </rPh>
    <rPh sb="58" eb="61">
      <t>シヨウリョウ</t>
    </rPh>
    <rPh sb="61" eb="62">
      <t>キン</t>
    </rPh>
    <rPh sb="66" eb="68">
      <t>セイサ</t>
    </rPh>
    <rPh sb="81" eb="83">
      <t>ホンチョウ</t>
    </rPh>
    <rPh sb="88" eb="90">
      <t>コウエイ</t>
    </rPh>
    <rPh sb="90" eb="92">
      <t>キギョウ</t>
    </rPh>
    <rPh sb="92" eb="94">
      <t>カイケイ</t>
    </rPh>
    <rPh sb="94" eb="96">
      <t>イコウ</t>
    </rPh>
    <rPh sb="97" eb="98">
      <t>トモナ</t>
    </rPh>
    <rPh sb="100" eb="102">
      <t>シヨウ</t>
    </rPh>
    <rPh sb="102" eb="104">
      <t>リョウキン</t>
    </rPh>
    <rPh sb="104" eb="106">
      <t>タイセイ</t>
    </rPh>
    <rPh sb="107" eb="109">
      <t>ジントウ</t>
    </rPh>
    <rPh sb="109" eb="110">
      <t>セイ</t>
    </rPh>
    <rPh sb="112" eb="115">
      <t>ジュウリョウセイ</t>
    </rPh>
    <rPh sb="116" eb="118">
      <t>イコウ</t>
    </rPh>
    <rPh sb="123" eb="125">
      <t>ケントウ</t>
    </rPh>
    <rPh sb="130" eb="132">
      <t>アンテイ</t>
    </rPh>
    <rPh sb="134" eb="136">
      <t>シュウニュウ</t>
    </rPh>
    <rPh sb="137" eb="140">
      <t>ケイゾクテキ</t>
    </rPh>
    <rPh sb="141" eb="143">
      <t>カクホ</t>
    </rPh>
    <rPh sb="148" eb="150">
      <t>テキセイ</t>
    </rPh>
    <rPh sb="151" eb="153">
      <t>ケイエイ</t>
    </rPh>
    <rPh sb="154" eb="155">
      <t>ハカ</t>
    </rPh>
    <rPh sb="173" eb="175">
      <t>コンゴ</t>
    </rPh>
    <rPh sb="176" eb="178">
      <t>ケイゾク</t>
    </rPh>
    <rPh sb="180" eb="183">
      <t>ゲスイドウ</t>
    </rPh>
    <rPh sb="183" eb="185">
      <t>セツゾク</t>
    </rPh>
    <rPh sb="185" eb="187">
      <t>ホジョ</t>
    </rPh>
    <rPh sb="187" eb="189">
      <t>ジギョウ</t>
    </rPh>
    <rPh sb="190" eb="191">
      <t>ト</t>
    </rPh>
    <rPh sb="192" eb="193">
      <t>ク</t>
    </rPh>
    <rPh sb="201" eb="203">
      <t>ケイエイ</t>
    </rPh>
    <rPh sb="203" eb="205">
      <t>センリャク</t>
    </rPh>
    <rPh sb="206" eb="208">
      <t>ミナオ</t>
    </rPh>
    <rPh sb="210" eb="211">
      <t>オコナ</t>
    </rPh>
    <rPh sb="213" eb="217">
      <t>チュウチョウキテキ</t>
    </rPh>
    <rPh sb="218" eb="220">
      <t>シテン</t>
    </rPh>
    <rPh sb="221" eb="222">
      <t>モト</t>
    </rPh>
    <rPh sb="224" eb="227">
      <t>ケイカクテキ</t>
    </rPh>
    <rPh sb="228" eb="230">
      <t>ケイエイ</t>
    </rPh>
    <rPh sb="230" eb="232">
      <t>キバン</t>
    </rPh>
    <rPh sb="233" eb="235">
      <t>キョウカ</t>
    </rPh>
    <rPh sb="236" eb="238">
      <t>ザイセイ</t>
    </rPh>
    <rPh sb="245" eb="247">
      <t>コウジョウ</t>
    </rPh>
    <rPh sb="248" eb="249">
      <t>ト</t>
    </rPh>
    <rPh sb="250" eb="251">
      <t>ク</t>
    </rPh>
    <rPh sb="260" eb="263">
      <t>ロウキュウカ</t>
    </rPh>
    <rPh sb="263" eb="265">
      <t>タイサク</t>
    </rPh>
    <rPh sb="279" eb="281">
      <t>ケイカク</t>
    </rPh>
    <rPh sb="282" eb="283">
      <t>モト</t>
    </rPh>
    <rPh sb="286" eb="289">
      <t>ケイカクテキ</t>
    </rPh>
    <rPh sb="290" eb="292">
      <t>カイチク</t>
    </rPh>
    <rPh sb="292" eb="294">
      <t>コウシン</t>
    </rPh>
    <rPh sb="294" eb="296">
      <t>ジギョウ</t>
    </rPh>
    <rPh sb="298" eb="299">
      <t>ト</t>
    </rPh>
    <rPh sb="300" eb="301">
      <t>ク</t>
    </rPh>
    <phoneticPr fontId="4"/>
  </si>
  <si>
    <t>①本町の下水道使用料水準は、H28年度からR2年度にかけて100％を下回っているが、公営企業会計移行に併せて使用料体制を人頭制から従量制へ移行することとしており、その後、経営戦略を見直す予定であるため、適正な料金設定を行い、経営改善に取り組んでいく。
④下水道整備も完了したため、平均よりも低い数値となっている。しばらくの間は更新事業を予定していないため、ゆるやかに減少していくことが見込まれる。
⑤熊本県内でも最高値に近い使用料水準に設定していることと下水道接続促進を図ってきたことにより、経費回収率100％を達成することができた。今後も使用料体制の見直しや、料金設定の見直しをする予定なので、更なる経営の安定化のために取り組んでいきたい。
⑥下水道接続補助事業を実施し、少しずつではあるが年間有収水量が増加しているため、汚水処理原価が減少した。
⑧H27年度に下水道整備が完了したため、大幅な増加は見込めないが下水道接続補助事業により年々、水洗化率も上昇している。今後も水洗化普及促進に努めたい。</t>
    <rPh sb="1" eb="3">
      <t>ホンチョウ</t>
    </rPh>
    <rPh sb="4" eb="7">
      <t>ゲスイドウ</t>
    </rPh>
    <rPh sb="7" eb="10">
      <t>シヨウリョウ</t>
    </rPh>
    <rPh sb="10" eb="12">
      <t>スイジュン</t>
    </rPh>
    <rPh sb="17" eb="19">
      <t>ネンド</t>
    </rPh>
    <rPh sb="23" eb="25">
      <t>ネンド</t>
    </rPh>
    <rPh sb="34" eb="36">
      <t>シタマワ</t>
    </rPh>
    <rPh sb="42" eb="44">
      <t>コウエイ</t>
    </rPh>
    <rPh sb="44" eb="46">
      <t>キギョウ</t>
    </rPh>
    <rPh sb="46" eb="48">
      <t>カイケイ</t>
    </rPh>
    <rPh sb="48" eb="50">
      <t>イコウ</t>
    </rPh>
    <rPh sb="51" eb="52">
      <t>アワ</t>
    </rPh>
    <rPh sb="54" eb="57">
      <t>シヨウリョウ</t>
    </rPh>
    <rPh sb="57" eb="59">
      <t>タイセイ</t>
    </rPh>
    <rPh sb="60" eb="63">
      <t>ジントウセイ</t>
    </rPh>
    <rPh sb="65" eb="68">
      <t>ジュウリョウセイ</t>
    </rPh>
    <rPh sb="69" eb="71">
      <t>イコウ</t>
    </rPh>
    <rPh sb="83" eb="84">
      <t>ゴ</t>
    </rPh>
    <rPh sb="85" eb="87">
      <t>ケイエイ</t>
    </rPh>
    <rPh sb="87" eb="89">
      <t>センリャク</t>
    </rPh>
    <rPh sb="90" eb="92">
      <t>ミナオ</t>
    </rPh>
    <rPh sb="93" eb="95">
      <t>ヨテイ</t>
    </rPh>
    <rPh sb="101" eb="103">
      <t>テキセイ</t>
    </rPh>
    <rPh sb="104" eb="106">
      <t>リョウキン</t>
    </rPh>
    <rPh sb="106" eb="108">
      <t>セッテイ</t>
    </rPh>
    <rPh sb="109" eb="110">
      <t>オコナ</t>
    </rPh>
    <rPh sb="112" eb="114">
      <t>ケイエイ</t>
    </rPh>
    <rPh sb="114" eb="116">
      <t>カイゼン</t>
    </rPh>
    <rPh sb="117" eb="118">
      <t>ト</t>
    </rPh>
    <rPh sb="119" eb="120">
      <t>ク</t>
    </rPh>
    <rPh sb="127" eb="130">
      <t>ゲスイドウ</t>
    </rPh>
    <rPh sb="130" eb="132">
      <t>セイビ</t>
    </rPh>
    <rPh sb="133" eb="135">
      <t>カンリョウ</t>
    </rPh>
    <rPh sb="140" eb="142">
      <t>ヘイキン</t>
    </rPh>
    <rPh sb="145" eb="146">
      <t>ヒク</t>
    </rPh>
    <rPh sb="147" eb="149">
      <t>スウチ</t>
    </rPh>
    <rPh sb="161" eb="162">
      <t>アイダ</t>
    </rPh>
    <rPh sb="163" eb="165">
      <t>コウシン</t>
    </rPh>
    <rPh sb="165" eb="167">
      <t>ジギョウ</t>
    </rPh>
    <rPh sb="168" eb="170">
      <t>ヨテイ</t>
    </rPh>
    <rPh sb="183" eb="185">
      <t>ゲンショウ</t>
    </rPh>
    <rPh sb="192" eb="194">
      <t>ミコ</t>
    </rPh>
    <rPh sb="200" eb="204">
      <t>クマモトケンナイ</t>
    </rPh>
    <rPh sb="206" eb="208">
      <t>サイコウ</t>
    </rPh>
    <rPh sb="208" eb="209">
      <t>チ</t>
    </rPh>
    <rPh sb="210" eb="211">
      <t>チカ</t>
    </rPh>
    <rPh sb="212" eb="215">
      <t>シヨウリョウ</t>
    </rPh>
    <rPh sb="215" eb="217">
      <t>スイジュン</t>
    </rPh>
    <rPh sb="218" eb="220">
      <t>セッテイ</t>
    </rPh>
    <rPh sb="227" eb="230">
      <t>ゲスイドウ</t>
    </rPh>
    <rPh sb="230" eb="232">
      <t>セツゾク</t>
    </rPh>
    <rPh sb="232" eb="234">
      <t>ソクシン</t>
    </rPh>
    <rPh sb="235" eb="236">
      <t>ハカ</t>
    </rPh>
    <rPh sb="246" eb="248">
      <t>ケイヒ</t>
    </rPh>
    <rPh sb="248" eb="250">
      <t>カイシュウ</t>
    </rPh>
    <rPh sb="250" eb="251">
      <t>リツ</t>
    </rPh>
    <rPh sb="256" eb="258">
      <t>タッセイ</t>
    </rPh>
    <rPh sb="267" eb="269">
      <t>コンゴ</t>
    </rPh>
    <rPh sb="270" eb="273">
      <t>シヨウリョウ</t>
    </rPh>
    <rPh sb="273" eb="275">
      <t>タイセイ</t>
    </rPh>
    <rPh sb="276" eb="278">
      <t>ミナオ</t>
    </rPh>
    <rPh sb="281" eb="283">
      <t>リョウキン</t>
    </rPh>
    <rPh sb="283" eb="285">
      <t>セッテイ</t>
    </rPh>
    <rPh sb="286" eb="288">
      <t>ミナオ</t>
    </rPh>
    <rPh sb="292" eb="294">
      <t>ヨテイ</t>
    </rPh>
    <rPh sb="298" eb="299">
      <t>サラ</t>
    </rPh>
    <rPh sb="301" eb="303">
      <t>ケイエイ</t>
    </rPh>
    <rPh sb="304" eb="307">
      <t>アンテイカ</t>
    </rPh>
    <rPh sb="311" eb="312">
      <t>ト</t>
    </rPh>
    <rPh sb="313" eb="314">
      <t>ク</t>
    </rPh>
    <rPh sb="323" eb="326">
      <t>ゲスイドウ</t>
    </rPh>
    <rPh sb="326" eb="328">
      <t>セツゾク</t>
    </rPh>
    <rPh sb="328" eb="330">
      <t>ホジョ</t>
    </rPh>
    <rPh sb="330" eb="332">
      <t>ジギョウ</t>
    </rPh>
    <rPh sb="333" eb="335">
      <t>ジッシ</t>
    </rPh>
    <rPh sb="337" eb="338">
      <t>スコ</t>
    </rPh>
    <rPh sb="346" eb="348">
      <t>ネンカン</t>
    </rPh>
    <rPh sb="348" eb="350">
      <t>ユウシュウ</t>
    </rPh>
    <rPh sb="350" eb="352">
      <t>スイリョウ</t>
    </rPh>
    <rPh sb="353" eb="355">
      <t>ゾウカ</t>
    </rPh>
    <rPh sb="362" eb="364">
      <t>オスイ</t>
    </rPh>
    <rPh sb="364" eb="366">
      <t>ショリ</t>
    </rPh>
    <rPh sb="366" eb="368">
      <t>ゲンカ</t>
    </rPh>
    <rPh sb="369" eb="371">
      <t>ゲンショウ</t>
    </rPh>
    <rPh sb="379" eb="381">
      <t>ネンド</t>
    </rPh>
    <rPh sb="382" eb="385">
      <t>ゲスイドウ</t>
    </rPh>
    <rPh sb="385" eb="387">
      <t>セイビ</t>
    </rPh>
    <rPh sb="388" eb="390">
      <t>カンリョウ</t>
    </rPh>
    <rPh sb="395" eb="397">
      <t>オオハバ</t>
    </rPh>
    <rPh sb="398" eb="400">
      <t>ゾウカ</t>
    </rPh>
    <rPh sb="401" eb="403">
      <t>ミコ</t>
    </rPh>
    <rPh sb="407" eb="410">
      <t>ゲスイドウ</t>
    </rPh>
    <rPh sb="410" eb="412">
      <t>セツゾク</t>
    </rPh>
    <rPh sb="412" eb="414">
      <t>ホジョ</t>
    </rPh>
    <rPh sb="414" eb="416">
      <t>ジギョウ</t>
    </rPh>
    <rPh sb="419" eb="421">
      <t>ネンネン</t>
    </rPh>
    <rPh sb="422" eb="425">
      <t>スイセンカ</t>
    </rPh>
    <rPh sb="425" eb="426">
      <t>リツ</t>
    </rPh>
    <rPh sb="427" eb="429">
      <t>ジョウショウ</t>
    </rPh>
    <rPh sb="434" eb="436">
      <t>コンゴ</t>
    </rPh>
    <rPh sb="437" eb="440">
      <t>スイセンカ</t>
    </rPh>
    <rPh sb="440" eb="442">
      <t>フキュウ</t>
    </rPh>
    <rPh sb="442" eb="444">
      <t>ソクシン</t>
    </rPh>
    <rPh sb="445" eb="4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</si>
</sst>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ED-4D3C-81C1-4DAE2D474166}"/>
            </c:ext>
          </c:extLst>
        </c:ser>
        <c:dLbls>
          <c:showLegendKey val="0"/>
          <c:showVal val="0"/>
          <c:showCatName val="0"/>
          <c:showSerName val="0"/>
          <c:showPercent val="0"/>
          <c:showBubbleSize val="0"/>
        </c:dLbls>
        <c:gapWidth val="150"/>
        <c:axId val="322709016"/>
        <c:axId val="32204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1AED-4D3C-81C1-4DAE2D474166}"/>
            </c:ext>
          </c:extLst>
        </c:ser>
        <c:dLbls>
          <c:showLegendKey val="0"/>
          <c:showVal val="0"/>
          <c:showCatName val="0"/>
          <c:showSerName val="0"/>
          <c:showPercent val="0"/>
          <c:showBubbleSize val="0"/>
        </c:dLbls>
        <c:marker val="1"/>
        <c:smooth val="0"/>
        <c:axId val="322709016"/>
        <c:axId val="322046168"/>
      </c:lineChart>
      <c:dateAx>
        <c:axId val="322709016"/>
        <c:scaling>
          <c:orientation val="minMax"/>
        </c:scaling>
        <c:delete val="1"/>
        <c:axPos val="b"/>
        <c:numFmt formatCode="&quot;H&quot;yy" sourceLinked="1"/>
        <c:majorTickMark val="none"/>
        <c:minorTickMark val="none"/>
        <c:tickLblPos val="none"/>
        <c:crossAx val="322046168"/>
        <c:crosses val="autoZero"/>
        <c:auto val="1"/>
        <c:lblOffset val="100"/>
        <c:baseTimeUnit val="years"/>
      </c:dateAx>
      <c:valAx>
        <c:axId val="32204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8-4FAA-8EAC-2771E66C54A8}"/>
            </c:ext>
          </c:extLst>
        </c:ser>
        <c:dLbls>
          <c:showLegendKey val="0"/>
          <c:showVal val="0"/>
          <c:showCatName val="0"/>
          <c:showSerName val="0"/>
          <c:showPercent val="0"/>
          <c:showBubbleSize val="0"/>
        </c:dLbls>
        <c:gapWidth val="150"/>
        <c:axId val="323408296"/>
        <c:axId val="32340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5F58-4FAA-8EAC-2771E66C54A8}"/>
            </c:ext>
          </c:extLst>
        </c:ser>
        <c:dLbls>
          <c:showLegendKey val="0"/>
          <c:showVal val="0"/>
          <c:showCatName val="0"/>
          <c:showSerName val="0"/>
          <c:showPercent val="0"/>
          <c:showBubbleSize val="0"/>
        </c:dLbls>
        <c:marker val="1"/>
        <c:smooth val="0"/>
        <c:axId val="323408296"/>
        <c:axId val="323407120"/>
      </c:lineChart>
      <c:dateAx>
        <c:axId val="323408296"/>
        <c:scaling>
          <c:orientation val="minMax"/>
        </c:scaling>
        <c:delete val="1"/>
        <c:axPos val="b"/>
        <c:numFmt formatCode="&quot;H&quot;yy" sourceLinked="1"/>
        <c:majorTickMark val="none"/>
        <c:minorTickMark val="none"/>
        <c:tickLblPos val="none"/>
        <c:crossAx val="323407120"/>
        <c:crosses val="autoZero"/>
        <c:auto val="1"/>
        <c:lblOffset val="100"/>
        <c:baseTimeUnit val="years"/>
      </c:dateAx>
      <c:valAx>
        <c:axId val="32340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0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80.05</c:v>
                </c:pt>
                <c:pt idx="1">
                  <c:v>82.15</c:v>
                </c:pt>
                <c:pt idx="2">
                  <c:v>82.36</c:v>
                </c:pt>
                <c:pt idx="3">
                  <c:v>82.91</c:v>
                </c:pt>
                <c:pt idx="4">
                  <c:v>82.99</c:v>
                </c:pt>
              </c:numCache>
            </c:numRef>
          </c:val>
          <c:extLst>
            <c:ext xmlns:c16="http://schemas.microsoft.com/office/drawing/2014/chart" uri="{C3380CC4-5D6E-409C-BE32-E72D297353CC}">
              <c16:uniqueId val="{00000000-42B1-427C-BB55-101A5CD89046}"/>
            </c:ext>
          </c:extLst>
        </c:ser>
        <c:dLbls>
          <c:showLegendKey val="0"/>
          <c:showVal val="0"/>
          <c:showCatName val="0"/>
          <c:showSerName val="0"/>
          <c:showPercent val="0"/>
          <c:showBubbleSize val="0"/>
        </c:dLbls>
        <c:gapWidth val="150"/>
        <c:axId val="323404768"/>
        <c:axId val="3234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42B1-427C-BB55-101A5CD89046}"/>
            </c:ext>
          </c:extLst>
        </c:ser>
        <c:dLbls>
          <c:showLegendKey val="0"/>
          <c:showVal val="0"/>
          <c:showCatName val="0"/>
          <c:showSerName val="0"/>
          <c:showPercent val="0"/>
          <c:showBubbleSize val="0"/>
        </c:dLbls>
        <c:marker val="1"/>
        <c:smooth val="0"/>
        <c:axId val="323404768"/>
        <c:axId val="323405160"/>
      </c:lineChart>
      <c:dateAx>
        <c:axId val="323404768"/>
        <c:scaling>
          <c:orientation val="minMax"/>
        </c:scaling>
        <c:delete val="1"/>
        <c:axPos val="b"/>
        <c:numFmt formatCode="&quot;H&quot;yy" sourceLinked="1"/>
        <c:majorTickMark val="none"/>
        <c:minorTickMark val="none"/>
        <c:tickLblPos val="none"/>
        <c:crossAx val="323405160"/>
        <c:crosses val="autoZero"/>
        <c:auto val="1"/>
        <c:lblOffset val="100"/>
        <c:baseTimeUnit val="years"/>
      </c:dateAx>
      <c:valAx>
        <c:axId val="3234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95.48</c:v>
                </c:pt>
                <c:pt idx="1">
                  <c:v>97.1</c:v>
                </c:pt>
                <c:pt idx="2">
                  <c:v>99.49</c:v>
                </c:pt>
                <c:pt idx="3">
                  <c:v>99.82</c:v>
                </c:pt>
                <c:pt idx="4">
                  <c:v>99.63</c:v>
                </c:pt>
              </c:numCache>
            </c:numRef>
          </c:val>
          <c:extLst>
            <c:ext xmlns:c16="http://schemas.microsoft.com/office/drawing/2014/chart" uri="{C3380CC4-5D6E-409C-BE32-E72D297353CC}">
              <c16:uniqueId val="{00000000-C036-4D2B-9156-4CA1660959BB}"/>
            </c:ext>
          </c:extLst>
        </c:ser>
        <c:dLbls>
          <c:showLegendKey val="0"/>
          <c:showVal val="0"/>
          <c:showCatName val="0"/>
          <c:showSerName val="0"/>
          <c:showPercent val="0"/>
          <c:showBubbleSize val="0"/>
        </c:dLbls>
        <c:gapWidth val="150"/>
        <c:axId val="322048912"/>
        <c:axId val="32204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6-4D2B-9156-4CA1660959BB}"/>
            </c:ext>
          </c:extLst>
        </c:ser>
        <c:dLbls>
          <c:showLegendKey val="0"/>
          <c:showVal val="0"/>
          <c:showCatName val="0"/>
          <c:showSerName val="0"/>
          <c:showPercent val="0"/>
          <c:showBubbleSize val="0"/>
        </c:dLbls>
        <c:marker val="1"/>
        <c:smooth val="0"/>
        <c:axId val="322048912"/>
        <c:axId val="322049304"/>
      </c:lineChart>
      <c:dateAx>
        <c:axId val="322048912"/>
        <c:scaling>
          <c:orientation val="minMax"/>
        </c:scaling>
        <c:delete val="1"/>
        <c:axPos val="b"/>
        <c:numFmt formatCode="&quot;H&quot;yy" sourceLinked="1"/>
        <c:majorTickMark val="none"/>
        <c:minorTickMark val="none"/>
        <c:tickLblPos val="none"/>
        <c:crossAx val="322049304"/>
        <c:crosses val="autoZero"/>
        <c:auto val="1"/>
        <c:lblOffset val="100"/>
        <c:baseTimeUnit val="years"/>
      </c:dateAx>
      <c:valAx>
        <c:axId val="32204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4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6-4D12-8E37-E09200B1DE33}"/>
            </c:ext>
          </c:extLst>
        </c:ser>
        <c:dLbls>
          <c:showLegendKey val="0"/>
          <c:showVal val="0"/>
          <c:showCatName val="0"/>
          <c:showSerName val="0"/>
          <c:showPercent val="0"/>
          <c:showBubbleSize val="0"/>
        </c:dLbls>
        <c:gapWidth val="150"/>
        <c:axId val="322049696"/>
        <c:axId val="32204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6-4D12-8E37-E09200B1DE33}"/>
            </c:ext>
          </c:extLst>
        </c:ser>
        <c:dLbls>
          <c:showLegendKey val="0"/>
          <c:showVal val="0"/>
          <c:showCatName val="0"/>
          <c:showSerName val="0"/>
          <c:showPercent val="0"/>
          <c:showBubbleSize val="0"/>
        </c:dLbls>
        <c:marker val="1"/>
        <c:smooth val="0"/>
        <c:axId val="322049696"/>
        <c:axId val="322048520"/>
      </c:lineChart>
      <c:dateAx>
        <c:axId val="322049696"/>
        <c:scaling>
          <c:orientation val="minMax"/>
        </c:scaling>
        <c:delete val="1"/>
        <c:axPos val="b"/>
        <c:numFmt formatCode="&quot;H&quot;yy" sourceLinked="1"/>
        <c:majorTickMark val="none"/>
        <c:minorTickMark val="none"/>
        <c:tickLblPos val="none"/>
        <c:crossAx val="322048520"/>
        <c:crosses val="autoZero"/>
        <c:auto val="1"/>
        <c:lblOffset val="100"/>
        <c:baseTimeUnit val="years"/>
      </c:dateAx>
      <c:valAx>
        <c:axId val="32204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57-4F98-BF9F-5C27D4E40E01}"/>
            </c:ext>
          </c:extLst>
        </c:ser>
        <c:dLbls>
          <c:showLegendKey val="0"/>
          <c:showVal val="0"/>
          <c:showCatName val="0"/>
          <c:showSerName val="0"/>
          <c:showPercent val="0"/>
          <c:showBubbleSize val="0"/>
        </c:dLbls>
        <c:gapWidth val="150"/>
        <c:axId val="323279888"/>
        <c:axId val="32328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7-4F98-BF9F-5C27D4E40E01}"/>
            </c:ext>
          </c:extLst>
        </c:ser>
        <c:dLbls>
          <c:showLegendKey val="0"/>
          <c:showVal val="0"/>
          <c:showCatName val="0"/>
          <c:showSerName val="0"/>
          <c:showPercent val="0"/>
          <c:showBubbleSize val="0"/>
        </c:dLbls>
        <c:marker val="1"/>
        <c:smooth val="0"/>
        <c:axId val="323279888"/>
        <c:axId val="323282632"/>
      </c:lineChart>
      <c:dateAx>
        <c:axId val="323279888"/>
        <c:scaling>
          <c:orientation val="minMax"/>
        </c:scaling>
        <c:delete val="1"/>
        <c:axPos val="b"/>
        <c:numFmt formatCode="&quot;H&quot;yy" sourceLinked="1"/>
        <c:majorTickMark val="none"/>
        <c:minorTickMark val="none"/>
        <c:tickLblPos val="none"/>
        <c:crossAx val="323282632"/>
        <c:crosses val="autoZero"/>
        <c:auto val="1"/>
        <c:lblOffset val="100"/>
        <c:baseTimeUnit val="years"/>
      </c:dateAx>
      <c:valAx>
        <c:axId val="32328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7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B-4ED9-AA2B-544C3582D33E}"/>
            </c:ext>
          </c:extLst>
        </c:ser>
        <c:dLbls>
          <c:showLegendKey val="0"/>
          <c:showVal val="0"/>
          <c:showCatName val="0"/>
          <c:showSerName val="0"/>
          <c:showPercent val="0"/>
          <c:showBubbleSize val="0"/>
        </c:dLbls>
        <c:gapWidth val="150"/>
        <c:axId val="323279496"/>
        <c:axId val="32327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B-4ED9-AA2B-544C3582D33E}"/>
            </c:ext>
          </c:extLst>
        </c:ser>
        <c:dLbls>
          <c:showLegendKey val="0"/>
          <c:showVal val="0"/>
          <c:showCatName val="0"/>
          <c:showSerName val="0"/>
          <c:showPercent val="0"/>
          <c:showBubbleSize val="0"/>
        </c:dLbls>
        <c:marker val="1"/>
        <c:smooth val="0"/>
        <c:axId val="323279496"/>
        <c:axId val="323278712"/>
      </c:lineChart>
      <c:dateAx>
        <c:axId val="323279496"/>
        <c:scaling>
          <c:orientation val="minMax"/>
        </c:scaling>
        <c:delete val="1"/>
        <c:axPos val="b"/>
        <c:numFmt formatCode="&quot;H&quot;yy" sourceLinked="1"/>
        <c:majorTickMark val="none"/>
        <c:minorTickMark val="none"/>
        <c:tickLblPos val="none"/>
        <c:crossAx val="323278712"/>
        <c:crosses val="autoZero"/>
        <c:auto val="1"/>
        <c:lblOffset val="100"/>
        <c:baseTimeUnit val="years"/>
      </c:dateAx>
      <c:valAx>
        <c:axId val="32327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19-4EEE-8F48-C938641EC106}"/>
            </c:ext>
          </c:extLst>
        </c:ser>
        <c:dLbls>
          <c:showLegendKey val="0"/>
          <c:showVal val="0"/>
          <c:showCatName val="0"/>
          <c:showSerName val="0"/>
          <c:showPercent val="0"/>
          <c:showBubbleSize val="0"/>
        </c:dLbls>
        <c:gapWidth val="150"/>
        <c:axId val="323281064"/>
        <c:axId val="32328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9-4EEE-8F48-C938641EC106}"/>
            </c:ext>
          </c:extLst>
        </c:ser>
        <c:dLbls>
          <c:showLegendKey val="0"/>
          <c:showVal val="0"/>
          <c:showCatName val="0"/>
          <c:showSerName val="0"/>
          <c:showPercent val="0"/>
          <c:showBubbleSize val="0"/>
        </c:dLbls>
        <c:marker val="1"/>
        <c:smooth val="0"/>
        <c:axId val="323281064"/>
        <c:axId val="323281848"/>
      </c:lineChart>
      <c:dateAx>
        <c:axId val="323281064"/>
        <c:scaling>
          <c:orientation val="minMax"/>
        </c:scaling>
        <c:delete val="1"/>
        <c:axPos val="b"/>
        <c:numFmt formatCode="&quot;H&quot;yy" sourceLinked="1"/>
        <c:majorTickMark val="none"/>
        <c:minorTickMark val="none"/>
        <c:tickLblPos val="none"/>
        <c:crossAx val="323281848"/>
        <c:crosses val="autoZero"/>
        <c:auto val="1"/>
        <c:lblOffset val="100"/>
        <c:baseTimeUnit val="years"/>
      </c:dateAx>
      <c:valAx>
        <c:axId val="3232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320.76</c:v>
                </c:pt>
                <c:pt idx="1">
                  <c:v>309.70999999999998</c:v>
                </c:pt>
                <c:pt idx="2">
                  <c:v>233.83</c:v>
                </c:pt>
                <c:pt idx="3">
                  <c:v>231.13</c:v>
                </c:pt>
                <c:pt idx="4">
                  <c:v>304.10000000000002</c:v>
                </c:pt>
              </c:numCache>
            </c:numRef>
          </c:val>
          <c:extLst>
            <c:ext xmlns:c16="http://schemas.microsoft.com/office/drawing/2014/chart" uri="{C3380CC4-5D6E-409C-BE32-E72D297353CC}">
              <c16:uniqueId val="{00000000-7221-494C-A839-865C2FC3F90E}"/>
            </c:ext>
          </c:extLst>
        </c:ser>
        <c:dLbls>
          <c:showLegendKey val="0"/>
          <c:showVal val="0"/>
          <c:showCatName val="0"/>
          <c:showSerName val="0"/>
          <c:showPercent val="0"/>
          <c:showBubbleSize val="0"/>
        </c:dLbls>
        <c:gapWidth val="150"/>
        <c:axId val="323276752"/>
        <c:axId val="3232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221-494C-A839-865C2FC3F90E}"/>
            </c:ext>
          </c:extLst>
        </c:ser>
        <c:dLbls>
          <c:showLegendKey val="0"/>
          <c:showVal val="0"/>
          <c:showCatName val="0"/>
          <c:showSerName val="0"/>
          <c:showPercent val="0"/>
          <c:showBubbleSize val="0"/>
        </c:dLbls>
        <c:marker val="1"/>
        <c:smooth val="0"/>
        <c:axId val="323276752"/>
        <c:axId val="323280672"/>
      </c:lineChart>
      <c:dateAx>
        <c:axId val="323276752"/>
        <c:scaling>
          <c:orientation val="minMax"/>
        </c:scaling>
        <c:delete val="1"/>
        <c:axPos val="b"/>
        <c:numFmt formatCode="&quot;H&quot;yy" sourceLinked="1"/>
        <c:majorTickMark val="none"/>
        <c:minorTickMark val="none"/>
        <c:tickLblPos val="none"/>
        <c:crossAx val="323280672"/>
        <c:crosses val="autoZero"/>
        <c:auto val="1"/>
        <c:lblOffset val="100"/>
        <c:baseTimeUnit val="years"/>
      </c:dateAx>
      <c:valAx>
        <c:axId val="3232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88.87</c:v>
                </c:pt>
                <c:pt idx="1">
                  <c:v>92.99</c:v>
                </c:pt>
                <c:pt idx="2">
                  <c:v>100</c:v>
                </c:pt>
                <c:pt idx="3">
                  <c:v>99.97</c:v>
                </c:pt>
                <c:pt idx="4">
                  <c:v>100</c:v>
                </c:pt>
              </c:numCache>
            </c:numRef>
          </c:val>
          <c:extLst>
            <c:ext xmlns:c16="http://schemas.microsoft.com/office/drawing/2014/chart" uri="{C3380CC4-5D6E-409C-BE32-E72D297353CC}">
              <c16:uniqueId val="{00000000-2694-4D13-8652-759AC717EC93}"/>
            </c:ext>
          </c:extLst>
        </c:ser>
        <c:dLbls>
          <c:showLegendKey val="0"/>
          <c:showVal val="0"/>
          <c:showCatName val="0"/>
          <c:showSerName val="0"/>
          <c:showPercent val="0"/>
          <c:showBubbleSize val="0"/>
        </c:dLbls>
        <c:gapWidth val="150"/>
        <c:axId val="323281456"/>
        <c:axId val="3232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2694-4D13-8652-759AC717EC93}"/>
            </c:ext>
          </c:extLst>
        </c:ser>
        <c:dLbls>
          <c:showLegendKey val="0"/>
          <c:showVal val="0"/>
          <c:showCatName val="0"/>
          <c:showSerName val="0"/>
          <c:showPercent val="0"/>
          <c:showBubbleSize val="0"/>
        </c:dLbls>
        <c:marker val="1"/>
        <c:smooth val="0"/>
        <c:axId val="323281456"/>
        <c:axId val="323277536"/>
      </c:lineChart>
      <c:dateAx>
        <c:axId val="323281456"/>
        <c:scaling>
          <c:orientation val="minMax"/>
        </c:scaling>
        <c:delete val="1"/>
        <c:axPos val="b"/>
        <c:numFmt formatCode="&quot;H&quot;yy" sourceLinked="1"/>
        <c:majorTickMark val="none"/>
        <c:minorTickMark val="none"/>
        <c:tickLblPos val="none"/>
        <c:crossAx val="323277536"/>
        <c:crosses val="autoZero"/>
        <c:auto val="1"/>
        <c:lblOffset val="100"/>
        <c:baseTimeUnit val="years"/>
      </c:dateAx>
      <c:valAx>
        <c:axId val="3232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192.17</c:v>
                </c:pt>
                <c:pt idx="1">
                  <c:v>196.57</c:v>
                </c:pt>
                <c:pt idx="2">
                  <c:v>182.86</c:v>
                </c:pt>
                <c:pt idx="3">
                  <c:v>186.06</c:v>
                </c:pt>
                <c:pt idx="4">
                  <c:v>184.73</c:v>
                </c:pt>
              </c:numCache>
            </c:numRef>
          </c:val>
          <c:extLst>
            <c:ext xmlns:c16="http://schemas.microsoft.com/office/drawing/2014/chart" uri="{C3380CC4-5D6E-409C-BE32-E72D297353CC}">
              <c16:uniqueId val="{00000000-7EA3-4DD8-B114-2494DA4BC627}"/>
            </c:ext>
          </c:extLst>
        </c:ser>
        <c:dLbls>
          <c:showLegendKey val="0"/>
          <c:showVal val="0"/>
          <c:showCatName val="0"/>
          <c:showSerName val="0"/>
          <c:showPercent val="0"/>
          <c:showBubbleSize val="0"/>
        </c:dLbls>
        <c:gapWidth val="150"/>
        <c:axId val="323403200"/>
        <c:axId val="3234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7EA3-4DD8-B114-2494DA4BC627}"/>
            </c:ext>
          </c:extLst>
        </c:ser>
        <c:dLbls>
          <c:showLegendKey val="0"/>
          <c:showVal val="0"/>
          <c:showCatName val="0"/>
          <c:showSerName val="0"/>
          <c:showPercent val="0"/>
          <c:showBubbleSize val="0"/>
        </c:dLbls>
        <c:marker val="1"/>
        <c:smooth val="0"/>
        <c:axId val="323403200"/>
        <c:axId val="323409864"/>
      </c:lineChart>
      <c:dateAx>
        <c:axId val="323403200"/>
        <c:scaling>
          <c:orientation val="minMax"/>
        </c:scaling>
        <c:delete val="1"/>
        <c:axPos val="b"/>
        <c:numFmt formatCode="&quot;H&quot;yy" sourceLinked="1"/>
        <c:majorTickMark val="none"/>
        <c:minorTickMark val="none"/>
        <c:tickLblPos val="none"/>
        <c:crossAx val="323409864"/>
        <c:crosses val="autoZero"/>
        <c:auto val="1"/>
        <c:lblOffset val="100"/>
        <c:baseTimeUnit val="years"/>
      </c:dateAx>
      <c:valAx>
        <c:axId val="32340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湯前町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3752</v>
      </c>
      <c r="AM8" s="69"/>
      <c r="AN8" s="69"/>
      <c r="AO8" s="69"/>
      <c r="AP8" s="69"/>
      <c r="AQ8" s="69"/>
      <c r="AR8" s="69"/>
      <c r="AS8" s="69"/>
      <c r="AT8" s="68">
        <f>データ!T6</f>
        <v>48.37</v>
      </c>
      <c r="AU8" s="68"/>
      <c r="AV8" s="68"/>
      <c r="AW8" s="68"/>
      <c r="AX8" s="68"/>
      <c r="AY8" s="68"/>
      <c r="AZ8" s="68"/>
      <c r="BA8" s="68"/>
      <c r="BB8" s="68">
        <f>データ!U6</f>
        <v>77.569999999999993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81.760000000000005</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3034</v>
      </c>
      <c r="AM10" s="69"/>
      <c r="AN10" s="69"/>
      <c r="AO10" s="69"/>
      <c r="AP10" s="69"/>
      <c r="AQ10" s="69"/>
      <c r="AR10" s="69"/>
      <c r="AS10" s="69"/>
      <c r="AT10" s="68">
        <f>データ!W6</f>
        <v>1.75</v>
      </c>
      <c r="AU10" s="68"/>
      <c r="AV10" s="68"/>
      <c r="AW10" s="68"/>
      <c r="AX10" s="68"/>
      <c r="AY10" s="68"/>
      <c r="AZ10" s="68"/>
      <c r="BA10" s="68"/>
      <c r="BB10" s="68">
        <f>データ!X6</f>
        <v>1733.71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SRIjhevsHAMyhRw60uY/Gii0H0iCjOGk2r/i7OsdXhdMNFHMMmOBLWQ3+yJ2EmcincFqZaSTN5RUBnjhPewdFQ==" saltValue="aJqbpCNSidSVYTDPzsRK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435066</v>
      </c>
      <c r="D6" s="33">
        <f t="shared" si="3"/>
        <v>47</v>
      </c>
      <c r="E6" s="33">
        <f t="shared" si="3"/>
        <v>17</v>
      </c>
      <c r="F6" s="33">
        <f t="shared" si="3"/>
        <v>4</v>
      </c>
      <c r="G6" s="33">
        <f t="shared" si="3"/>
        <v>0</v>
      </c>
      <c r="H6" s="33" t="str">
        <f t="shared" si="3"/>
        <v>熊本県　湯前町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81.760000000000005</v>
      </c>
      <c r="Q6" s="34">
        <f t="shared" si="3"/>
        <v>100</v>
      </c>
      <c r="R6" s="34">
        <f t="shared" si="3"/>
        <v>4210</v>
      </c>
      <c r="S6" s="34">
        <f t="shared" si="3"/>
        <v>3752</v>
      </c>
      <c r="T6" s="34">
        <f t="shared" si="3"/>
        <v>48.37</v>
      </c>
      <c r="U6" s="34">
        <f t="shared" si="3"/>
        <v>77.569999999999993</v>
      </c>
      <c r="V6" s="34">
        <f t="shared" si="3"/>
        <v>3034</v>
      </c>
      <c r="W6" s="34">
        <f t="shared" si="3"/>
        <v>1.75</v>
      </c>
      <c r="X6" s="34">
        <f t="shared" si="3"/>
        <v>1733.71</v>
      </c>
      <c r="Y6" s="35">
        <f>IF(Y7="",NA(),Y7)</f>
        <v>95.48</v>
      </c>
      <c r="Z6" s="35">
        <f t="shared" ref="Z6:AH6" si="4">IF(Z7="",NA(),Z7)</f>
        <v>97.1</v>
      </c>
      <c r="AA6" s="35">
        <f t="shared" si="4"/>
        <v>99.49</v>
      </c>
      <c r="AB6" s="35">
        <f t="shared" si="4"/>
        <v>99.82</v>
      </c>
      <c r="AC6" s="35">
        <f t="shared" si="4"/>
        <v>99.63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320.76</v>
      </c>
      <c r="BG6" s="35">
        <f t="shared" ref="BG6:BO6" si="7">IF(BG7="",NA(),BG7)</f>
        <v>309.70999999999998</v>
      </c>
      <c r="BH6" s="35">
        <f t="shared" si="7"/>
        <v>233.83</v>
      </c>
      <c r="BI6" s="35">
        <f t="shared" si="7"/>
        <v>231.13</v>
      </c>
      <c r="BJ6" s="35">
        <f t="shared" si="7"/>
        <v>304.10000000000002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88.87</v>
      </c>
      <c r="BR6" s="35">
        <f t="shared" ref="BR6:BZ6" si="8">IF(BR7="",NA(),BR7)</f>
        <v>92.99</v>
      </c>
      <c r="BS6" s="35">
        <f t="shared" si="8"/>
        <v>100</v>
      </c>
      <c r="BT6" s="35">
        <f t="shared" si="8"/>
        <v>99.97</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192.17</v>
      </c>
      <c r="CC6" s="35">
        <f t="shared" ref="CC6:CK6" si="9">IF(CC7="",NA(),CC7)</f>
        <v>196.57</v>
      </c>
      <c r="CD6" s="35">
        <f t="shared" si="9"/>
        <v>182.86</v>
      </c>
      <c r="CE6" s="35">
        <f t="shared" si="9"/>
        <v>186.06</v>
      </c>
      <c r="CF6" s="35">
        <f t="shared" si="9"/>
        <v>184.73</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80.05</v>
      </c>
      <c r="CY6" s="35">
        <f t="shared" ref="CY6:DG6" si="11">IF(CY7="",NA(),CY7)</f>
        <v>82.15</v>
      </c>
      <c r="CZ6" s="35">
        <f t="shared" si="11"/>
        <v>82.36</v>
      </c>
      <c r="DA6" s="35">
        <f t="shared" si="11"/>
        <v>82.91</v>
      </c>
      <c r="DB6" s="35">
        <f t="shared" si="11"/>
        <v>82.99</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435066</v>
      </c>
      <c r="D7" s="37">
        <v>47</v>
      </c>
      <c r="E7" s="37">
        <v>17</v>
      </c>
      <c r="F7" s="37">
        <v>4</v>
      </c>
      <c r="G7" s="37">
        <v>0</v>
      </c>
      <c r="H7" s="37" t="s">
        <v>96</v>
      </c>
      <c r="I7" s="37" t="s">
        <v>97</v>
      </c>
      <c r="J7" s="37" t="s">
        <v>98</v>
      </c>
      <c r="K7" s="37" t="s">
        <v>99</v>
      </c>
      <c r="L7" s="37" t="s">
        <v>100</v>
      </c>
      <c r="M7" s="37" t="s">
        <v>101</v>
      </c>
      <c r="N7" s="38" t="s">
        <v>102</v>
      </c>
      <c r="O7" s="38" t="s">
        <v>103</v>
      </c>
      <c r="P7" s="38">
        <v>81.760000000000005</v>
      </c>
      <c r="Q7" s="38">
        <v>100</v>
      </c>
      <c r="R7" s="38">
        <v>4210</v>
      </c>
      <c r="S7" s="38">
        <v>3752</v>
      </c>
      <c r="T7" s="38">
        <v>48.37</v>
      </c>
      <c r="U7" s="38">
        <v>77.569999999999993</v>
      </c>
      <c r="V7" s="38">
        <v>3034</v>
      </c>
      <c r="W7" s="38">
        <v>1.75</v>
      </c>
      <c r="X7" s="38">
        <v>1733.71</v>
      </c>
      <c r="Y7" s="38">
        <v>95.48</v>
      </c>
      <c r="Z7" s="38">
        <v>97.1</v>
      </c>
      <c r="AA7" s="38">
        <v>99.49</v>
      </c>
      <c r="AB7" s="38">
        <v>99.82</v>
      </c>
      <c r="AC7" s="38">
        <v>99.63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320.76</v>
      </c>
      <c r="BG7" s="38">
        <v>309.70999999999998</v>
      </c>
      <c r="BH7" s="38">
        <v>233.83</v>
      </c>
      <c r="BI7" s="38">
        <v>231.13</v>
      </c>
      <c r="BJ7" s="38">
        <v>304.10000000000002</v>
      </c>
      <c r="BK7" s="38">
        <v>1298.9100000000001</v>
      </c>
      <c r="BL7" s="38">
        <v>1243.71</v>
      </c>
      <c r="BM7" s="38">
        <v>1194.1500000000001</v>
      </c>
      <c r="BN7" s="38">
        <v>1206.79</v>
      </c>
      <c r="BO7" s="38">
        <v>1258.43</v>
      </c>
      <c r="BP7" s="38">
        <v>1260.21</v>
      </c>
      <c r="BQ7" s="38">
        <v>88.87</v>
      </c>
      <c r="BR7" s="38">
        <v>92.99</v>
      </c>
      <c r="BS7" s="38">
        <v>100</v>
      </c>
      <c r="BT7" s="38">
        <v>99.97</v>
      </c>
      <c r="BU7" s="38">
        <v>100</v>
      </c>
      <c r="BV7" s="38">
        <v>69.87</v>
      </c>
      <c r="BW7" s="38">
        <v>74.3</v>
      </c>
      <c r="BX7" s="38">
        <v>72.260000000000005</v>
      </c>
      <c r="BY7" s="38">
        <v>71.84</v>
      </c>
      <c r="BZ7" s="38">
        <v>73.36</v>
      </c>
      <c r="CA7" s="38">
        <v>75.290000000000006</v>
      </c>
      <c r="CB7" s="38">
        <v>192.17</v>
      </c>
      <c r="CC7" s="38">
        <v>196.57</v>
      </c>
      <c r="CD7" s="38">
        <v>182.86</v>
      </c>
      <c r="CE7" s="38">
        <v>186.06</v>
      </c>
      <c r="CF7" s="38">
        <v>184.73</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80.05</v>
      </c>
      <c r="CY7" s="38">
        <v>82.15</v>
      </c>
      <c r="CZ7" s="38">
        <v>82.36</v>
      </c>
      <c r="DA7" s="38">
        <v>82.91</v>
      </c>
      <c r="DB7" s="38">
        <v>82.99</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2022-01-14T06:46:51Z</cp:lastPrinted>
  <dcterms:created xsi:type="dcterms:W3CDTF">2021-12-03T07:53:08Z</dcterms:created>
  <dcterms:modified xsi:type="dcterms:W3CDTF">2022-02-16T07:34:57Z</dcterms:modified>
  <cp:category/>
</cp:coreProperties>
</file>