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irPv23T+oE+LOMvdeiKQCfo7jSlOhWSu/T0ZNKmHz8do6yhOdk4wynvEmSQPpJFCt0m0WzKcFumum7p++6UYg==" workbookSaltValue="W82C+55kCKB4uNEKtEtOR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<sst xmlns="http://schemas.openxmlformats.org/spreadsheetml/2006/main" count="325" uniqueCount="115">
  <si>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</si>
  <si>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</si>
  <si>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</si>
  <si>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</si>
  <si>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</si>
  <si>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</si>
  <si>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</si>
  <si>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</si>
  <si>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</si>
  <si>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</si>
  <si>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</si>
  <si>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</si>
  <si>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</si>
  <si>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</si>
  <si>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</si>
  <si>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</si>
  <si>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</si>
  <si>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</si>
  <si>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</si>
  <si>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</si>
  <si>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</si>
  <si>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</si>
  <si>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</si>
  <si>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</si>
  <si>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</si>
  <si>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</si>
  <si>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</si>
  <si>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</si>
  <si>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</si>
  <si>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</si>
  <si>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</si>
  <si>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</si>
  <si>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</si>
  <si>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</si>
  <si>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</si>
  <si>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</si>
  <si>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</si>
  <si>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</si>
  <si>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</si>
  <si>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</si>
  <si>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</si>
  <si>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</si>
  <si>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</si>
  <si>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</si>
  <si>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</si>
  <si>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</si>
  <si>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</si>
  <si>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</si>
  <si>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</si>
  <si>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</si>
  <si>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</si>
  <si>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</si>
  <si>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</si>
  <si>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</si>
  <si>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</si>
  <si>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</si>
  <si>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</si>
  <si>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</si>
  <si>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</si>
  <si>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</si>
  <si>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</si>
  <si>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</si>
  <si>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</si>
  <si>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</si>
  <si>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</si>
  <si>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</si>
  <si>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</si>
  <si>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</si>
  <si>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</si>
  <si>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</si>
  <si>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</si>
  <si>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</si>
  <si>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</si>
  <si>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</si>
  <si>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</si>
  <si>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</si>
  <si>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</si>
  <si>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</si>
  <si>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</si>
  <si>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</si>
  <si>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</si>
  <si>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</si>
  <si>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</si>
  <si>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</si>
  <si>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</si>
  <si>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</si>
  <si>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</si>
  <si>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</si>
  <si>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</si>
  <si>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</si>
  <si>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</si>
  <si>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</si>
  <si>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</si>
  <si>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</si>
  <si>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</si>
  <si>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</si>
  <si>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</si>
  <si>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</si>
  <si>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</si>
  <si>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</si>
  <si>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</si>
  <si>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</si>
  <si>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</si>
  <si>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</si>
  <si>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</si>
  <si>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</si>
  <si>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</si>
  <si>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</si>
  <si>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</si>
  <si>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</si>
  <si>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</si>
  <si>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</si>
  <si>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本年より地方公営企業法を適用し事業を実施している。経常収支比率は100%を超えているが、経費回収率は約67%であり、一般会計からの繰入れに頼った経営となっている。
　累積欠損金比率は、今後改善を図っていなかければならない。
　流動比率は極端に低く、これは運転資金としての現金が少ないことが要因である。今後改善策を検討し支払能力の向上に努める必要がある。
　企業債残高対事業規模比率は企業債の償還についても繰入金に頼る状況であるため0%となっており改善を図る必要がある。</t>
    <rPh sb="1" eb="3">
      <t>ホンネン</t>
    </rPh>
    <rPh sb="5" eb="7">
      <t>チホウ</t>
    </rPh>
    <rPh sb="7" eb="9">
      <t>コウエイ</t>
    </rPh>
    <rPh sb="9" eb="11">
      <t>キギョウ</t>
    </rPh>
    <rPh sb="11" eb="12">
      <t>ホウ</t>
    </rPh>
    <rPh sb="13" eb="15">
      <t>テキヨウ</t>
    </rPh>
    <rPh sb="16" eb="18">
      <t>ジギョウ</t>
    </rPh>
    <rPh sb="19" eb="21">
      <t>ジッシ</t>
    </rPh>
    <rPh sb="26" eb="28">
      <t>ケイジョウ</t>
    </rPh>
    <rPh sb="38" eb="39">
      <t>コ</t>
    </rPh>
    <rPh sb="51" eb="52">
      <t>ヤク</t>
    </rPh>
    <rPh sb="59" eb="61">
      <t>イッパン</t>
    </rPh>
    <rPh sb="61" eb="63">
      <t>カイケイ</t>
    </rPh>
    <rPh sb="66" eb="68">
      <t>クリイレ</t>
    </rPh>
    <rPh sb="70" eb="71">
      <t>タヨ</t>
    </rPh>
    <rPh sb="114" eb="116">
      <t>リュウドウ</t>
    </rPh>
    <rPh sb="116" eb="118">
      <t>ヒリツ</t>
    </rPh>
    <rPh sb="119" eb="121">
      <t>キョクタン</t>
    </rPh>
    <rPh sb="122" eb="123">
      <t>ヒク</t>
    </rPh>
    <rPh sb="128" eb="130">
      <t>ウンテン</t>
    </rPh>
    <rPh sb="130" eb="132">
      <t>シキン</t>
    </rPh>
    <rPh sb="136" eb="138">
      <t>ゲンキン</t>
    </rPh>
    <rPh sb="139" eb="140">
      <t>スク</t>
    </rPh>
    <rPh sb="145" eb="147">
      <t>ヨウイン</t>
    </rPh>
    <rPh sb="151" eb="153">
      <t>コンゴ</t>
    </rPh>
    <rPh sb="153" eb="155">
      <t>カイゼン</t>
    </rPh>
    <rPh sb="155" eb="156">
      <t>サク</t>
    </rPh>
    <rPh sb="157" eb="159">
      <t>ケントウ</t>
    </rPh>
    <rPh sb="160" eb="162">
      <t>シハライ</t>
    </rPh>
    <rPh sb="162" eb="164">
      <t>ノウリョク</t>
    </rPh>
    <rPh sb="165" eb="167">
      <t>コウジョウ</t>
    </rPh>
    <rPh sb="168" eb="169">
      <t>ツト</t>
    </rPh>
    <rPh sb="171" eb="173">
      <t>ヒツヨウ</t>
    </rPh>
    <rPh sb="192" eb="194">
      <t>キギョウ</t>
    </rPh>
    <rPh sb="194" eb="195">
      <t>サイ</t>
    </rPh>
    <rPh sb="196" eb="198">
      <t>ショウカン</t>
    </rPh>
    <rPh sb="203" eb="205">
      <t>クリイレ</t>
    </rPh>
    <rPh sb="205" eb="206">
      <t>キン</t>
    </rPh>
    <rPh sb="207" eb="208">
      <t>タヨ</t>
    </rPh>
    <rPh sb="209" eb="211">
      <t>ジョウキョウ</t>
    </rPh>
    <rPh sb="224" eb="226">
      <t>カイゼン</t>
    </rPh>
    <rPh sb="227" eb="228">
      <t>ハカ</t>
    </rPh>
    <rPh sb="229" eb="231">
      <t>ヒツヨウ</t>
    </rPh>
    <phoneticPr fontId="4"/>
  </si>
  <si>
    <t>　有形固定資産減価償却率は法適用直後であり、今後は上昇が見込まれる。
　平成13年に共用を開始し、耐用年数に達していないため、老朽化は見られない。</t>
    <rPh sb="1" eb="3">
      <t>ユウケイ</t>
    </rPh>
    <rPh sb="3" eb="5">
      <t>コテイ</t>
    </rPh>
    <rPh sb="5" eb="7">
      <t>シサン</t>
    </rPh>
    <rPh sb="7" eb="9">
      <t>ゲンカ</t>
    </rPh>
    <rPh sb="9" eb="11">
      <t>ショウキャク</t>
    </rPh>
    <rPh sb="11" eb="12">
      <t>リツ</t>
    </rPh>
    <rPh sb="13" eb="14">
      <t>ホウ</t>
    </rPh>
    <rPh sb="14" eb="16">
      <t>テキヨウ</t>
    </rPh>
    <rPh sb="16" eb="18">
      <t>チョクゴ</t>
    </rPh>
    <rPh sb="22" eb="24">
      <t>コンゴ</t>
    </rPh>
    <rPh sb="25" eb="27">
      <t>ジョウショウ</t>
    </rPh>
    <rPh sb="28" eb="30">
      <t>ミコ</t>
    </rPh>
    <rPh sb="36" eb="38">
      <t>ヘイセイ</t>
    </rPh>
    <rPh sb="40" eb="41">
      <t>ネン</t>
    </rPh>
    <rPh sb="42" eb="44">
      <t>キョウヨウ</t>
    </rPh>
    <rPh sb="45" eb="47">
      <t>カイシ</t>
    </rPh>
    <phoneticPr fontId="4"/>
  </si>
  <si>
    <t>　現在の経営状況としては、健全とは言えない状況となっている。
　規模の小さい事業であり今後は人口減による使用料収入の減少により経費回収率の悪化が見込まれるため、汚水処理原価の抑制を図りながら経営戦略と基に適正な使用料を検討し改定を行い、健全な事業運営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</si>
</sst>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9F-40E8-A21E-89DA05A61B4F}"/>
            </c:ext>
          </c:extLst>
        </c:ser>
        <c:dLbls>
          <c:showLegendKey val="0"/>
          <c:showVal val="0"/>
          <c:showCatName val="0"/>
          <c:showSerName val="0"/>
          <c:showPercent val="0"/>
          <c:showBubbleSize val="0"/>
        </c:dLbls>
        <c:gapWidth val="150"/>
        <c:axId val="217720320"/>
        <c:axId val="2177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49F-40E8-A21E-89DA05A61B4F}"/>
            </c:ext>
          </c:extLst>
        </c:ser>
        <c:dLbls>
          <c:showLegendKey val="0"/>
          <c:showVal val="0"/>
          <c:showCatName val="0"/>
          <c:showSerName val="0"/>
          <c:showPercent val="0"/>
          <c:showBubbleSize val="0"/>
        </c:dLbls>
        <c:marker val="1"/>
        <c:smooth val="0"/>
        <c:axId val="217720320"/>
        <c:axId val="217731072"/>
      </c:lineChart>
      <c:dateAx>
        <c:axId val="217720320"/>
        <c:scaling>
          <c:orientation val="minMax"/>
        </c:scaling>
        <c:delete val="1"/>
        <c:axPos val="b"/>
        <c:numFmt formatCode="&quot;H&quot;yy" sourceLinked="1"/>
        <c:majorTickMark val="none"/>
        <c:minorTickMark val="none"/>
        <c:tickLblPos val="none"/>
        <c:crossAx val="217731072"/>
        <c:crosses val="autoZero"/>
        <c:auto val="1"/>
        <c:lblOffset val="100"/>
        <c:baseTimeUnit val="years"/>
      </c:dateAx>
      <c:valAx>
        <c:axId val="217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c:v>
                </c:pt>
              </c:numCache>
            </c:numRef>
          </c:val>
          <c:extLst xmlns:c16r2="http://schemas.microsoft.com/office/drawing/2015/06/chart">
            <c:ext xmlns:c16="http://schemas.microsoft.com/office/drawing/2014/chart" uri="{C3380CC4-5D6E-409C-BE32-E72D297353CC}">
              <c16:uniqueId val="{00000000-2B5C-45B5-B1EE-C4727ABBD5E0}"/>
            </c:ext>
          </c:extLst>
        </c:ser>
        <c:dLbls>
          <c:showLegendKey val="0"/>
          <c:showVal val="0"/>
          <c:showCatName val="0"/>
          <c:showSerName val="0"/>
          <c:showPercent val="0"/>
          <c:showBubbleSize val="0"/>
        </c:dLbls>
        <c:gapWidth val="150"/>
        <c:axId val="241825280"/>
        <c:axId val="24182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xmlns:c16r2="http://schemas.microsoft.com/office/drawing/2015/06/chart">
            <c:ext xmlns:c16="http://schemas.microsoft.com/office/drawing/2014/chart" uri="{C3380CC4-5D6E-409C-BE32-E72D297353CC}">
              <c16:uniqueId val="{00000001-2B5C-45B5-B1EE-C4727ABBD5E0}"/>
            </c:ext>
          </c:extLst>
        </c:ser>
        <c:dLbls>
          <c:showLegendKey val="0"/>
          <c:showVal val="0"/>
          <c:showCatName val="0"/>
          <c:showSerName val="0"/>
          <c:showPercent val="0"/>
          <c:showBubbleSize val="0"/>
        </c:dLbls>
        <c:marker val="1"/>
        <c:smooth val="0"/>
        <c:axId val="241825280"/>
        <c:axId val="241827200"/>
      </c:lineChart>
      <c:dateAx>
        <c:axId val="241825280"/>
        <c:scaling>
          <c:orientation val="minMax"/>
        </c:scaling>
        <c:delete val="1"/>
        <c:axPos val="b"/>
        <c:numFmt formatCode="&quot;H&quot;yy" sourceLinked="1"/>
        <c:majorTickMark val="none"/>
        <c:minorTickMark val="none"/>
        <c:tickLblPos val="none"/>
        <c:crossAx val="241827200"/>
        <c:crosses val="autoZero"/>
        <c:auto val="1"/>
        <c:lblOffset val="100"/>
        <c:baseTimeUnit val="years"/>
      </c:dateAx>
      <c:valAx>
        <c:axId val="2418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DDB2-4287-AB0D-12E6EC918FCE}"/>
            </c:ext>
          </c:extLst>
        </c:ser>
        <c:dLbls>
          <c:showLegendKey val="0"/>
          <c:showVal val="0"/>
          <c:showCatName val="0"/>
          <c:showSerName val="0"/>
          <c:showPercent val="0"/>
          <c:showBubbleSize val="0"/>
        </c:dLbls>
        <c:gapWidth val="150"/>
        <c:axId val="246708096"/>
        <c:axId val="2467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xmlns:c16r2="http://schemas.microsoft.com/office/drawing/2015/06/chart">
            <c:ext xmlns:c16="http://schemas.microsoft.com/office/drawing/2014/chart" uri="{C3380CC4-5D6E-409C-BE32-E72D297353CC}">
              <c16:uniqueId val="{00000001-DDB2-4287-AB0D-12E6EC918FCE}"/>
            </c:ext>
          </c:extLst>
        </c:ser>
        <c:dLbls>
          <c:showLegendKey val="0"/>
          <c:showVal val="0"/>
          <c:showCatName val="0"/>
          <c:showSerName val="0"/>
          <c:showPercent val="0"/>
          <c:showBubbleSize val="0"/>
        </c:dLbls>
        <c:marker val="1"/>
        <c:smooth val="0"/>
        <c:axId val="246708096"/>
        <c:axId val="246714368"/>
      </c:lineChart>
      <c:dateAx>
        <c:axId val="246708096"/>
        <c:scaling>
          <c:orientation val="minMax"/>
        </c:scaling>
        <c:delete val="1"/>
        <c:axPos val="b"/>
        <c:numFmt formatCode="&quot;H&quot;yy" sourceLinked="1"/>
        <c:majorTickMark val="none"/>
        <c:minorTickMark val="none"/>
        <c:tickLblPos val="none"/>
        <c:crossAx val="246714368"/>
        <c:crosses val="autoZero"/>
        <c:auto val="1"/>
        <c:lblOffset val="100"/>
        <c:baseTimeUnit val="years"/>
      </c:dateAx>
      <c:valAx>
        <c:axId val="246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140.16999999999999</c:v>
                </c:pt>
              </c:numCache>
            </c:numRef>
          </c:val>
          <c:extLst xmlns:c16r2="http://schemas.microsoft.com/office/drawing/2015/06/chart">
            <c:ext xmlns:c16="http://schemas.microsoft.com/office/drawing/2014/chart" uri="{C3380CC4-5D6E-409C-BE32-E72D297353CC}">
              <c16:uniqueId val="{00000000-5385-4035-B279-CC561FF2D80E}"/>
            </c:ext>
          </c:extLst>
        </c:ser>
        <c:dLbls>
          <c:showLegendKey val="0"/>
          <c:showVal val="0"/>
          <c:showCatName val="0"/>
          <c:showSerName val="0"/>
          <c:showPercent val="0"/>
          <c:showBubbleSize val="0"/>
        </c:dLbls>
        <c:gapWidth val="150"/>
        <c:axId val="245022720"/>
        <c:axId val="2450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xmlns:c16r2="http://schemas.microsoft.com/office/drawing/2015/06/chart">
            <c:ext xmlns:c16="http://schemas.microsoft.com/office/drawing/2014/chart" uri="{C3380CC4-5D6E-409C-BE32-E72D297353CC}">
              <c16:uniqueId val="{00000001-5385-4035-B279-CC561FF2D80E}"/>
            </c:ext>
          </c:extLst>
        </c:ser>
        <c:dLbls>
          <c:showLegendKey val="0"/>
          <c:showVal val="0"/>
          <c:showCatName val="0"/>
          <c:showSerName val="0"/>
          <c:showPercent val="0"/>
          <c:showBubbleSize val="0"/>
        </c:dLbls>
        <c:marker val="1"/>
        <c:smooth val="0"/>
        <c:axId val="245022720"/>
        <c:axId val="245024640"/>
      </c:lineChart>
      <c:dateAx>
        <c:axId val="245022720"/>
        <c:scaling>
          <c:orientation val="minMax"/>
        </c:scaling>
        <c:delete val="1"/>
        <c:axPos val="b"/>
        <c:numFmt formatCode="&quot;H&quot;yy" sourceLinked="1"/>
        <c:majorTickMark val="none"/>
        <c:minorTickMark val="none"/>
        <c:tickLblPos val="none"/>
        <c:crossAx val="245024640"/>
        <c:crosses val="autoZero"/>
        <c:auto val="1"/>
        <c:lblOffset val="100"/>
        <c:baseTimeUnit val="years"/>
      </c:dateAx>
      <c:valAx>
        <c:axId val="2450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9.5500000000000007</c:v>
                </c:pt>
              </c:numCache>
            </c:numRef>
          </c:val>
          <c:extLst xmlns:c16r2="http://schemas.microsoft.com/office/drawing/2015/06/chart">
            <c:ext xmlns:c16="http://schemas.microsoft.com/office/drawing/2014/chart" uri="{C3380CC4-5D6E-409C-BE32-E72D297353CC}">
              <c16:uniqueId val="{00000000-8EE9-471E-A0C4-44A0959C5B33}"/>
            </c:ext>
          </c:extLst>
        </c:ser>
        <c:dLbls>
          <c:showLegendKey val="0"/>
          <c:showVal val="0"/>
          <c:showCatName val="0"/>
          <c:showSerName val="0"/>
          <c:showPercent val="0"/>
          <c:showBubbleSize val="0"/>
        </c:dLbls>
        <c:gapWidth val="150"/>
        <c:axId val="247280384"/>
        <c:axId val="2472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xmlns:c16r2="http://schemas.microsoft.com/office/drawing/2015/06/chart">
            <c:ext xmlns:c16="http://schemas.microsoft.com/office/drawing/2014/chart" uri="{C3380CC4-5D6E-409C-BE32-E72D297353CC}">
              <c16:uniqueId val="{00000001-8EE9-471E-A0C4-44A0959C5B33}"/>
            </c:ext>
          </c:extLst>
        </c:ser>
        <c:dLbls>
          <c:showLegendKey val="0"/>
          <c:showVal val="0"/>
          <c:showCatName val="0"/>
          <c:showSerName val="0"/>
          <c:showPercent val="0"/>
          <c:showBubbleSize val="0"/>
        </c:dLbls>
        <c:marker val="1"/>
        <c:smooth val="0"/>
        <c:axId val="247280384"/>
        <c:axId val="247282688"/>
      </c:lineChart>
      <c:dateAx>
        <c:axId val="247280384"/>
        <c:scaling>
          <c:orientation val="minMax"/>
        </c:scaling>
        <c:delete val="1"/>
        <c:axPos val="b"/>
        <c:numFmt formatCode="&quot;H&quot;yy" sourceLinked="1"/>
        <c:majorTickMark val="none"/>
        <c:minorTickMark val="none"/>
        <c:tickLblPos val="none"/>
        <c:crossAx val="247282688"/>
        <c:crosses val="autoZero"/>
        <c:auto val="1"/>
        <c:lblOffset val="100"/>
        <c:baseTimeUnit val="years"/>
      </c:dateAx>
      <c:valAx>
        <c:axId val="2472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C1-4777-8149-074DFD0A404B}"/>
            </c:ext>
          </c:extLst>
        </c:ser>
        <c:dLbls>
          <c:showLegendKey val="0"/>
          <c:showVal val="0"/>
          <c:showCatName val="0"/>
          <c:showSerName val="0"/>
          <c:showPercent val="0"/>
          <c:showBubbleSize val="0"/>
        </c:dLbls>
        <c:gapWidth val="150"/>
        <c:axId val="269102080"/>
        <c:axId val="2691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AC1-4777-8149-074DFD0A404B}"/>
            </c:ext>
          </c:extLst>
        </c:ser>
        <c:dLbls>
          <c:showLegendKey val="0"/>
          <c:showVal val="0"/>
          <c:showCatName val="0"/>
          <c:showSerName val="0"/>
          <c:showPercent val="0"/>
          <c:showBubbleSize val="0"/>
        </c:dLbls>
        <c:marker val="1"/>
        <c:smooth val="0"/>
        <c:axId val="269102080"/>
        <c:axId val="269128832"/>
      </c:lineChart>
      <c:dateAx>
        <c:axId val="269102080"/>
        <c:scaling>
          <c:orientation val="minMax"/>
        </c:scaling>
        <c:delete val="1"/>
        <c:axPos val="b"/>
        <c:numFmt formatCode="&quot;H&quot;yy" sourceLinked="1"/>
        <c:majorTickMark val="none"/>
        <c:minorTickMark val="none"/>
        <c:tickLblPos val="none"/>
        <c:crossAx val="269128832"/>
        <c:crosses val="autoZero"/>
        <c:auto val="1"/>
        <c:lblOffset val="100"/>
        <c:baseTimeUnit val="years"/>
      </c:dateAx>
      <c:valAx>
        <c:axId val="2691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149.08000000000001</c:v>
                </c:pt>
              </c:numCache>
            </c:numRef>
          </c:val>
          <c:extLst xmlns:c16r2="http://schemas.microsoft.com/office/drawing/2015/06/chart">
            <c:ext xmlns:c16="http://schemas.microsoft.com/office/drawing/2014/chart" uri="{C3380CC4-5D6E-409C-BE32-E72D297353CC}">
              <c16:uniqueId val="{00000000-A87F-4B99-8D8B-CC48BAA9D146}"/>
            </c:ext>
          </c:extLst>
        </c:ser>
        <c:dLbls>
          <c:showLegendKey val="0"/>
          <c:showVal val="0"/>
          <c:showCatName val="0"/>
          <c:showSerName val="0"/>
          <c:showPercent val="0"/>
          <c:showBubbleSize val="0"/>
        </c:dLbls>
        <c:gapWidth val="150"/>
        <c:axId val="235736448"/>
        <c:axId val="2357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xmlns:c16r2="http://schemas.microsoft.com/office/drawing/2015/06/chart">
            <c:ext xmlns:c16="http://schemas.microsoft.com/office/drawing/2014/chart" uri="{C3380CC4-5D6E-409C-BE32-E72D297353CC}">
              <c16:uniqueId val="{00000001-A87F-4B99-8D8B-CC48BAA9D146}"/>
            </c:ext>
          </c:extLst>
        </c:ser>
        <c:dLbls>
          <c:showLegendKey val="0"/>
          <c:showVal val="0"/>
          <c:showCatName val="0"/>
          <c:showSerName val="0"/>
          <c:showPercent val="0"/>
          <c:showBubbleSize val="0"/>
        </c:dLbls>
        <c:marker val="1"/>
        <c:smooth val="0"/>
        <c:axId val="235736448"/>
        <c:axId val="235738624"/>
      </c:lineChart>
      <c:dateAx>
        <c:axId val="235736448"/>
        <c:scaling>
          <c:orientation val="minMax"/>
        </c:scaling>
        <c:delete val="1"/>
        <c:axPos val="b"/>
        <c:numFmt formatCode="&quot;H&quot;yy" sourceLinked="1"/>
        <c:majorTickMark val="none"/>
        <c:minorTickMark val="none"/>
        <c:tickLblPos val="none"/>
        <c:crossAx val="235738624"/>
        <c:crosses val="autoZero"/>
        <c:auto val="1"/>
        <c:lblOffset val="100"/>
        <c:baseTimeUnit val="years"/>
      </c:dateAx>
      <c:valAx>
        <c:axId val="235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104.93</c:v>
                </c:pt>
              </c:numCache>
            </c:numRef>
          </c:val>
          <c:extLst xmlns:c16r2="http://schemas.microsoft.com/office/drawing/2015/06/chart">
            <c:ext xmlns:c16="http://schemas.microsoft.com/office/drawing/2014/chart" uri="{C3380CC4-5D6E-409C-BE32-E72D297353CC}">
              <c16:uniqueId val="{00000000-63F7-466E-95CD-22A214DC1447}"/>
            </c:ext>
          </c:extLst>
        </c:ser>
        <c:dLbls>
          <c:showLegendKey val="0"/>
          <c:showVal val="0"/>
          <c:showCatName val="0"/>
          <c:showSerName val="0"/>
          <c:showPercent val="0"/>
          <c:showBubbleSize val="0"/>
        </c:dLbls>
        <c:gapWidth val="150"/>
        <c:axId val="235769856"/>
        <c:axId val="2357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xmlns:c16r2="http://schemas.microsoft.com/office/drawing/2015/06/chart">
            <c:ext xmlns:c16="http://schemas.microsoft.com/office/drawing/2014/chart" uri="{C3380CC4-5D6E-409C-BE32-E72D297353CC}">
              <c16:uniqueId val="{00000001-63F7-466E-95CD-22A214DC1447}"/>
            </c:ext>
          </c:extLst>
        </c:ser>
        <c:dLbls>
          <c:showLegendKey val="0"/>
          <c:showVal val="0"/>
          <c:showCatName val="0"/>
          <c:showSerName val="0"/>
          <c:showPercent val="0"/>
          <c:showBubbleSize val="0"/>
        </c:dLbls>
        <c:marker val="1"/>
        <c:smooth val="0"/>
        <c:axId val="235769856"/>
        <c:axId val="235771776"/>
      </c:lineChart>
      <c:dateAx>
        <c:axId val="235769856"/>
        <c:scaling>
          <c:orientation val="minMax"/>
        </c:scaling>
        <c:delete val="1"/>
        <c:axPos val="b"/>
        <c:numFmt formatCode="&quot;H&quot;yy" sourceLinked="1"/>
        <c:majorTickMark val="none"/>
        <c:minorTickMark val="none"/>
        <c:tickLblPos val="none"/>
        <c:crossAx val="235771776"/>
        <c:crosses val="autoZero"/>
        <c:auto val="1"/>
        <c:lblOffset val="100"/>
        <c:baseTimeUnit val="years"/>
      </c:dateAx>
      <c:valAx>
        <c:axId val="2357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163-4E79-AC36-9EA04C8FE894}"/>
            </c:ext>
          </c:extLst>
        </c:ser>
        <c:dLbls>
          <c:showLegendKey val="0"/>
          <c:showVal val="0"/>
          <c:showCatName val="0"/>
          <c:showSerName val="0"/>
          <c:showPercent val="0"/>
          <c:showBubbleSize val="0"/>
        </c:dLbls>
        <c:gapWidth val="150"/>
        <c:axId val="246837632"/>
        <c:axId val="2468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xmlns:c16r2="http://schemas.microsoft.com/office/drawing/2015/06/chart">
            <c:ext xmlns:c16="http://schemas.microsoft.com/office/drawing/2014/chart" uri="{C3380CC4-5D6E-409C-BE32-E72D297353CC}">
              <c16:uniqueId val="{00000001-0163-4E79-AC36-9EA04C8FE894}"/>
            </c:ext>
          </c:extLst>
        </c:ser>
        <c:dLbls>
          <c:showLegendKey val="0"/>
          <c:showVal val="0"/>
          <c:showCatName val="0"/>
          <c:showSerName val="0"/>
          <c:showPercent val="0"/>
          <c:showBubbleSize val="0"/>
        </c:dLbls>
        <c:marker val="1"/>
        <c:smooth val="0"/>
        <c:axId val="246837632"/>
        <c:axId val="246839552"/>
      </c:lineChart>
      <c:dateAx>
        <c:axId val="246837632"/>
        <c:scaling>
          <c:orientation val="minMax"/>
        </c:scaling>
        <c:delete val="1"/>
        <c:axPos val="b"/>
        <c:numFmt formatCode="&quot;H&quot;yy" sourceLinked="1"/>
        <c:majorTickMark val="none"/>
        <c:minorTickMark val="none"/>
        <c:tickLblPos val="none"/>
        <c:crossAx val="246839552"/>
        <c:crosses val="autoZero"/>
        <c:auto val="1"/>
        <c:lblOffset val="100"/>
        <c:baseTimeUnit val="years"/>
      </c:dateAx>
      <c:valAx>
        <c:axId val="2468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56.79</c:v>
                </c:pt>
              </c:numCache>
            </c:numRef>
          </c:val>
          <c:extLst xmlns:c16r2="http://schemas.microsoft.com/office/drawing/2015/06/chart">
            <c:ext xmlns:c16="http://schemas.microsoft.com/office/drawing/2014/chart" uri="{C3380CC4-5D6E-409C-BE32-E72D297353CC}">
              <c16:uniqueId val="{00000000-EEF1-46AD-AD7B-DB0B5F2EA649}"/>
            </c:ext>
          </c:extLst>
        </c:ser>
        <c:dLbls>
          <c:showLegendKey val="0"/>
          <c:showVal val="0"/>
          <c:showCatName val="0"/>
          <c:showSerName val="0"/>
          <c:showPercent val="0"/>
          <c:showBubbleSize val="0"/>
        </c:dLbls>
        <c:gapWidth val="150"/>
        <c:axId val="247661312"/>
        <c:axId val="2476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xmlns:c16r2="http://schemas.microsoft.com/office/drawing/2015/06/chart">
            <c:ext xmlns:c16="http://schemas.microsoft.com/office/drawing/2014/chart" uri="{C3380CC4-5D6E-409C-BE32-E72D297353CC}">
              <c16:uniqueId val="{00000001-EEF1-46AD-AD7B-DB0B5F2EA649}"/>
            </c:ext>
          </c:extLst>
        </c:ser>
        <c:dLbls>
          <c:showLegendKey val="0"/>
          <c:showVal val="0"/>
          <c:showCatName val="0"/>
          <c:showSerName val="0"/>
          <c:showPercent val="0"/>
          <c:showBubbleSize val="0"/>
        </c:dLbls>
        <c:marker val="1"/>
        <c:smooth val="0"/>
        <c:axId val="247661312"/>
        <c:axId val="247663232"/>
      </c:lineChart>
      <c:dateAx>
        <c:axId val="247661312"/>
        <c:scaling>
          <c:orientation val="minMax"/>
        </c:scaling>
        <c:delete val="1"/>
        <c:axPos val="b"/>
        <c:numFmt formatCode="&quot;H&quot;yy" sourceLinked="1"/>
        <c:majorTickMark val="none"/>
        <c:minorTickMark val="none"/>
        <c:tickLblPos val="none"/>
        <c:crossAx val="247663232"/>
        <c:crosses val="autoZero"/>
        <c:auto val="1"/>
        <c:lblOffset val="100"/>
        <c:baseTimeUnit val="years"/>
      </c:dateAx>
      <c:valAx>
        <c:axId val="2476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341.67</c:v>
                </c:pt>
              </c:numCache>
            </c:numRef>
          </c:val>
          <c:extLst xmlns:c16r2="http://schemas.microsoft.com/office/drawing/2015/06/chart">
            <c:ext xmlns:c16="http://schemas.microsoft.com/office/drawing/2014/chart" uri="{C3380CC4-5D6E-409C-BE32-E72D297353CC}">
              <c16:uniqueId val="{00000000-5BC4-4D79-BCE9-D93151E1DA71}"/>
            </c:ext>
          </c:extLst>
        </c:ser>
        <c:dLbls>
          <c:showLegendKey val="0"/>
          <c:showVal val="0"/>
          <c:showCatName val="0"/>
          <c:showSerName val="0"/>
          <c:showPercent val="0"/>
          <c:showBubbleSize val="0"/>
        </c:dLbls>
        <c:gapWidth val="150"/>
        <c:axId val="241804416"/>
        <c:axId val="2418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xmlns:c16r2="http://schemas.microsoft.com/office/drawing/2015/06/chart">
            <c:ext xmlns:c16="http://schemas.microsoft.com/office/drawing/2014/chart" uri="{C3380CC4-5D6E-409C-BE32-E72D297353CC}">
              <c16:uniqueId val="{00000001-5BC4-4D79-BCE9-D93151E1DA71}"/>
            </c:ext>
          </c:extLst>
        </c:ser>
        <c:dLbls>
          <c:showLegendKey val="0"/>
          <c:showVal val="0"/>
          <c:showCatName val="0"/>
          <c:showSerName val="0"/>
          <c:showPercent val="0"/>
          <c:showBubbleSize val="0"/>
        </c:dLbls>
        <c:marker val="1"/>
        <c:smooth val="0"/>
        <c:axId val="241804416"/>
        <c:axId val="241806336"/>
      </c:lineChart>
      <c:dateAx>
        <c:axId val="241804416"/>
        <c:scaling>
          <c:orientation val="minMax"/>
        </c:scaling>
        <c:delete val="1"/>
        <c:axPos val="b"/>
        <c:numFmt formatCode="&quot;H&quot;yy" sourceLinked="1"/>
        <c:majorTickMark val="none"/>
        <c:minorTickMark val="none"/>
        <c:tickLblPos val="none"/>
        <c:crossAx val="241806336"/>
        <c:crosses val="autoZero"/>
        <c:auto val="1"/>
        <c:lblOffset val="100"/>
        <c:baseTimeUnit val="years"/>
      </c:dateAx>
      <c:valAx>
        <c:axId val="2418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47990</v>
      </c>
      <c r="AM8" s="69"/>
      <c r="AN8" s="69"/>
      <c r="AO8" s="69"/>
      <c r="AP8" s="69"/>
      <c r="AQ8" s="69"/>
      <c r="AR8" s="69"/>
      <c r="AS8" s="69"/>
      <c r="AT8" s="68">
        <f>データ!T6</f>
        <v>276.85000000000002</v>
      </c>
      <c r="AU8" s="68"/>
      <c r="AV8" s="68"/>
      <c r="AW8" s="68"/>
      <c r="AX8" s="68"/>
      <c r="AY8" s="68"/>
      <c r="AZ8" s="68"/>
      <c r="BA8" s="68"/>
      <c r="BB8" s="68">
        <f>データ!U6</f>
        <v>173.34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8.2799999999999994</v>
      </c>
      <c r="J10" s="68"/>
      <c r="K10" s="68"/>
      <c r="L10" s="68"/>
      <c r="M10" s="68"/>
      <c r="N10" s="68"/>
      <c r="O10" s="68"/>
      <c r="P10" s="68">
        <f>データ!P6</f>
        <v>0.02</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11</v>
      </c>
      <c r="AM10" s="69"/>
      <c r="AN10" s="69"/>
      <c r="AO10" s="69"/>
      <c r="AP10" s="69"/>
      <c r="AQ10" s="69"/>
      <c r="AR10" s="69"/>
      <c r="AS10" s="69"/>
      <c r="AT10" s="68">
        <f>データ!W6</f>
        <v>1.0900000000000001</v>
      </c>
      <c r="AU10" s="68"/>
      <c r="AV10" s="68"/>
      <c r="AW10" s="68"/>
      <c r="AX10" s="68"/>
      <c r="AY10" s="68"/>
      <c r="AZ10" s="68"/>
      <c r="BA10" s="68"/>
      <c r="BB10" s="68">
        <f>データ!X6</f>
        <v>10.09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8x24++qRZDGgc+pA4eOSl7LIjf0Q7swmf2N0OOTBz8UQQZZ3dWdV36wip5kLWt3A+fcRXS5wxXwmUsrCtJyQtw==" saltValue="BSdshFW/Igy/cjY+1NDE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432105</v>
      </c>
      <c r="D6" s="33">
        <f t="shared" si="3"/>
        <v>46</v>
      </c>
      <c r="E6" s="33">
        <f t="shared" si="3"/>
        <v>18</v>
      </c>
      <c r="F6" s="33">
        <f t="shared" si="3"/>
        <v>1</v>
      </c>
      <c r="G6" s="33">
        <f t="shared" si="3"/>
        <v>0</v>
      </c>
      <c r="H6" s="33" t="str">
        <f t="shared" si="3"/>
        <v>熊本県　菊池市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8.2799999999999994</v>
      </c>
      <c r="P6" s="34">
        <f t="shared" si="3"/>
        <v>0.02</v>
      </c>
      <c r="Q6" s="34">
        <f t="shared" si="3"/>
        <v>100</v>
      </c>
      <c r="R6" s="34">
        <f t="shared" si="3"/>
        <v>3850</v>
      </c>
      <c r="S6" s="34">
        <f t="shared" si="3"/>
        <v>47990</v>
      </c>
      <c r="T6" s="34">
        <f t="shared" si="3"/>
        <v>276.85000000000002</v>
      </c>
      <c r="U6" s="34">
        <f t="shared" si="3"/>
        <v>173.34</v>
      </c>
      <c r="V6" s="34">
        <f t="shared" si="3"/>
        <v>11</v>
      </c>
      <c r="W6" s="34">
        <f t="shared" si="3"/>
        <v>1.0900000000000001</v>
      </c>
      <c r="X6" s="34">
        <f t="shared" si="3"/>
        <v>10.09</v>
      </c>
      <c r="Y6" s="35" t="str">
        <f>IF(Y7="",NA(),Y7)</f>
        <v>-</v>
      </c>
      <c r="Z6" s="35" t="str">
        <f t="shared" ref="Z6:AH6" si="4">IF(Z7="",NA(),Z7)</f>
        <v>-</v>
      </c>
      <c r="AA6" s="35" t="str">
        <f t="shared" si="4"/>
        <v>-</v>
      </c>
      <c r="AB6" s="35" t="str">
        <f t="shared" si="4"/>
        <v>-</v>
      </c>
      <c r="AC6" s="35">
        <f t="shared" si="4"/>
        <v>140.16999999999999</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5">
        <f t="shared" si="5"/>
        <v>149.08000000000001</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104.93</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56.79</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341.67</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50</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9.5500000000000007</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432105</v>
      </c>
      <c r="D7" s="37">
        <v>46</v>
      </c>
      <c r="E7" s="37">
        <v>18</v>
      </c>
      <c r="F7" s="37">
        <v>1</v>
      </c>
      <c r="G7" s="37">
        <v>0</v>
      </c>
      <c r="H7" s="37" t="s">
        <v>95</v>
      </c>
      <c r="I7" s="37" t="s">
        <v>96</v>
      </c>
      <c r="J7" s="37" t="s">
        <v>97</v>
      </c>
      <c r="K7" s="37" t="s">
        <v>98</v>
      </c>
      <c r="L7" s="37" t="s">
        <v>99</v>
      </c>
      <c r="M7" s="37" t="s">
        <v>100</v>
      </c>
      <c r="N7" s="38" t="s">
        <v>101</v>
      </c>
      <c r="O7" s="38">
        <v>8.2799999999999994</v>
      </c>
      <c r="P7" s="38">
        <v>0.02</v>
      </c>
      <c r="Q7" s="38">
        <v>100</v>
      </c>
      <c r="R7" s="38">
        <v>3850</v>
      </c>
      <c r="S7" s="38">
        <v>47990</v>
      </c>
      <c r="T7" s="38">
        <v>276.85000000000002</v>
      </c>
      <c r="U7" s="38">
        <v>173.34</v>
      </c>
      <c r="V7" s="38">
        <v>11</v>
      </c>
      <c r="W7" s="38">
        <v>1.0900000000000001</v>
      </c>
      <c r="X7" s="38">
        <v>10.09</v>
      </c>
      <c r="Y7" s="38" t="s">
        <v>101</v>
      </c>
      <c r="Z7" s="38" t="s">
        <v>101</v>
      </c>
      <c r="AA7" s="38" t="s">
        <v>101</v>
      </c>
      <c r="AB7" s="38" t="s">
        <v>101</v>
      </c>
      <c r="AC7" s="38">
        <v>140.16999999999999</v>
      </c>
      <c r="AD7" s="38" t="s">
        <v>101</v>
      </c>
      <c r="AE7" s="38" t="s">
        <v>101</v>
      </c>
      <c r="AF7" s="38" t="s">
        <v>101</v>
      </c>
      <c r="AG7" s="38" t="s">
        <v>101</v>
      </c>
      <c r="AH7" s="38">
        <v>96.14</v>
      </c>
      <c r="AI7" s="38">
        <v>97.34</v>
      </c>
      <c r="AJ7" s="38" t="s">
        <v>101</v>
      </c>
      <c r="AK7" s="38" t="s">
        <v>101</v>
      </c>
      <c r="AL7" s="38" t="s">
        <v>101</v>
      </c>
      <c r="AM7" s="38" t="s">
        <v>101</v>
      </c>
      <c r="AN7" s="38">
        <v>149.08000000000001</v>
      </c>
      <c r="AO7" s="38" t="s">
        <v>101</v>
      </c>
      <c r="AP7" s="38" t="s">
        <v>101</v>
      </c>
      <c r="AQ7" s="38" t="s">
        <v>101</v>
      </c>
      <c r="AR7" s="38" t="s">
        <v>101</v>
      </c>
      <c r="AS7" s="38">
        <v>237</v>
      </c>
      <c r="AT7" s="38">
        <v>214.44</v>
      </c>
      <c r="AU7" s="38" t="s">
        <v>101</v>
      </c>
      <c r="AV7" s="38" t="s">
        <v>101</v>
      </c>
      <c r="AW7" s="38" t="s">
        <v>101</v>
      </c>
      <c r="AX7" s="38" t="s">
        <v>101</v>
      </c>
      <c r="AY7" s="38">
        <v>104.93</v>
      </c>
      <c r="AZ7" s="38" t="s">
        <v>101</v>
      </c>
      <c r="BA7" s="38" t="s">
        <v>101</v>
      </c>
      <c r="BB7" s="38" t="s">
        <v>101</v>
      </c>
      <c r="BC7" s="38" t="s">
        <v>101</v>
      </c>
      <c r="BD7" s="38">
        <v>135.35</v>
      </c>
      <c r="BE7" s="38">
        <v>140.88999999999999</v>
      </c>
      <c r="BF7" s="38" t="s">
        <v>101</v>
      </c>
      <c r="BG7" s="38" t="s">
        <v>101</v>
      </c>
      <c r="BH7" s="38" t="s">
        <v>101</v>
      </c>
      <c r="BI7" s="38" t="s">
        <v>101</v>
      </c>
      <c r="BJ7" s="38">
        <v>0</v>
      </c>
      <c r="BK7" s="38" t="s">
        <v>101</v>
      </c>
      <c r="BL7" s="38" t="s">
        <v>101</v>
      </c>
      <c r="BM7" s="38" t="s">
        <v>101</v>
      </c>
      <c r="BN7" s="38" t="s">
        <v>101</v>
      </c>
      <c r="BO7" s="38">
        <v>782.91</v>
      </c>
      <c r="BP7" s="38">
        <v>780.89</v>
      </c>
      <c r="BQ7" s="38" t="s">
        <v>101</v>
      </c>
      <c r="BR7" s="38" t="s">
        <v>101</v>
      </c>
      <c r="BS7" s="38" t="s">
        <v>101</v>
      </c>
      <c r="BT7" s="38" t="s">
        <v>101</v>
      </c>
      <c r="BU7" s="38">
        <v>56.79</v>
      </c>
      <c r="BV7" s="38" t="s">
        <v>101</v>
      </c>
      <c r="BW7" s="38" t="s">
        <v>101</v>
      </c>
      <c r="BX7" s="38" t="s">
        <v>101</v>
      </c>
      <c r="BY7" s="38" t="s">
        <v>101</v>
      </c>
      <c r="BZ7" s="38">
        <v>49.38</v>
      </c>
      <c r="CA7" s="38">
        <v>48.58</v>
      </c>
      <c r="CB7" s="38" t="s">
        <v>101</v>
      </c>
      <c r="CC7" s="38" t="s">
        <v>101</v>
      </c>
      <c r="CD7" s="38" t="s">
        <v>101</v>
      </c>
      <c r="CE7" s="38" t="s">
        <v>101</v>
      </c>
      <c r="CF7" s="38">
        <v>341.67</v>
      </c>
      <c r="CG7" s="38" t="s">
        <v>101</v>
      </c>
      <c r="CH7" s="38" t="s">
        <v>101</v>
      </c>
      <c r="CI7" s="38" t="s">
        <v>101</v>
      </c>
      <c r="CJ7" s="38" t="s">
        <v>101</v>
      </c>
      <c r="CK7" s="38">
        <v>316.97000000000003</v>
      </c>
      <c r="CL7" s="38">
        <v>328.08</v>
      </c>
      <c r="CM7" s="38" t="s">
        <v>101</v>
      </c>
      <c r="CN7" s="38" t="s">
        <v>101</v>
      </c>
      <c r="CO7" s="38" t="s">
        <v>101</v>
      </c>
      <c r="CP7" s="38" t="s">
        <v>101</v>
      </c>
      <c r="CQ7" s="38">
        <v>50</v>
      </c>
      <c r="CR7" s="38" t="s">
        <v>101</v>
      </c>
      <c r="CS7" s="38" t="s">
        <v>101</v>
      </c>
      <c r="CT7" s="38" t="s">
        <v>101</v>
      </c>
      <c r="CU7" s="38" t="s">
        <v>101</v>
      </c>
      <c r="CV7" s="38">
        <v>46.36</v>
      </c>
      <c r="CW7" s="38">
        <v>46.74</v>
      </c>
      <c r="CX7" s="38" t="s">
        <v>101</v>
      </c>
      <c r="CY7" s="38" t="s">
        <v>101</v>
      </c>
      <c r="CZ7" s="38" t="s">
        <v>101</v>
      </c>
      <c r="DA7" s="38" t="s">
        <v>101</v>
      </c>
      <c r="DB7" s="38">
        <v>100</v>
      </c>
      <c r="DC7" s="38" t="s">
        <v>101</v>
      </c>
      <c r="DD7" s="38" t="s">
        <v>101</v>
      </c>
      <c r="DE7" s="38" t="s">
        <v>101</v>
      </c>
      <c r="DF7" s="38" t="s">
        <v>101</v>
      </c>
      <c r="DG7" s="38">
        <v>83.08</v>
      </c>
      <c r="DH7" s="38">
        <v>81.12</v>
      </c>
      <c r="DI7" s="38" t="s">
        <v>101</v>
      </c>
      <c r="DJ7" s="38" t="s">
        <v>101</v>
      </c>
      <c r="DK7" s="38" t="s">
        <v>101</v>
      </c>
      <c r="DL7" s="38" t="s">
        <v>101</v>
      </c>
      <c r="DM7" s="38">
        <v>9.5500000000000007</v>
      </c>
      <c r="DN7" s="38" t="s">
        <v>101</v>
      </c>
      <c r="DO7" s="38" t="s">
        <v>101</v>
      </c>
      <c r="DP7" s="38" t="s">
        <v>101</v>
      </c>
      <c r="DQ7" s="38" t="s">
        <v>101</v>
      </c>
      <c r="DR7" s="38">
        <v>33.75</v>
      </c>
      <c r="DS7" s="38">
        <v>33.200000000000003</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2022-01-24T00:47:21Z</cp:lastPrinted>
  <dcterms:created xsi:type="dcterms:W3CDTF">2021-12-03T07:41:27Z</dcterms:created>
  <dcterms:modified xsi:type="dcterms:W3CDTF">2022-01-24T01:49:00Z</dcterms:modified>
  <cp:category/>
</cp:coreProperties>
</file>