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1.1.14\10703_水道課\データ\0620_各種調査・照会・通知等_水道\040_財政課関係調査\0040_経営比較分析調査\R03調査(R2決算経営比較分析表)\02_提出\"/>
    </mc:Choice>
  </mc:AlternateContent>
  <xr:revisionPtr revIDLastSave="0" documentId="13_ncr:1_{EEBB2B90-E6B0-45A3-8A08-07D2A24019B1}" xr6:coauthVersionLast="47" xr6:coauthVersionMax="47" xr10:uidLastSave="{00000000-0000-0000-0000-000000000000}"/>
  <workbookProtection workbookAlgorithmName="SHA-512" workbookHashValue="1kr5MEPRwgmsk4t32rWnAZsqq6P3mt2LxLn8HK8alm4iDFjD8jROCDIMtDv9l9zWeS7ccWpadt6RCaKcW6sNkA==" workbookSaltValue="m6pFOi45ECEPFWaiXa4vSw==" workbookSpinCount="100000" lockStructure="1"/>
  <bookViews>
    <workbookView xWindow="-120" yWindow="-120" windowWidth="20730" windowHeight="1116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G10" i="5" l="1"/>
  <c r="BY10" i="5"/>
  <c r="BO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BE90" i="4"/>
  <c r="AD90" i="4"/>
  <c r="C90" i="4"/>
  <c r="PZ81" i="4"/>
  <c r="OY81" i="4"/>
  <c r="KO81" i="4"/>
  <c r="JN81" i="4"/>
  <c r="IM81" i="4"/>
  <c r="HL81" i="4"/>
  <c r="GK81" i="4"/>
  <c r="EC81" i="4"/>
  <c r="AZ81" i="4"/>
  <c r="Y81" i="4"/>
  <c r="RA80" i="4"/>
  <c r="PZ80" i="4"/>
  <c r="OY80" i="4"/>
  <c r="NX80" i="4"/>
  <c r="MW80" i="4"/>
  <c r="JN80" i="4"/>
  <c r="IM80" i="4"/>
  <c r="EC80" i="4"/>
  <c r="DB80" i="4"/>
  <c r="CA80" i="4"/>
  <c r="AZ80" i="4"/>
  <c r="Y80" i="4"/>
  <c r="RA79" i="4"/>
  <c r="OY79" i="4"/>
  <c r="NX79" i="4"/>
  <c r="MW79" i="4"/>
  <c r="IM79" i="4"/>
  <c r="HL79" i="4"/>
  <c r="CA79" i="4"/>
  <c r="RH56" i="4"/>
  <c r="QN56" i="4"/>
  <c r="OF56" i="4"/>
  <c r="MN56" i="4"/>
  <c r="LT56" i="4"/>
  <c r="KZ56" i="4"/>
  <c r="JL56" i="4"/>
  <c r="GF56" i="4"/>
  <c r="FL56" i="4"/>
  <c r="CZ56" i="4"/>
  <c r="CF56" i="4"/>
  <c r="BL56" i="4"/>
  <c r="AR56" i="4"/>
  <c r="X56" i="4"/>
  <c r="RH55" i="4"/>
  <c r="QN55" i="4"/>
  <c r="OZ55" i="4"/>
  <c r="OF55" i="4"/>
  <c r="MN55" i="4"/>
  <c r="JL55" i="4"/>
  <c r="GZ55" i="4"/>
  <c r="GF55" i="4"/>
  <c r="FL55" i="4"/>
  <c r="BL55" i="4"/>
  <c r="RH54" i="4"/>
  <c r="QN54" i="4"/>
  <c r="PT54" i="4"/>
  <c r="OZ54" i="4"/>
  <c r="OF54" i="4"/>
  <c r="MN54" i="4"/>
  <c r="KZ54" i="4"/>
  <c r="KF54" i="4"/>
  <c r="JL54" i="4"/>
  <c r="GF54" i="4"/>
  <c r="FL54" i="4"/>
  <c r="BL54" i="4"/>
  <c r="AR54" i="4"/>
  <c r="RH33" i="4"/>
  <c r="QN33" i="4"/>
  <c r="OF33" i="4"/>
  <c r="MN33" i="4"/>
  <c r="LT33" i="4"/>
  <c r="KZ33" i="4"/>
  <c r="KF33" i="4"/>
  <c r="JL33" i="4"/>
  <c r="GF33" i="4"/>
  <c r="FL33" i="4"/>
  <c r="CZ33" i="4"/>
  <c r="CF33" i="4"/>
  <c r="BL33" i="4"/>
  <c r="AR33" i="4"/>
  <c r="X33" i="4"/>
  <c r="RH32" i="4"/>
  <c r="QN32" i="4"/>
  <c r="OZ32" i="4"/>
  <c r="OF32" i="4"/>
  <c r="MN32" i="4"/>
  <c r="JL32" i="4"/>
  <c r="GZ32" i="4"/>
  <c r="GF32" i="4"/>
  <c r="FL32" i="4"/>
  <c r="BL32" i="4"/>
  <c r="RH31" i="4"/>
  <c r="QN31" i="4"/>
  <c r="PT31" i="4"/>
  <c r="OZ31" i="4"/>
  <c r="OF31" i="4"/>
  <c r="MN31" i="4"/>
  <c r="KZ31" i="4"/>
  <c r="KF31" i="4"/>
  <c r="JL31" i="4"/>
  <c r="GF31" i="4"/>
  <c r="FL31" i="4"/>
  <c r="BL31" i="4"/>
  <c r="AR31" i="4"/>
  <c r="LZ10" i="4"/>
  <c r="IT10" i="4"/>
  <c r="FN10" i="4"/>
  <c r="CH10" i="4"/>
  <c r="B10" i="4"/>
  <c r="PF8" i="4"/>
  <c r="LZ8" i="4"/>
  <c r="IT8" i="4"/>
  <c r="FN8" i="4"/>
  <c r="CH8" i="4"/>
  <c r="B8" i="4"/>
  <c r="B5" i="4"/>
  <c r="X31" i="4" l="1"/>
  <c r="GZ31" i="4"/>
  <c r="KZ32" i="4"/>
  <c r="GZ33" i="4"/>
  <c r="OZ33" i="4"/>
  <c r="X54" i="4"/>
  <c r="GZ54" i="4"/>
  <c r="CZ55" i="4"/>
  <c r="OZ56" i="4"/>
  <c r="CF31" i="4"/>
  <c r="CF32" i="4"/>
  <c r="KF32" i="4"/>
  <c r="CF54" i="4"/>
  <c r="CF55" i="4"/>
  <c r="KF55" i="4"/>
  <c r="KF56" i="4"/>
  <c r="DB79" i="4"/>
  <c r="CZ31" i="4"/>
  <c r="X32" i="4"/>
  <c r="CZ32" i="4"/>
  <c r="CZ54" i="4"/>
  <c r="X55" i="4"/>
  <c r="KZ55" i="4"/>
  <c r="GZ56" i="4"/>
  <c r="Y79" i="4"/>
  <c r="EC79" i="4"/>
  <c r="JN79" i="4"/>
  <c r="GK80" i="4"/>
  <c r="KO80" i="4"/>
  <c r="CA81" i="4"/>
  <c r="MW81" i="4"/>
  <c r="RA81" i="4"/>
  <c r="ER31" i="4"/>
  <c r="HT31" i="4"/>
  <c r="LT31" i="4"/>
  <c r="AR32" i="4"/>
  <c r="ER32" i="4"/>
  <c r="HT32" i="4"/>
  <c r="LT32" i="4"/>
  <c r="PT32" i="4"/>
  <c r="ER33" i="4"/>
  <c r="HT33" i="4"/>
  <c r="PT33" i="4"/>
  <c r="ER54" i="4"/>
  <c r="HT54" i="4"/>
  <c r="LT54" i="4"/>
  <c r="AR55" i="4"/>
  <c r="ER55" i="4"/>
  <c r="HT55" i="4"/>
  <c r="LT55" i="4"/>
  <c r="PT55" i="4"/>
  <c r="ER56" i="4"/>
  <c r="HT56" i="4"/>
  <c r="PT56" i="4"/>
  <c r="AZ79" i="4"/>
  <c r="GK79" i="4"/>
  <c r="KO79" i="4"/>
  <c r="PZ79" i="4"/>
  <c r="HL80" i="4"/>
  <c r="DB81" i="4"/>
  <c r="NX81" i="4"/>
  <c r="AG10" i="5"/>
  <c r="DQ10" i="5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<sst xmlns="http://schemas.openxmlformats.org/spreadsheetml/2006/main" count="262" uniqueCount="108">
  <si>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</si>
  <si>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</si>
  <si>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</si>
  <si>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</si>
  <si>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</si>
  <si>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</si>
  <si>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</si>
  <si>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</si>
  <si>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</si>
  <si>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</si>
  <si>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</si>
  <si>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</si>
  <si>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</si>
  <si>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</si>
  <si>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</si>
  <si>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</si>
  <si>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</si>
  <si>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</si>
  <si>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</si>
  <si>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</si>
  <si>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</si>
  <si>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</si>
  <si>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</si>
  <si>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</si>
  <si>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</si>
  <si>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</si>
  <si>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</si>
  <si>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</si>
  <si>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</si>
  <si>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</si>
  <si>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</si>
  <si>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</si>
  <si>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</si>
  <si>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</si>
  <si>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</si>
  <si>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</si>
  <si>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</si>
  <si>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</si>
  <si>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</si>
  <si>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</si>
  <si>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</si>
  <si>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</si>
  <si>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</si>
  <si>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</si>
  <si>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</si>
  <si>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</si>
  <si>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</si>
  <si>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</si>
  <si>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</si>
  <si>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</si>
  <si>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</si>
  <si>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</si>
  <si>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</si>
  <si>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</si>
  <si>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</si>
  <si>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</si>
  <si>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</si>
  <si>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</si>
  <si>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</si>
  <si>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</si>
  <si>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</si>
  <si>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</si>
  <si>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</si>
  <si>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</si>
  <si>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</si>
  <si>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</si>
  <si>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</si>
  <si>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</si>
  <si>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</si>
  <si>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</si>
  <si>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</si>
  <si>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</si>
  <si>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</si>
  <si>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</si>
  <si>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</si>
  <si>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</si>
  <si>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</si>
  <si>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</si>
  <si>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</si>
  <si>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</si>
  <si>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</si>
  <si>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</si>
  <si>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</si>
  <si>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</si>
  <si>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</si>
  <si>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</si>
  <si>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</si>
  <si>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</si>
  <si>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</si>
  <si>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432164</t>
  </si>
  <si>
    <t>46</t>
  </si>
  <si>
    <t>02</t>
  </si>
  <si>
    <t>0</t>
  </si>
  <si>
    <t>000</t>
  </si>
  <si>
    <t>熊本県　合志市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</si>
  <si>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</si>
  <si>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</si>
  <si>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</si>
  <si>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</si>
  <si>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</si>
  <si>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</si>
  <si>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</si>
  <si>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</si>
  <si>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</si>
  <si>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</si>
  <si>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①有形固定資産減価償却率：類似団体と同様な水準にあり、今後は老朽化の進行が考えられます。
②管路経年化率：法定耐用年数を経過した管路はありません。
③管路更新率：近年更新した管路はありません。</t>
  </si>
  <si>
    <t>　近年は安定した経営状態にあると考えられます。全体的に現在の数値を維持していくとともに、さらなる高い水準を目指していかなければならないと思われます。
　今後施設等の老朽化の進行が考えられます。令和2年度に策定した経営戦略をもとに、経営基盤の強化、計画的な施設等の更新の実施に向けて取り組んでいきます。</t>
  </si>
  <si>
    <t>①経常収支比率：100％以上を維持し、類似団体と比較しても高い水準にあり、良好な経営状態と考えられます。
②累積欠損金比率：累積欠損金は発生しておりません。
③流動比率：類似団体平均値を大幅に上回り、短期的な支払能力は十分に備わっていると考えられます。また、未払金等の減少により、昨年度より数値が増加しています。
④企業債残高対給水収益比率：企業債の借入は行っていません。
⑤料金回収率：100％を上回っており、給水に係る費用を給水収益で十分賄えていると考えられます。
⑥給水原価：類似団体と比較しても低い水準であり、修繕費等の経常費用の減少に伴い、昨年度より数値が減少しています。
⑦施設利用率：類似団体平均値を上回っており、有効に施設利用ができていると考えられます。
⑧契約率：契約水量の大幅増減がないため、近年は数値が横ばいの状態です。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</si>
</sst>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;&quot;△&quot;#,##0"/>
    <numFmt numFmtId="165" formatCode="#,##0.0;&quot;△&quot;#,##0.0"/>
    <numFmt numFmtId="166" formatCode="gee"/>
    <numFmt numFmtId="167" formatCode="#,##0.00;&quot;△&quot;#,##0.00"/>
    <numFmt numFmtId="168" formatCode="[$-411]ge"/>
    <numFmt numFmtId="169" formatCode="#,##0;&quot;△ &quot;#,##0"/>
    <numFmt numFmtId="170" formatCode="#,##0.00;&quot;△ &quot;#,##0.00"/>
    <numFmt numFmtId="171" formatCode="#,##0.00;&quot;#N/A&quot;"/>
    <numFmt numFmtId="172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69" fontId="0" fillId="4" borderId="16" xfId="0" applyNumberFormat="1" applyFill="1" applyBorder="1" applyAlignment="1">
      <alignment vertical="center" shrinkToFit="1"/>
    </xf>
    <xf numFmtId="170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69" fontId="0" fillId="0" borderId="16" xfId="0" applyNumberFormat="1" applyBorder="1" applyAlignment="1">
      <alignment vertical="center" shrinkToFit="1"/>
    </xf>
    <xf numFmtId="165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71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66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72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67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6" fillId="0" borderId="2" xfId="0" applyNumberFormat="1" applyFont="1" applyBorder="1" applyAlignment="1" applyProtection="1">
      <alignment horizontal="center" vertical="center" shrinkToFit="1"/>
      <protection hidden="1"/>
    </xf>
    <xf numFmtId="165" fontId="6" fillId="0" borderId="3" xfId="0" applyNumberFormat="1" applyFont="1" applyBorder="1" applyAlignment="1" applyProtection="1">
      <alignment horizontal="center" vertical="center" shrinkToFit="1"/>
      <protection hidden="1"/>
    </xf>
    <xf numFmtId="165" fontId="6" fillId="0" borderId="4" xfId="0" applyNumberFormat="1" applyFont="1" applyBorder="1" applyAlignment="1" applyProtection="1">
      <alignment horizontal="center" vertical="center" shrinkToFit="1"/>
      <protection hidden="1"/>
    </xf>
    <xf numFmtId="164" fontId="6" fillId="0" borderId="2" xfId="0" applyNumberFormat="1" applyFont="1" applyBorder="1" applyAlignment="1" applyProtection="1">
      <alignment horizontal="center" vertical="center" shrinkToFit="1"/>
      <protection hidden="1"/>
    </xf>
    <xf numFmtId="164" fontId="6" fillId="0" borderId="3" xfId="0" applyNumberFormat="1" applyFont="1" applyBorder="1" applyAlignment="1" applyProtection="1">
      <alignment horizontal="center" vertical="center" shrinkToFit="1"/>
      <protection hidden="1"/>
    </xf>
    <xf numFmtId="164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17" fillId="0" borderId="25" xfId="0" applyNumberFormat="1" applyFont="1" applyBorder="1" applyAlignment="1" applyProtection="1">
      <alignment horizontal="center" vertical="center" shrinkToFit="1"/>
      <protection hidden="1"/>
    </xf>
    <xf numFmtId="166" fontId="17" fillId="0" borderId="26" xfId="0" applyNumberFormat="1" applyFont="1" applyBorder="1" applyAlignment="1" applyProtection="1">
      <alignment horizontal="center" vertical="center" shrinkToFit="1"/>
      <protection hidden="1"/>
    </xf>
    <xf numFmtId="166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67" fontId="17" fillId="0" borderId="25" xfId="0" applyNumberFormat="1" applyFont="1" applyBorder="1" applyAlignment="1" applyProtection="1">
      <alignment horizontal="center" vertical="center" shrinkToFit="1"/>
      <protection hidden="1"/>
    </xf>
    <xf numFmtId="167" fontId="17" fillId="0" borderId="26" xfId="0" applyNumberFormat="1" applyFont="1" applyBorder="1" applyAlignment="1" applyProtection="1">
      <alignment horizontal="center" vertical="center" shrinkToFit="1"/>
      <protection hidden="1"/>
    </xf>
    <xf numFmtId="167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67" fontId="17" fillId="0" borderId="34" xfId="0" applyNumberFormat="1" applyFont="1" applyBorder="1" applyAlignment="1" applyProtection="1">
      <alignment horizontal="center" vertical="center"/>
      <protection hidden="1"/>
    </xf>
    <xf numFmtId="166" fontId="17" fillId="0" borderId="25" xfId="0" applyNumberFormat="1" applyFont="1" applyBorder="1" applyAlignment="1" applyProtection="1">
      <alignment horizontal="center" vertical="center"/>
      <protection hidden="1"/>
    </xf>
    <xf numFmtId="166" fontId="17" fillId="0" borderId="26" xfId="0" applyNumberFormat="1" applyFont="1" applyBorder="1" applyAlignment="1" applyProtection="1">
      <alignment horizontal="center" vertical="center"/>
      <protection hidden="1"/>
    </xf>
    <xf numFmtId="166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68" fontId="3" fillId="0" borderId="0" xfId="0" applyNumberFormat="1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60.02</c:v>
                </c:pt>
                <c:pt idx="1">
                  <c:v>62.34</c:v>
                </c:pt>
                <c:pt idx="2">
                  <c:v>64.37</c:v>
                </c:pt>
                <c:pt idx="3">
                  <c:v>65.930000000000007</c:v>
                </c:pt>
                <c:pt idx="4">
                  <c:v>67.38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3-40BD-ABD5-7F23B40B8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53.32</c:v>
                </c:pt>
                <c:pt idx="1">
                  <c:v>53.4</c:v>
                </c:pt>
                <c:pt idx="2">
                  <c:v>53.49</c:v>
                </c:pt>
                <c:pt idx="3">
                  <c:v>54.3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0BD-ABD5-7F23B40B8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D-4925-94A5-D4303A79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115.82</c:v>
                </c:pt>
                <c:pt idx="1">
                  <c:v>118.97</c:v>
                </c:pt>
                <c:pt idx="2">
                  <c:v>121.15</c:v>
                </c:pt>
                <c:pt idx="3">
                  <c:v>125.8</c:v>
                </c:pt>
                <c:pt idx="4">
                  <c:v>132.55000000000001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ED-4925-94A5-D4303A79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168.22</c:v>
                </c:pt>
                <c:pt idx="1">
                  <c:v>170.02</c:v>
                </c:pt>
                <c:pt idx="2">
                  <c:v>168.92</c:v>
                </c:pt>
                <c:pt idx="3">
                  <c:v>143.9</c:v>
                </c:pt>
                <c:pt idx="4">
                  <c:v>160.87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9-42F3-8E48-AD8DC7F03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120</c:v>
                </c:pt>
                <c:pt idx="1">
                  <c:v>113.67</c:v>
                </c:pt>
                <c:pt idx="2">
                  <c:v>110.79</c:v>
                </c:pt>
                <c:pt idx="3">
                  <c:v>108.76</c:v>
                </c:pt>
                <c:pt idx="4">
                  <c:v>110.19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9-42F3-8E48-AD8DC7F03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0-436D-8B2B-1ACBA876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3.56</c:v>
                </c:pt>
                <c:pt idx="1">
                  <c:v>3.46</c:v>
                </c:pt>
                <c:pt idx="2">
                  <c:v>3.28</c:v>
                </c:pt>
                <c:pt idx="3">
                  <c:v>4.66</c:v>
                </c:pt>
                <c:pt idx="4">
                  <c:v>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0-436D-8B2B-1ACBA876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8-4127-AA21-6108DB3B3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0.13</c:v>
                </c:pt>
                <c:pt idx="2">
                  <c:v>0.02</c:v>
                </c:pt>
                <c:pt idx="3">
                  <c:v>0.06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8-4127-AA21-6108DB3B3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19258.02</c:v>
                </c:pt>
                <c:pt idx="1">
                  <c:v>17039.05</c:v>
                </c:pt>
                <c:pt idx="2">
                  <c:v>21314.29</c:v>
                </c:pt>
                <c:pt idx="3">
                  <c:v>12092.01</c:v>
                </c:pt>
                <c:pt idx="4">
                  <c:v>18915.080000000002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C-4196-A03A-20143EAF5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549.77</c:v>
                </c:pt>
                <c:pt idx="1">
                  <c:v>730.25</c:v>
                </c:pt>
                <c:pt idx="2">
                  <c:v>868.31</c:v>
                </c:pt>
                <c:pt idx="3">
                  <c:v>732.52</c:v>
                </c:pt>
                <c:pt idx="4">
                  <c:v>819.73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C-4196-A03A-20143EAF5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B-47F9-A26D-1AEAFB461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536.28</c:v>
                </c:pt>
                <c:pt idx="1">
                  <c:v>514.66</c:v>
                </c:pt>
                <c:pt idx="2">
                  <c:v>504.81</c:v>
                </c:pt>
                <c:pt idx="3">
                  <c:v>498.01</c:v>
                </c:pt>
                <c:pt idx="4">
                  <c:v>490.39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B-47F9-A26D-1AEAFB461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230.82</c:v>
                </c:pt>
                <c:pt idx="1">
                  <c:v>233.74</c:v>
                </c:pt>
                <c:pt idx="2">
                  <c:v>228.84</c:v>
                </c:pt>
                <c:pt idx="3">
                  <c:v>160.91</c:v>
                </c:pt>
                <c:pt idx="4">
                  <c:v>187.31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D-49A9-9D77-5A37A4EA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100.54</c:v>
                </c:pt>
                <c:pt idx="1">
                  <c:v>95.99</c:v>
                </c:pt>
                <c:pt idx="2">
                  <c:v>94.91</c:v>
                </c:pt>
                <c:pt idx="3">
                  <c:v>90.22</c:v>
                </c:pt>
                <c:pt idx="4">
                  <c:v>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D-49A9-9D77-5A37A4EA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22.56</c:v>
                </c:pt>
                <c:pt idx="1">
                  <c:v>22.72</c:v>
                </c:pt>
                <c:pt idx="2">
                  <c:v>22.66</c:v>
                </c:pt>
                <c:pt idx="3">
                  <c:v>32.17</c:v>
                </c:pt>
                <c:pt idx="4">
                  <c:v>27.79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E-4652-9047-A55755C13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42.19</c:v>
                </c:pt>
                <c:pt idx="1">
                  <c:v>44.55</c:v>
                </c:pt>
                <c:pt idx="2">
                  <c:v>47.36</c:v>
                </c:pt>
                <c:pt idx="3">
                  <c:v>49.94</c:v>
                </c:pt>
                <c:pt idx="4">
                  <c:v>50.56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E-4652-9047-A55755C13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82.35</c:v>
                </c:pt>
                <c:pt idx="1">
                  <c:v>84.7</c:v>
                </c:pt>
                <c:pt idx="2">
                  <c:v>89.48</c:v>
                </c:pt>
                <c:pt idx="3">
                  <c:v>90.3</c:v>
                </c:pt>
                <c:pt idx="4">
                  <c:v>89.48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9-4472-9C00-A4F0A034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35.54</c:v>
                </c:pt>
                <c:pt idx="1">
                  <c:v>35.24</c:v>
                </c:pt>
                <c:pt idx="2">
                  <c:v>35.22</c:v>
                </c:pt>
                <c:pt idx="3">
                  <c:v>34.92</c:v>
                </c:pt>
                <c:pt idx="4">
                  <c:v>34.19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9-4472-9C00-A4F0A034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93.65</c:v>
                </c:pt>
                <c:pt idx="4">
                  <c:v>89.43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F-480A-963F-AB75855E9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50.81</c:v>
                </c:pt>
                <c:pt idx="1">
                  <c:v>50.28</c:v>
                </c:pt>
                <c:pt idx="2">
                  <c:v>51.42</c:v>
                </c:pt>
                <c:pt idx="3">
                  <c:v>50.9</c:v>
                </c:pt>
                <c:pt idx="4">
                  <c:v>49.05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FF-480A-963F-AB75855E9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GN1" zoomScaleNormal="100" workbookViewId="0">
      <selection activeCell="SM16" sqref="SM16:TA45"/>
    </sheetView>
  </sheetViews>
  <sheetFormatPr defaultColWidth="2.5703125" defaultRowHeight="13.5" x14ac:dyDescent="0.15"/>
  <cols>
    <col min="1" max="1" width="1.85546875" customWidth="1"/>
    <col min="2" max="2" width="0.7109375" customWidth="1"/>
    <col min="3" max="9" width="0.42578125" customWidth="1"/>
    <col min="10" max="10" width="0.7109375" customWidth="1"/>
    <col min="11" max="125" width="0.42578125" customWidth="1"/>
    <col min="126" max="126" width="0.7109375" customWidth="1"/>
    <col min="127" max="133" width="0.42578125" customWidth="1"/>
    <col min="134" max="134" width="0.7109375" customWidth="1"/>
    <col min="135" max="161" width="0.42578125" customWidth="1"/>
    <col min="162" max="162" width="0.7109375" customWidth="1"/>
    <col min="163" max="177" width="0.42578125" customWidth="1"/>
    <col min="178" max="178" width="0.7109375" customWidth="1"/>
    <col min="179" max="249" width="0.42578125" customWidth="1"/>
    <col min="250" max="250" width="0.7109375" customWidth="1"/>
    <col min="251" max="257" width="0.42578125" customWidth="1"/>
    <col min="258" max="258" width="0.7109375" customWidth="1"/>
    <col min="259" max="329" width="0.42578125" customWidth="1"/>
    <col min="330" max="330" width="0.7109375" customWidth="1"/>
    <col min="331" max="345" width="0.42578125" customWidth="1"/>
    <col min="346" max="346" width="0.7109375" customWidth="1"/>
    <col min="347" max="373" width="0.42578125" customWidth="1"/>
    <col min="374" max="374" width="0.7109375" customWidth="1"/>
    <col min="375" max="381" width="0.42578125" customWidth="1"/>
    <col min="382" max="382" width="0.7109375" customWidth="1"/>
    <col min="383" max="497" width="0.42578125" customWidth="1"/>
    <col min="498" max="498" width="0.7109375" customWidth="1"/>
    <col min="499" max="505" width="0.42578125" customWidth="1"/>
    <col min="506" max="506" width="1.85546875" customWidth="1"/>
    <col min="507" max="521" width="3.140625" customWidth="1"/>
    <col min="522" max="522" width="4.4257812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 x14ac:dyDescent="0.15">
      <c r="A5" s="2"/>
      <c r="B5" s="70" t="str">
        <f>データ!H7</f>
        <v>熊本県　合志市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2300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極小規模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1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2058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99.6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7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2057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非設置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 x14ac:dyDescent="0.15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 x14ac:dyDescent="0.15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107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H28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H29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H30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R01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R02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H28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H29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H30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R01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R02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H28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H29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H30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R01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R02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H28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H29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H30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R01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R02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>
        <f>データ!T6</f>
        <v>168.22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>
        <f>データ!U6</f>
        <v>170.02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168.92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143.9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160.87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>
        <f>データ!AE6</f>
        <v>0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>
        <f>データ!AF6</f>
        <v>0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>
        <f>データ!AP6</f>
        <v>19258.02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>
        <f>データ!AQ6</f>
        <v>17039.05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21314.29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12092.01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18915.080000000002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>
        <f>データ!BA6</f>
        <v>0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>
        <f>データ!BB6</f>
        <v>0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0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0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0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>
        <f>データ!Y6</f>
        <v>120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>
        <f>データ!Z6</f>
        <v>113.67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110.79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108.76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110.19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>
        <f>データ!AJ6</f>
        <v>115.82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データ!AK6</f>
        <v>118.97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121.15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125.8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132.55000000000001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>
        <f>データ!AU6</f>
        <v>549.77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>
        <f>データ!AV6</f>
        <v>730.25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868.31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732.52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819.73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>
        <f>データ!BF6</f>
        <v>536.28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>
        <f>データ!BG6</f>
        <v>514.66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504.81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498.01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490.39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105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H28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H29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H30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R01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R02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H28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H29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H30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R01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R02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H28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H29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H30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R01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R02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H28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H29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H30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R01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R02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>
        <f>データ!BL6</f>
        <v>230.82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>
        <f>データ!BM6</f>
        <v>233.74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228.84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160.91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187.31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>
        <f>データ!BW6</f>
        <v>22.56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データ!BX6</f>
        <v>22.72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22.66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32.17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27.79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>
        <f>データ!CH6</f>
        <v>82.35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>
        <f>データ!CI6</f>
        <v>84.7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89.48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90.3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89.48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>
        <f>データ!CS6</f>
        <v>85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>
        <f>データ!CT6</f>
        <v>85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85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93.65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89.43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>
        <f>データ!BQ6</f>
        <v>100.54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>
        <f>データ!BR6</f>
        <v>95.99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94.91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90.22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90.8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>
        <f>データ!CB6</f>
        <v>42.19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データ!CC6</f>
        <v>44.55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47.36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49.94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50.56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>
        <f>データ!CM6</f>
        <v>35.54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>
        <f>データ!CN6</f>
        <v>35.24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35.22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34.92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34.19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>
        <f>データ!CX6</f>
        <v>50.81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>
        <f>データ!CY6</f>
        <v>50.28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51.42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50.9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49.05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 x14ac:dyDescent="0.15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 x14ac:dyDescent="0.15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10" t="s">
        <v>106</v>
      </c>
      <c r="SN68" s="111"/>
      <c r="SO68" s="111"/>
      <c r="SP68" s="111"/>
      <c r="SQ68" s="111"/>
      <c r="SR68" s="111"/>
      <c r="SS68" s="111"/>
      <c r="ST68" s="111"/>
      <c r="SU68" s="111"/>
      <c r="SV68" s="111"/>
      <c r="SW68" s="111"/>
      <c r="SX68" s="111"/>
      <c r="SY68" s="111"/>
      <c r="SZ68" s="111"/>
      <c r="TA68" s="11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10"/>
      <c r="SN69" s="111"/>
      <c r="SO69" s="111"/>
      <c r="SP69" s="111"/>
      <c r="SQ69" s="111"/>
      <c r="SR69" s="111"/>
      <c r="SS69" s="111"/>
      <c r="ST69" s="111"/>
      <c r="SU69" s="111"/>
      <c r="SV69" s="111"/>
      <c r="SW69" s="111"/>
      <c r="SX69" s="111"/>
      <c r="SY69" s="111"/>
      <c r="SZ69" s="111"/>
      <c r="TA69" s="11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10"/>
      <c r="SN70" s="111"/>
      <c r="SO70" s="111"/>
      <c r="SP70" s="111"/>
      <c r="SQ70" s="111"/>
      <c r="SR70" s="111"/>
      <c r="SS70" s="111"/>
      <c r="ST70" s="111"/>
      <c r="SU70" s="111"/>
      <c r="SV70" s="111"/>
      <c r="SW70" s="111"/>
      <c r="SX70" s="111"/>
      <c r="SY70" s="111"/>
      <c r="SZ70" s="111"/>
      <c r="TA70" s="11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10"/>
      <c r="SN71" s="111"/>
      <c r="SO71" s="111"/>
      <c r="SP71" s="111"/>
      <c r="SQ71" s="111"/>
      <c r="SR71" s="111"/>
      <c r="SS71" s="111"/>
      <c r="ST71" s="111"/>
      <c r="SU71" s="111"/>
      <c r="SV71" s="111"/>
      <c r="SW71" s="111"/>
      <c r="SX71" s="111"/>
      <c r="SY71" s="111"/>
      <c r="SZ71" s="111"/>
      <c r="TA71" s="11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10"/>
      <c r="SN72" s="111"/>
      <c r="SO72" s="111"/>
      <c r="SP72" s="111"/>
      <c r="SQ72" s="111"/>
      <c r="SR72" s="111"/>
      <c r="SS72" s="111"/>
      <c r="ST72" s="111"/>
      <c r="SU72" s="111"/>
      <c r="SV72" s="111"/>
      <c r="SW72" s="111"/>
      <c r="SX72" s="111"/>
      <c r="SY72" s="111"/>
      <c r="SZ72" s="111"/>
      <c r="TA72" s="11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10"/>
      <c r="SN73" s="111"/>
      <c r="SO73" s="111"/>
      <c r="SP73" s="111"/>
      <c r="SQ73" s="111"/>
      <c r="SR73" s="111"/>
      <c r="SS73" s="111"/>
      <c r="ST73" s="111"/>
      <c r="SU73" s="111"/>
      <c r="SV73" s="111"/>
      <c r="SW73" s="111"/>
      <c r="SX73" s="111"/>
      <c r="SY73" s="111"/>
      <c r="SZ73" s="111"/>
      <c r="TA73" s="11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10"/>
      <c r="SN74" s="111"/>
      <c r="SO74" s="111"/>
      <c r="SP74" s="111"/>
      <c r="SQ74" s="111"/>
      <c r="SR74" s="111"/>
      <c r="SS74" s="111"/>
      <c r="ST74" s="111"/>
      <c r="SU74" s="111"/>
      <c r="SV74" s="111"/>
      <c r="SW74" s="111"/>
      <c r="SX74" s="111"/>
      <c r="SY74" s="111"/>
      <c r="SZ74" s="111"/>
      <c r="TA74" s="11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10"/>
      <c r="SN75" s="111"/>
      <c r="SO75" s="111"/>
      <c r="SP75" s="111"/>
      <c r="SQ75" s="111"/>
      <c r="SR75" s="111"/>
      <c r="SS75" s="111"/>
      <c r="ST75" s="111"/>
      <c r="SU75" s="111"/>
      <c r="SV75" s="111"/>
      <c r="SW75" s="111"/>
      <c r="SX75" s="111"/>
      <c r="SY75" s="111"/>
      <c r="SZ75" s="111"/>
      <c r="TA75" s="11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10"/>
      <c r="SN76" s="111"/>
      <c r="SO76" s="111"/>
      <c r="SP76" s="111"/>
      <c r="SQ76" s="111"/>
      <c r="SR76" s="111"/>
      <c r="SS76" s="111"/>
      <c r="ST76" s="111"/>
      <c r="SU76" s="111"/>
      <c r="SV76" s="111"/>
      <c r="SW76" s="111"/>
      <c r="SX76" s="111"/>
      <c r="SY76" s="111"/>
      <c r="SZ76" s="111"/>
      <c r="TA76" s="11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10"/>
      <c r="SN77" s="111"/>
      <c r="SO77" s="111"/>
      <c r="SP77" s="111"/>
      <c r="SQ77" s="111"/>
      <c r="SR77" s="111"/>
      <c r="SS77" s="111"/>
      <c r="ST77" s="111"/>
      <c r="SU77" s="111"/>
      <c r="SV77" s="111"/>
      <c r="SW77" s="111"/>
      <c r="SX77" s="111"/>
      <c r="SY77" s="111"/>
      <c r="SZ77" s="111"/>
      <c r="TA77" s="11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10"/>
      <c r="SN78" s="111"/>
      <c r="SO78" s="111"/>
      <c r="SP78" s="111"/>
      <c r="SQ78" s="111"/>
      <c r="SR78" s="111"/>
      <c r="SS78" s="111"/>
      <c r="ST78" s="111"/>
      <c r="SU78" s="111"/>
      <c r="SV78" s="111"/>
      <c r="SW78" s="111"/>
      <c r="SX78" s="111"/>
      <c r="SY78" s="111"/>
      <c r="SZ78" s="111"/>
      <c r="TA78" s="11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9"/>
      <c r="Y79" s="145" t="str">
        <f>データ!$B$10</f>
        <v>H28</v>
      </c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7"/>
      <c r="AZ79" s="145" t="str">
        <f>データ!$C$10</f>
        <v>H29</v>
      </c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7"/>
      <c r="CA79" s="145" t="str">
        <f>データ!$D$10</f>
        <v>H30</v>
      </c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7"/>
      <c r="DB79" s="145" t="str">
        <f>データ!$E$10</f>
        <v>R01</v>
      </c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7"/>
      <c r="EC79" s="145" t="str">
        <f>データ!$F$10</f>
        <v>R02</v>
      </c>
      <c r="ED79" s="146"/>
      <c r="EE79" s="146"/>
      <c r="EF79" s="146"/>
      <c r="EG79" s="146"/>
      <c r="EH79" s="146"/>
      <c r="EI79" s="146"/>
      <c r="EJ79" s="146"/>
      <c r="EK79" s="146"/>
      <c r="EL79" s="146"/>
      <c r="EM79" s="146"/>
      <c r="EN79" s="146"/>
      <c r="EO79" s="146"/>
      <c r="EP79" s="146"/>
      <c r="EQ79" s="146"/>
      <c r="ER79" s="146"/>
      <c r="ES79" s="146"/>
      <c r="ET79" s="146"/>
      <c r="EU79" s="146"/>
      <c r="EV79" s="146"/>
      <c r="EW79" s="146"/>
      <c r="EX79" s="146"/>
      <c r="EY79" s="146"/>
      <c r="EZ79" s="146"/>
      <c r="FA79" s="146"/>
      <c r="FB79" s="146"/>
      <c r="FC79" s="14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8"/>
      <c r="FY79" s="148"/>
      <c r="FZ79" s="148"/>
      <c r="GA79" s="148"/>
      <c r="GB79" s="148"/>
      <c r="GC79" s="148"/>
      <c r="GD79" s="148"/>
      <c r="GE79" s="148"/>
      <c r="GF79" s="148"/>
      <c r="GG79" s="148"/>
      <c r="GH79" s="148"/>
      <c r="GI79" s="148"/>
      <c r="GJ79" s="149"/>
      <c r="GK79" s="145" t="str">
        <f>データ!$B$10</f>
        <v>H28</v>
      </c>
      <c r="GL79" s="146"/>
      <c r="GM79" s="146"/>
      <c r="GN79" s="146"/>
      <c r="GO79" s="146"/>
      <c r="GP79" s="146"/>
      <c r="GQ79" s="146"/>
      <c r="GR79" s="146"/>
      <c r="GS79" s="146"/>
      <c r="GT79" s="146"/>
      <c r="GU79" s="146"/>
      <c r="GV79" s="146"/>
      <c r="GW79" s="146"/>
      <c r="GX79" s="146"/>
      <c r="GY79" s="146"/>
      <c r="GZ79" s="146"/>
      <c r="HA79" s="146"/>
      <c r="HB79" s="146"/>
      <c r="HC79" s="146"/>
      <c r="HD79" s="146"/>
      <c r="HE79" s="146"/>
      <c r="HF79" s="146"/>
      <c r="HG79" s="146"/>
      <c r="HH79" s="146"/>
      <c r="HI79" s="146"/>
      <c r="HJ79" s="146"/>
      <c r="HK79" s="147"/>
      <c r="HL79" s="145" t="str">
        <f>データ!$C$10</f>
        <v>H29</v>
      </c>
      <c r="HM79" s="146"/>
      <c r="HN79" s="146"/>
      <c r="HO79" s="146"/>
      <c r="HP79" s="146"/>
      <c r="HQ79" s="146"/>
      <c r="HR79" s="146"/>
      <c r="HS79" s="146"/>
      <c r="HT79" s="146"/>
      <c r="HU79" s="146"/>
      <c r="HV79" s="146"/>
      <c r="HW79" s="146"/>
      <c r="HX79" s="146"/>
      <c r="HY79" s="146"/>
      <c r="HZ79" s="146"/>
      <c r="IA79" s="146"/>
      <c r="IB79" s="146"/>
      <c r="IC79" s="146"/>
      <c r="ID79" s="146"/>
      <c r="IE79" s="146"/>
      <c r="IF79" s="146"/>
      <c r="IG79" s="146"/>
      <c r="IH79" s="146"/>
      <c r="II79" s="146"/>
      <c r="IJ79" s="146"/>
      <c r="IK79" s="146"/>
      <c r="IL79" s="147"/>
      <c r="IM79" s="145" t="str">
        <f>データ!$D$10</f>
        <v>H30</v>
      </c>
      <c r="IN79" s="146"/>
      <c r="IO79" s="146"/>
      <c r="IP79" s="146"/>
      <c r="IQ79" s="146"/>
      <c r="IR79" s="146"/>
      <c r="IS79" s="146"/>
      <c r="IT79" s="146"/>
      <c r="IU79" s="146"/>
      <c r="IV79" s="146"/>
      <c r="IW79" s="146"/>
      <c r="IX79" s="146"/>
      <c r="IY79" s="146"/>
      <c r="IZ79" s="146"/>
      <c r="JA79" s="146"/>
      <c r="JB79" s="146"/>
      <c r="JC79" s="146"/>
      <c r="JD79" s="146"/>
      <c r="JE79" s="146"/>
      <c r="JF79" s="146"/>
      <c r="JG79" s="146"/>
      <c r="JH79" s="146"/>
      <c r="JI79" s="146"/>
      <c r="JJ79" s="146"/>
      <c r="JK79" s="146"/>
      <c r="JL79" s="146"/>
      <c r="JM79" s="147"/>
      <c r="JN79" s="145" t="str">
        <f>データ!$E$10</f>
        <v>R01</v>
      </c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/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7"/>
      <c r="KO79" s="145" t="str">
        <f>データ!$F$10</f>
        <v>R02</v>
      </c>
      <c r="KP79" s="146"/>
      <c r="KQ79" s="146"/>
      <c r="KR79" s="146"/>
      <c r="KS79" s="146"/>
      <c r="KT79" s="146"/>
      <c r="KU79" s="146"/>
      <c r="KV79" s="146"/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8"/>
      <c r="MK79" s="148"/>
      <c r="ML79" s="148"/>
      <c r="MM79" s="148"/>
      <c r="MN79" s="148"/>
      <c r="MO79" s="148"/>
      <c r="MP79" s="148"/>
      <c r="MQ79" s="148"/>
      <c r="MR79" s="148"/>
      <c r="MS79" s="148"/>
      <c r="MT79" s="148"/>
      <c r="MU79" s="148"/>
      <c r="MV79" s="149"/>
      <c r="MW79" s="145" t="str">
        <f>データ!$B$10</f>
        <v>H28</v>
      </c>
      <c r="MX79" s="146"/>
      <c r="MY79" s="146"/>
      <c r="MZ79" s="146"/>
      <c r="NA79" s="146"/>
      <c r="NB79" s="146"/>
      <c r="NC79" s="146"/>
      <c r="ND79" s="146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7"/>
      <c r="NX79" s="145" t="str">
        <f>データ!$C$10</f>
        <v>H29</v>
      </c>
      <c r="NY79" s="146"/>
      <c r="NZ79" s="146"/>
      <c r="OA79" s="146"/>
      <c r="OB79" s="146"/>
      <c r="OC79" s="146"/>
      <c r="OD79" s="146"/>
      <c r="OE79" s="146"/>
      <c r="OF79" s="146"/>
      <c r="OG79" s="146"/>
      <c r="OH79" s="146"/>
      <c r="OI79" s="146"/>
      <c r="OJ79" s="146"/>
      <c r="OK79" s="146"/>
      <c r="OL79" s="146"/>
      <c r="OM79" s="146"/>
      <c r="ON79" s="146"/>
      <c r="OO79" s="146"/>
      <c r="OP79" s="146"/>
      <c r="OQ79" s="146"/>
      <c r="OR79" s="146"/>
      <c r="OS79" s="146"/>
      <c r="OT79" s="146"/>
      <c r="OU79" s="146"/>
      <c r="OV79" s="146"/>
      <c r="OW79" s="146"/>
      <c r="OX79" s="147"/>
      <c r="OY79" s="145" t="str">
        <f>データ!$D$10</f>
        <v>H30</v>
      </c>
      <c r="OZ79" s="146"/>
      <c r="PA79" s="146"/>
      <c r="PB79" s="146"/>
      <c r="PC79" s="146"/>
      <c r="PD79" s="146"/>
      <c r="PE79" s="146"/>
      <c r="PF79" s="146"/>
      <c r="PG79" s="146"/>
      <c r="PH79" s="146"/>
      <c r="PI79" s="146"/>
      <c r="PJ79" s="146"/>
      <c r="PK79" s="146"/>
      <c r="PL79" s="146"/>
      <c r="PM79" s="146"/>
      <c r="PN79" s="146"/>
      <c r="PO79" s="146"/>
      <c r="PP79" s="146"/>
      <c r="PQ79" s="146"/>
      <c r="PR79" s="146"/>
      <c r="PS79" s="146"/>
      <c r="PT79" s="146"/>
      <c r="PU79" s="146"/>
      <c r="PV79" s="146"/>
      <c r="PW79" s="146"/>
      <c r="PX79" s="146"/>
      <c r="PY79" s="147"/>
      <c r="PZ79" s="145" t="str">
        <f>データ!$E$10</f>
        <v>R01</v>
      </c>
      <c r="QA79" s="146"/>
      <c r="QB79" s="146"/>
      <c r="QC79" s="146"/>
      <c r="QD79" s="146"/>
      <c r="QE79" s="146"/>
      <c r="QF79" s="146"/>
      <c r="QG79" s="146"/>
      <c r="QH79" s="146"/>
      <c r="QI79" s="146"/>
      <c r="QJ79" s="146"/>
      <c r="QK79" s="146"/>
      <c r="QL79" s="146"/>
      <c r="QM79" s="146"/>
      <c r="QN79" s="146"/>
      <c r="QO79" s="146"/>
      <c r="QP79" s="146"/>
      <c r="QQ79" s="146"/>
      <c r="QR79" s="146"/>
      <c r="QS79" s="146"/>
      <c r="QT79" s="146"/>
      <c r="QU79" s="146"/>
      <c r="QV79" s="146"/>
      <c r="QW79" s="146"/>
      <c r="QX79" s="146"/>
      <c r="QY79" s="146"/>
      <c r="QZ79" s="147"/>
      <c r="RA79" s="145" t="str">
        <f>データ!$F$10</f>
        <v>R02</v>
      </c>
      <c r="RB79" s="146"/>
      <c r="RC79" s="146"/>
      <c r="RD79" s="146"/>
      <c r="RE79" s="146"/>
      <c r="RF79" s="146"/>
      <c r="RG79" s="146"/>
      <c r="RH79" s="146"/>
      <c r="RI79" s="146"/>
      <c r="RJ79" s="146"/>
      <c r="RK79" s="146"/>
      <c r="RL79" s="146"/>
      <c r="RM79" s="146"/>
      <c r="RN79" s="146"/>
      <c r="RO79" s="146"/>
      <c r="RP79" s="146"/>
      <c r="RQ79" s="146"/>
      <c r="RR79" s="146"/>
      <c r="RS79" s="146"/>
      <c r="RT79" s="146"/>
      <c r="RU79" s="146"/>
      <c r="RV79" s="146"/>
      <c r="RW79" s="146"/>
      <c r="RX79" s="146"/>
      <c r="RY79" s="146"/>
      <c r="RZ79" s="146"/>
      <c r="SA79" s="14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10"/>
      <c r="SN79" s="111"/>
      <c r="SO79" s="111"/>
      <c r="SP79" s="111"/>
      <c r="SQ79" s="111"/>
      <c r="SR79" s="111"/>
      <c r="SS79" s="111"/>
      <c r="ST79" s="111"/>
      <c r="SU79" s="111"/>
      <c r="SV79" s="111"/>
      <c r="SW79" s="111"/>
      <c r="SX79" s="111"/>
      <c r="SY79" s="111"/>
      <c r="SZ79" s="111"/>
      <c r="TA79" s="11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3" t="s">
        <v>23</v>
      </c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4">
        <f>データ!DD6</f>
        <v>60.02</v>
      </c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>
        <f>データ!DE6</f>
        <v>62.34</v>
      </c>
      <c r="BA80" s="144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4"/>
      <c r="BT80" s="144"/>
      <c r="BU80" s="144"/>
      <c r="BV80" s="144"/>
      <c r="BW80" s="144"/>
      <c r="BX80" s="144"/>
      <c r="BY80" s="144"/>
      <c r="BZ80" s="144"/>
      <c r="CA80" s="144">
        <f>データ!DF6</f>
        <v>64.37</v>
      </c>
      <c r="CB80" s="144"/>
      <c r="CC80" s="144"/>
      <c r="CD80" s="144"/>
      <c r="CE80" s="144"/>
      <c r="CF80" s="144"/>
      <c r="CG80" s="144"/>
      <c r="CH80" s="144"/>
      <c r="CI80" s="144"/>
      <c r="CJ80" s="144"/>
      <c r="CK80" s="144"/>
      <c r="CL80" s="144"/>
      <c r="CM80" s="144"/>
      <c r="CN80" s="144"/>
      <c r="CO80" s="144"/>
      <c r="CP80" s="144"/>
      <c r="CQ80" s="144"/>
      <c r="CR80" s="144"/>
      <c r="CS80" s="144"/>
      <c r="CT80" s="144"/>
      <c r="CU80" s="144"/>
      <c r="CV80" s="144"/>
      <c r="CW80" s="144"/>
      <c r="CX80" s="144"/>
      <c r="CY80" s="144"/>
      <c r="CZ80" s="144"/>
      <c r="DA80" s="144"/>
      <c r="DB80" s="144">
        <f>データ!DG6</f>
        <v>65.930000000000007</v>
      </c>
      <c r="DC80" s="144"/>
      <c r="DD80" s="144"/>
      <c r="DE80" s="144"/>
      <c r="DF80" s="144"/>
      <c r="DG80" s="144"/>
      <c r="DH80" s="144"/>
      <c r="DI80" s="144"/>
      <c r="DJ80" s="144"/>
      <c r="DK80" s="144"/>
      <c r="DL80" s="144"/>
      <c r="DM80" s="144"/>
      <c r="DN80" s="144"/>
      <c r="DO80" s="144"/>
      <c r="DP80" s="144"/>
      <c r="DQ80" s="144"/>
      <c r="DR80" s="144"/>
      <c r="DS80" s="144"/>
      <c r="DT80" s="144"/>
      <c r="DU80" s="144"/>
      <c r="DV80" s="144"/>
      <c r="DW80" s="144"/>
      <c r="DX80" s="144"/>
      <c r="DY80" s="144"/>
      <c r="DZ80" s="144"/>
      <c r="EA80" s="144"/>
      <c r="EB80" s="144"/>
      <c r="EC80" s="144">
        <f>データ!DH6</f>
        <v>67.38</v>
      </c>
      <c r="ED80" s="144"/>
      <c r="EE80" s="144"/>
      <c r="EF80" s="144"/>
      <c r="EG80" s="144"/>
      <c r="EH80" s="144"/>
      <c r="EI80" s="144"/>
      <c r="EJ80" s="144"/>
      <c r="EK80" s="144"/>
      <c r="EL80" s="144"/>
      <c r="EM80" s="144"/>
      <c r="EN80" s="144"/>
      <c r="EO80" s="144"/>
      <c r="EP80" s="144"/>
      <c r="EQ80" s="144"/>
      <c r="ER80" s="144"/>
      <c r="ES80" s="144"/>
      <c r="ET80" s="144"/>
      <c r="EU80" s="144"/>
      <c r="EV80" s="144"/>
      <c r="EW80" s="144"/>
      <c r="EX80" s="144"/>
      <c r="EY80" s="144"/>
      <c r="EZ80" s="144"/>
      <c r="FA80" s="144"/>
      <c r="FB80" s="144"/>
      <c r="FC80" s="144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3" t="s">
        <v>23</v>
      </c>
      <c r="FY80" s="143"/>
      <c r="FZ80" s="143"/>
      <c r="GA80" s="143"/>
      <c r="GB80" s="143"/>
      <c r="GC80" s="143"/>
      <c r="GD80" s="143"/>
      <c r="GE80" s="143"/>
      <c r="GF80" s="143"/>
      <c r="GG80" s="143"/>
      <c r="GH80" s="143"/>
      <c r="GI80" s="143"/>
      <c r="GJ80" s="143"/>
      <c r="GK80" s="144">
        <f>データ!DO6</f>
        <v>0</v>
      </c>
      <c r="GL80" s="144"/>
      <c r="GM80" s="144"/>
      <c r="GN80" s="144"/>
      <c r="GO80" s="144"/>
      <c r="GP80" s="144"/>
      <c r="GQ80" s="144"/>
      <c r="GR80" s="144"/>
      <c r="GS80" s="144"/>
      <c r="GT80" s="144"/>
      <c r="GU80" s="144"/>
      <c r="GV80" s="144"/>
      <c r="GW80" s="144"/>
      <c r="GX80" s="144"/>
      <c r="GY80" s="144"/>
      <c r="GZ80" s="144"/>
      <c r="HA80" s="144"/>
      <c r="HB80" s="144"/>
      <c r="HC80" s="144"/>
      <c r="HD80" s="144"/>
      <c r="HE80" s="144"/>
      <c r="HF80" s="144"/>
      <c r="HG80" s="144"/>
      <c r="HH80" s="144"/>
      <c r="HI80" s="144"/>
      <c r="HJ80" s="144"/>
      <c r="HK80" s="144"/>
      <c r="HL80" s="144">
        <f>データ!DP6</f>
        <v>0</v>
      </c>
      <c r="HM80" s="144"/>
      <c r="HN80" s="144"/>
      <c r="HO80" s="144"/>
      <c r="HP80" s="144"/>
      <c r="HQ80" s="144"/>
      <c r="HR80" s="144"/>
      <c r="HS80" s="144"/>
      <c r="HT80" s="144"/>
      <c r="HU80" s="144"/>
      <c r="HV80" s="144"/>
      <c r="HW80" s="144"/>
      <c r="HX80" s="144"/>
      <c r="HY80" s="144"/>
      <c r="HZ80" s="144"/>
      <c r="IA80" s="144"/>
      <c r="IB80" s="144"/>
      <c r="IC80" s="144"/>
      <c r="ID80" s="144"/>
      <c r="IE80" s="144"/>
      <c r="IF80" s="144"/>
      <c r="IG80" s="144"/>
      <c r="IH80" s="144"/>
      <c r="II80" s="144"/>
      <c r="IJ80" s="144"/>
      <c r="IK80" s="144"/>
      <c r="IL80" s="144"/>
      <c r="IM80" s="144">
        <f>データ!DQ6</f>
        <v>0</v>
      </c>
      <c r="IN80" s="144"/>
      <c r="IO80" s="144"/>
      <c r="IP80" s="144"/>
      <c r="IQ80" s="144"/>
      <c r="IR80" s="144"/>
      <c r="IS80" s="144"/>
      <c r="IT80" s="144"/>
      <c r="IU80" s="144"/>
      <c r="IV80" s="144"/>
      <c r="IW80" s="144"/>
      <c r="IX80" s="144"/>
      <c r="IY80" s="144"/>
      <c r="IZ80" s="144"/>
      <c r="JA80" s="144"/>
      <c r="JB80" s="144"/>
      <c r="JC80" s="144"/>
      <c r="JD80" s="144"/>
      <c r="JE80" s="144"/>
      <c r="JF80" s="144"/>
      <c r="JG80" s="144"/>
      <c r="JH80" s="144"/>
      <c r="JI80" s="144"/>
      <c r="JJ80" s="144"/>
      <c r="JK80" s="144"/>
      <c r="JL80" s="144"/>
      <c r="JM80" s="144"/>
      <c r="JN80" s="144">
        <f>データ!DR6</f>
        <v>0</v>
      </c>
      <c r="JO80" s="144"/>
      <c r="JP80" s="144"/>
      <c r="JQ80" s="144"/>
      <c r="JR80" s="144"/>
      <c r="JS80" s="144"/>
      <c r="JT80" s="144"/>
      <c r="JU80" s="144"/>
      <c r="JV80" s="144"/>
      <c r="JW80" s="144"/>
      <c r="JX80" s="144"/>
      <c r="JY80" s="144"/>
      <c r="JZ80" s="144"/>
      <c r="KA80" s="144"/>
      <c r="KB80" s="144"/>
      <c r="KC80" s="144"/>
      <c r="KD80" s="144"/>
      <c r="KE80" s="144"/>
      <c r="KF80" s="144"/>
      <c r="KG80" s="144"/>
      <c r="KH80" s="144"/>
      <c r="KI80" s="144"/>
      <c r="KJ80" s="144"/>
      <c r="KK80" s="144"/>
      <c r="KL80" s="144"/>
      <c r="KM80" s="144"/>
      <c r="KN80" s="144"/>
      <c r="KO80" s="144">
        <f>データ!DS6</f>
        <v>0</v>
      </c>
      <c r="KP80" s="144"/>
      <c r="KQ80" s="144"/>
      <c r="KR80" s="144"/>
      <c r="KS80" s="144"/>
      <c r="KT80" s="144"/>
      <c r="KU80" s="144"/>
      <c r="KV80" s="144"/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4"/>
      <c r="LK80" s="144"/>
      <c r="LL80" s="144"/>
      <c r="LM80" s="144"/>
      <c r="LN80" s="144"/>
      <c r="LO80" s="144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3" t="s">
        <v>23</v>
      </c>
      <c r="MK80" s="143"/>
      <c r="ML80" s="143"/>
      <c r="MM80" s="143"/>
      <c r="MN80" s="143"/>
      <c r="MO80" s="143"/>
      <c r="MP80" s="143"/>
      <c r="MQ80" s="143"/>
      <c r="MR80" s="143"/>
      <c r="MS80" s="143"/>
      <c r="MT80" s="143"/>
      <c r="MU80" s="143"/>
      <c r="MV80" s="143"/>
      <c r="MW80" s="144">
        <f>データ!DZ6</f>
        <v>0</v>
      </c>
      <c r="MX80" s="144"/>
      <c r="MY80" s="144"/>
      <c r="MZ80" s="144"/>
      <c r="NA80" s="144"/>
      <c r="NB80" s="144"/>
      <c r="NC80" s="144"/>
      <c r="ND80" s="144"/>
      <c r="NE80" s="144"/>
      <c r="NF80" s="144"/>
      <c r="NG80" s="144"/>
      <c r="NH80" s="144"/>
      <c r="NI80" s="144"/>
      <c r="NJ80" s="144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4">
        <f>データ!EA6</f>
        <v>0</v>
      </c>
      <c r="NY80" s="144"/>
      <c r="NZ80" s="144"/>
      <c r="OA80" s="144"/>
      <c r="OB80" s="144"/>
      <c r="OC80" s="144"/>
      <c r="OD80" s="144"/>
      <c r="OE80" s="144"/>
      <c r="OF80" s="144"/>
      <c r="OG80" s="144"/>
      <c r="OH80" s="144"/>
      <c r="OI80" s="144"/>
      <c r="OJ80" s="144"/>
      <c r="OK80" s="144"/>
      <c r="OL80" s="144"/>
      <c r="OM80" s="144"/>
      <c r="ON80" s="144"/>
      <c r="OO80" s="144"/>
      <c r="OP80" s="144"/>
      <c r="OQ80" s="144"/>
      <c r="OR80" s="144"/>
      <c r="OS80" s="144"/>
      <c r="OT80" s="144"/>
      <c r="OU80" s="144"/>
      <c r="OV80" s="144"/>
      <c r="OW80" s="144"/>
      <c r="OX80" s="144"/>
      <c r="OY80" s="144">
        <f>データ!EB6</f>
        <v>0</v>
      </c>
      <c r="OZ80" s="144"/>
      <c r="PA80" s="144"/>
      <c r="PB80" s="144"/>
      <c r="PC80" s="144"/>
      <c r="PD80" s="144"/>
      <c r="PE80" s="144"/>
      <c r="PF80" s="144"/>
      <c r="PG80" s="144"/>
      <c r="PH80" s="144"/>
      <c r="PI80" s="144"/>
      <c r="PJ80" s="144"/>
      <c r="PK80" s="144"/>
      <c r="PL80" s="144"/>
      <c r="PM80" s="144"/>
      <c r="PN80" s="144"/>
      <c r="PO80" s="144"/>
      <c r="PP80" s="144"/>
      <c r="PQ80" s="144"/>
      <c r="PR80" s="144"/>
      <c r="PS80" s="144"/>
      <c r="PT80" s="144"/>
      <c r="PU80" s="144"/>
      <c r="PV80" s="144"/>
      <c r="PW80" s="144"/>
      <c r="PX80" s="144"/>
      <c r="PY80" s="144"/>
      <c r="PZ80" s="144">
        <f>データ!EC6</f>
        <v>0</v>
      </c>
      <c r="QA80" s="144"/>
      <c r="QB80" s="144"/>
      <c r="QC80" s="144"/>
      <c r="QD80" s="144"/>
      <c r="QE80" s="144"/>
      <c r="QF80" s="144"/>
      <c r="QG80" s="144"/>
      <c r="QH80" s="144"/>
      <c r="QI80" s="144"/>
      <c r="QJ80" s="144"/>
      <c r="QK80" s="144"/>
      <c r="QL80" s="144"/>
      <c r="QM80" s="144"/>
      <c r="QN80" s="144"/>
      <c r="QO80" s="144"/>
      <c r="QP80" s="144"/>
      <c r="QQ80" s="144"/>
      <c r="QR80" s="144"/>
      <c r="QS80" s="144"/>
      <c r="QT80" s="144"/>
      <c r="QU80" s="144"/>
      <c r="QV80" s="144"/>
      <c r="QW80" s="144"/>
      <c r="QX80" s="144"/>
      <c r="QY80" s="144"/>
      <c r="QZ80" s="144"/>
      <c r="RA80" s="144">
        <f>データ!ED6</f>
        <v>0</v>
      </c>
      <c r="RB80" s="144"/>
      <c r="RC80" s="144"/>
      <c r="RD80" s="144"/>
      <c r="RE80" s="144"/>
      <c r="RF80" s="144"/>
      <c r="RG80" s="144"/>
      <c r="RH80" s="144"/>
      <c r="RI80" s="144"/>
      <c r="RJ80" s="144"/>
      <c r="RK80" s="144"/>
      <c r="RL80" s="144"/>
      <c r="RM80" s="144"/>
      <c r="RN80" s="144"/>
      <c r="RO80" s="144"/>
      <c r="RP80" s="144"/>
      <c r="RQ80" s="144"/>
      <c r="RR80" s="144"/>
      <c r="RS80" s="144"/>
      <c r="RT80" s="144"/>
      <c r="RU80" s="144"/>
      <c r="RV80" s="144"/>
      <c r="RW80" s="144"/>
      <c r="RX80" s="144"/>
      <c r="RY80" s="144"/>
      <c r="RZ80" s="144"/>
      <c r="SA80" s="144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10"/>
      <c r="SN80" s="111"/>
      <c r="SO80" s="111"/>
      <c r="SP80" s="111"/>
      <c r="SQ80" s="111"/>
      <c r="SR80" s="111"/>
      <c r="SS80" s="111"/>
      <c r="ST80" s="111"/>
      <c r="SU80" s="111"/>
      <c r="SV80" s="111"/>
      <c r="SW80" s="111"/>
      <c r="SX80" s="111"/>
      <c r="SY80" s="111"/>
      <c r="SZ80" s="111"/>
      <c r="TA80" s="11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3" t="s">
        <v>24</v>
      </c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4">
        <f>データ!DI6</f>
        <v>53.32</v>
      </c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>
        <f>データ!DJ6</f>
        <v>53.4</v>
      </c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  <c r="BU81" s="144"/>
      <c r="BV81" s="144"/>
      <c r="BW81" s="144"/>
      <c r="BX81" s="144"/>
      <c r="BY81" s="144"/>
      <c r="BZ81" s="144"/>
      <c r="CA81" s="144">
        <f>データ!DK6</f>
        <v>53.49</v>
      </c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>
        <f>データ!DL6</f>
        <v>54.3</v>
      </c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44"/>
      <c r="DN81" s="144"/>
      <c r="DO81" s="144"/>
      <c r="DP81" s="144"/>
      <c r="DQ81" s="144"/>
      <c r="DR81" s="144"/>
      <c r="DS81" s="144"/>
      <c r="DT81" s="144"/>
      <c r="DU81" s="144"/>
      <c r="DV81" s="144"/>
      <c r="DW81" s="144"/>
      <c r="DX81" s="144"/>
      <c r="DY81" s="144"/>
      <c r="DZ81" s="144"/>
      <c r="EA81" s="144"/>
      <c r="EB81" s="144"/>
      <c r="EC81" s="144">
        <f>データ!DM6</f>
        <v>55.32</v>
      </c>
      <c r="ED81" s="144"/>
      <c r="EE81" s="144"/>
      <c r="EF81" s="144"/>
      <c r="EG81" s="144"/>
      <c r="EH81" s="144"/>
      <c r="EI81" s="144"/>
      <c r="EJ81" s="144"/>
      <c r="EK81" s="144"/>
      <c r="EL81" s="144"/>
      <c r="EM81" s="144"/>
      <c r="EN81" s="144"/>
      <c r="EO81" s="144"/>
      <c r="EP81" s="144"/>
      <c r="EQ81" s="144"/>
      <c r="ER81" s="144"/>
      <c r="ES81" s="144"/>
      <c r="ET81" s="144"/>
      <c r="EU81" s="144"/>
      <c r="EV81" s="144"/>
      <c r="EW81" s="144"/>
      <c r="EX81" s="144"/>
      <c r="EY81" s="144"/>
      <c r="EZ81" s="144"/>
      <c r="FA81" s="144"/>
      <c r="FB81" s="144"/>
      <c r="FC81" s="144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3" t="s">
        <v>24</v>
      </c>
      <c r="FY81" s="143"/>
      <c r="FZ81" s="143"/>
      <c r="GA81" s="143"/>
      <c r="GB81" s="143"/>
      <c r="GC81" s="143"/>
      <c r="GD81" s="143"/>
      <c r="GE81" s="143"/>
      <c r="GF81" s="143"/>
      <c r="GG81" s="143"/>
      <c r="GH81" s="143"/>
      <c r="GI81" s="143"/>
      <c r="GJ81" s="143"/>
      <c r="GK81" s="144">
        <f>データ!DT6</f>
        <v>3.56</v>
      </c>
      <c r="GL81" s="144"/>
      <c r="GM81" s="144"/>
      <c r="GN81" s="144"/>
      <c r="GO81" s="144"/>
      <c r="GP81" s="144"/>
      <c r="GQ81" s="144"/>
      <c r="GR81" s="144"/>
      <c r="GS81" s="144"/>
      <c r="GT81" s="144"/>
      <c r="GU81" s="144"/>
      <c r="GV81" s="144"/>
      <c r="GW81" s="144"/>
      <c r="GX81" s="144"/>
      <c r="GY81" s="144"/>
      <c r="GZ81" s="144"/>
      <c r="HA81" s="144"/>
      <c r="HB81" s="144"/>
      <c r="HC81" s="144"/>
      <c r="HD81" s="144"/>
      <c r="HE81" s="144"/>
      <c r="HF81" s="144"/>
      <c r="HG81" s="144"/>
      <c r="HH81" s="144"/>
      <c r="HI81" s="144"/>
      <c r="HJ81" s="144"/>
      <c r="HK81" s="144"/>
      <c r="HL81" s="144">
        <f>データ!DU6</f>
        <v>3.46</v>
      </c>
      <c r="HM81" s="144"/>
      <c r="HN81" s="144"/>
      <c r="HO81" s="144"/>
      <c r="HP81" s="144"/>
      <c r="HQ81" s="144"/>
      <c r="HR81" s="144"/>
      <c r="HS81" s="144"/>
      <c r="HT81" s="144"/>
      <c r="HU81" s="144"/>
      <c r="HV81" s="144"/>
      <c r="HW81" s="144"/>
      <c r="HX81" s="144"/>
      <c r="HY81" s="144"/>
      <c r="HZ81" s="144"/>
      <c r="IA81" s="144"/>
      <c r="IB81" s="144"/>
      <c r="IC81" s="144"/>
      <c r="ID81" s="144"/>
      <c r="IE81" s="144"/>
      <c r="IF81" s="144"/>
      <c r="IG81" s="144"/>
      <c r="IH81" s="144"/>
      <c r="II81" s="144"/>
      <c r="IJ81" s="144"/>
      <c r="IK81" s="144"/>
      <c r="IL81" s="144"/>
      <c r="IM81" s="144">
        <f>データ!DV6</f>
        <v>3.28</v>
      </c>
      <c r="IN81" s="144"/>
      <c r="IO81" s="144"/>
      <c r="IP81" s="144"/>
      <c r="IQ81" s="144"/>
      <c r="IR81" s="144"/>
      <c r="IS81" s="144"/>
      <c r="IT81" s="144"/>
      <c r="IU81" s="144"/>
      <c r="IV81" s="144"/>
      <c r="IW81" s="144"/>
      <c r="IX81" s="144"/>
      <c r="IY81" s="144"/>
      <c r="IZ81" s="144"/>
      <c r="JA81" s="144"/>
      <c r="JB81" s="144"/>
      <c r="JC81" s="144"/>
      <c r="JD81" s="144"/>
      <c r="JE81" s="144"/>
      <c r="JF81" s="144"/>
      <c r="JG81" s="144"/>
      <c r="JH81" s="144"/>
      <c r="JI81" s="144"/>
      <c r="JJ81" s="144"/>
      <c r="JK81" s="144"/>
      <c r="JL81" s="144"/>
      <c r="JM81" s="144"/>
      <c r="JN81" s="144">
        <f>データ!DW6</f>
        <v>4.66</v>
      </c>
      <c r="JO81" s="144"/>
      <c r="JP81" s="144"/>
      <c r="JQ81" s="144"/>
      <c r="JR81" s="144"/>
      <c r="JS81" s="144"/>
      <c r="JT81" s="144"/>
      <c r="JU81" s="144"/>
      <c r="JV81" s="144"/>
      <c r="JW81" s="144"/>
      <c r="JX81" s="144"/>
      <c r="JY81" s="144"/>
      <c r="JZ81" s="144"/>
      <c r="KA81" s="144"/>
      <c r="KB81" s="144"/>
      <c r="KC81" s="144"/>
      <c r="KD81" s="144"/>
      <c r="KE81" s="144"/>
      <c r="KF81" s="144"/>
      <c r="KG81" s="144"/>
      <c r="KH81" s="144"/>
      <c r="KI81" s="144"/>
      <c r="KJ81" s="144"/>
      <c r="KK81" s="144"/>
      <c r="KL81" s="144"/>
      <c r="KM81" s="144"/>
      <c r="KN81" s="144"/>
      <c r="KO81" s="144">
        <f>データ!DX6</f>
        <v>7.35</v>
      </c>
      <c r="KP81" s="144"/>
      <c r="KQ81" s="144"/>
      <c r="KR81" s="144"/>
      <c r="KS81" s="144"/>
      <c r="KT81" s="144"/>
      <c r="KU81" s="144"/>
      <c r="KV81" s="144"/>
      <c r="KW81" s="144"/>
      <c r="KX81" s="144"/>
      <c r="KY81" s="144"/>
      <c r="KZ81" s="144"/>
      <c r="LA81" s="144"/>
      <c r="LB81" s="144"/>
      <c r="LC81" s="144"/>
      <c r="LD81" s="144"/>
      <c r="LE81" s="144"/>
      <c r="LF81" s="144"/>
      <c r="LG81" s="144"/>
      <c r="LH81" s="144"/>
      <c r="LI81" s="144"/>
      <c r="LJ81" s="144"/>
      <c r="LK81" s="144"/>
      <c r="LL81" s="144"/>
      <c r="LM81" s="144"/>
      <c r="LN81" s="144"/>
      <c r="LO81" s="144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3" t="s">
        <v>24</v>
      </c>
      <c r="MK81" s="143"/>
      <c r="ML81" s="143"/>
      <c r="MM81" s="143"/>
      <c r="MN81" s="143"/>
      <c r="MO81" s="143"/>
      <c r="MP81" s="143"/>
      <c r="MQ81" s="143"/>
      <c r="MR81" s="143"/>
      <c r="MS81" s="143"/>
      <c r="MT81" s="143"/>
      <c r="MU81" s="143"/>
      <c r="MV81" s="143"/>
      <c r="MW81" s="144">
        <f>データ!EE6</f>
        <v>0.06</v>
      </c>
      <c r="MX81" s="144"/>
      <c r="MY81" s="144"/>
      <c r="MZ81" s="144"/>
      <c r="NA81" s="144"/>
      <c r="NB81" s="144"/>
      <c r="NC81" s="144"/>
      <c r="ND81" s="144"/>
      <c r="NE81" s="144"/>
      <c r="NF81" s="144"/>
      <c r="NG81" s="144"/>
      <c r="NH81" s="144"/>
      <c r="NI81" s="144"/>
      <c r="NJ81" s="144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4">
        <f>データ!EF6</f>
        <v>0.13</v>
      </c>
      <c r="NY81" s="144"/>
      <c r="NZ81" s="144"/>
      <c r="OA81" s="144"/>
      <c r="OB81" s="144"/>
      <c r="OC81" s="144"/>
      <c r="OD81" s="144"/>
      <c r="OE81" s="144"/>
      <c r="OF81" s="144"/>
      <c r="OG81" s="144"/>
      <c r="OH81" s="144"/>
      <c r="OI81" s="144"/>
      <c r="OJ81" s="144"/>
      <c r="OK81" s="144"/>
      <c r="OL81" s="144"/>
      <c r="OM81" s="144"/>
      <c r="ON81" s="144"/>
      <c r="OO81" s="144"/>
      <c r="OP81" s="144"/>
      <c r="OQ81" s="144"/>
      <c r="OR81" s="144"/>
      <c r="OS81" s="144"/>
      <c r="OT81" s="144"/>
      <c r="OU81" s="144"/>
      <c r="OV81" s="144"/>
      <c r="OW81" s="144"/>
      <c r="OX81" s="144"/>
      <c r="OY81" s="144">
        <f>データ!EG6</f>
        <v>0.02</v>
      </c>
      <c r="OZ81" s="144"/>
      <c r="PA81" s="144"/>
      <c r="PB81" s="144"/>
      <c r="PC81" s="144"/>
      <c r="PD81" s="144"/>
      <c r="PE81" s="144"/>
      <c r="PF81" s="144"/>
      <c r="PG81" s="144"/>
      <c r="PH81" s="144"/>
      <c r="PI81" s="144"/>
      <c r="PJ81" s="144"/>
      <c r="PK81" s="144"/>
      <c r="PL81" s="144"/>
      <c r="PM81" s="144"/>
      <c r="PN81" s="144"/>
      <c r="PO81" s="144"/>
      <c r="PP81" s="144"/>
      <c r="PQ81" s="144"/>
      <c r="PR81" s="144"/>
      <c r="PS81" s="144"/>
      <c r="PT81" s="144"/>
      <c r="PU81" s="144"/>
      <c r="PV81" s="144"/>
      <c r="PW81" s="144"/>
      <c r="PX81" s="144"/>
      <c r="PY81" s="144"/>
      <c r="PZ81" s="144">
        <f>データ!EH6</f>
        <v>0.06</v>
      </c>
      <c r="QA81" s="144"/>
      <c r="QB81" s="144"/>
      <c r="QC81" s="144"/>
      <c r="QD81" s="144"/>
      <c r="QE81" s="144"/>
      <c r="QF81" s="144"/>
      <c r="QG81" s="144"/>
      <c r="QH81" s="144"/>
      <c r="QI81" s="144"/>
      <c r="QJ81" s="144"/>
      <c r="QK81" s="144"/>
      <c r="QL81" s="144"/>
      <c r="QM81" s="144"/>
      <c r="QN81" s="144"/>
      <c r="QO81" s="144"/>
      <c r="QP81" s="144"/>
      <c r="QQ81" s="144"/>
      <c r="QR81" s="144"/>
      <c r="QS81" s="144"/>
      <c r="QT81" s="144"/>
      <c r="QU81" s="144"/>
      <c r="QV81" s="144"/>
      <c r="QW81" s="144"/>
      <c r="QX81" s="144"/>
      <c r="QY81" s="144"/>
      <c r="QZ81" s="144"/>
      <c r="RA81" s="144">
        <f>データ!EI6</f>
        <v>0.09</v>
      </c>
      <c r="RB81" s="144"/>
      <c r="RC81" s="144"/>
      <c r="RD81" s="144"/>
      <c r="RE81" s="144"/>
      <c r="RF81" s="144"/>
      <c r="RG81" s="144"/>
      <c r="RH81" s="144"/>
      <c r="RI81" s="144"/>
      <c r="RJ81" s="144"/>
      <c r="RK81" s="144"/>
      <c r="RL81" s="144"/>
      <c r="RM81" s="144"/>
      <c r="RN81" s="144"/>
      <c r="RO81" s="144"/>
      <c r="RP81" s="144"/>
      <c r="RQ81" s="144"/>
      <c r="RR81" s="144"/>
      <c r="RS81" s="144"/>
      <c r="RT81" s="144"/>
      <c r="RU81" s="144"/>
      <c r="RV81" s="144"/>
      <c r="RW81" s="144"/>
      <c r="RX81" s="144"/>
      <c r="RY81" s="144"/>
      <c r="RZ81" s="144"/>
      <c r="SA81" s="144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10"/>
      <c r="SN81" s="111"/>
      <c r="SO81" s="111"/>
      <c r="SP81" s="111"/>
      <c r="SQ81" s="111"/>
      <c r="SR81" s="111"/>
      <c r="SS81" s="111"/>
      <c r="ST81" s="111"/>
      <c r="SU81" s="111"/>
      <c r="SV81" s="111"/>
      <c r="SW81" s="111"/>
      <c r="SX81" s="111"/>
      <c r="SY81" s="111"/>
      <c r="SZ81" s="111"/>
      <c r="TA81" s="11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10"/>
      <c r="SN82" s="111"/>
      <c r="SO82" s="111"/>
      <c r="SP82" s="111"/>
      <c r="SQ82" s="111"/>
      <c r="SR82" s="111"/>
      <c r="SS82" s="111"/>
      <c r="ST82" s="111"/>
      <c r="SU82" s="111"/>
      <c r="SV82" s="111"/>
      <c r="SW82" s="111"/>
      <c r="SX82" s="111"/>
      <c r="SY82" s="111"/>
      <c r="SZ82" s="111"/>
      <c r="TA82" s="11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10"/>
      <c r="SN83" s="111"/>
      <c r="SO83" s="111"/>
      <c r="SP83" s="111"/>
      <c r="SQ83" s="111"/>
      <c r="SR83" s="111"/>
      <c r="SS83" s="111"/>
      <c r="ST83" s="111"/>
      <c r="SU83" s="111"/>
      <c r="SV83" s="111"/>
      <c r="SW83" s="111"/>
      <c r="SX83" s="111"/>
      <c r="SY83" s="111"/>
      <c r="SZ83" s="111"/>
      <c r="TA83" s="11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10"/>
      <c r="SN84" s="111"/>
      <c r="SO84" s="111"/>
      <c r="SP84" s="111"/>
      <c r="SQ84" s="111"/>
      <c r="SR84" s="111"/>
      <c r="SS84" s="111"/>
      <c r="ST84" s="111"/>
      <c r="SU84" s="111"/>
      <c r="SV84" s="111"/>
      <c r="SW84" s="111"/>
      <c r="SX84" s="111"/>
      <c r="SY84" s="111"/>
      <c r="SZ84" s="111"/>
      <c r="TA84" s="11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3"/>
      <c r="SN85" s="114"/>
      <c r="SO85" s="114"/>
      <c r="SP85" s="114"/>
      <c r="SQ85" s="114"/>
      <c r="SR85" s="114"/>
      <c r="SS85" s="114"/>
      <c r="ST85" s="114"/>
      <c r="SU85" s="114"/>
      <c r="SV85" s="114"/>
      <c r="SW85" s="114"/>
      <c r="SX85" s="114"/>
      <c r="SY85" s="114"/>
      <c r="SZ85" s="114"/>
      <c r="TA85" s="11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152" t="s">
        <v>29</v>
      </c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 t="s">
        <v>30</v>
      </c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 t="s">
        <v>31</v>
      </c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 t="s">
        <v>32</v>
      </c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 t="s">
        <v>33</v>
      </c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 t="s">
        <v>34</v>
      </c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2"/>
      <c r="FE89" s="152"/>
      <c r="FF89" s="152"/>
      <c r="FG89" s="152"/>
      <c r="FH89" s="152"/>
      <c r="FI89" s="152" t="s">
        <v>35</v>
      </c>
      <c r="FJ89" s="152"/>
      <c r="FK89" s="152"/>
      <c r="FL89" s="152"/>
      <c r="FM89" s="152"/>
      <c r="FN89" s="152"/>
      <c r="FO89" s="152"/>
      <c r="FP89" s="152"/>
      <c r="FQ89" s="152"/>
      <c r="FR89" s="152"/>
      <c r="FS89" s="152"/>
      <c r="FT89" s="152"/>
      <c r="FU89" s="152"/>
      <c r="FV89" s="152"/>
      <c r="FW89" s="152"/>
      <c r="FX89" s="152"/>
      <c r="FY89" s="152"/>
      <c r="FZ89" s="152"/>
      <c r="GA89" s="152"/>
      <c r="GB89" s="152"/>
      <c r="GC89" s="152"/>
      <c r="GD89" s="152"/>
      <c r="GE89" s="152"/>
      <c r="GF89" s="152"/>
      <c r="GG89" s="152"/>
      <c r="GH89" s="152"/>
      <c r="GI89" s="152"/>
      <c r="GJ89" s="152" t="s">
        <v>36</v>
      </c>
      <c r="GK89" s="152"/>
      <c r="GL89" s="152"/>
      <c r="GM89" s="152"/>
      <c r="GN89" s="152"/>
      <c r="GO89" s="152"/>
      <c r="GP89" s="152"/>
      <c r="GQ89" s="152"/>
      <c r="GR89" s="152"/>
      <c r="GS89" s="152"/>
      <c r="GT89" s="152"/>
      <c r="GU89" s="152"/>
      <c r="GV89" s="152"/>
      <c r="GW89" s="152"/>
      <c r="GX89" s="152"/>
      <c r="GY89" s="152"/>
      <c r="GZ89" s="152"/>
      <c r="HA89" s="152"/>
      <c r="HB89" s="152"/>
      <c r="HC89" s="152"/>
      <c r="HD89" s="152"/>
      <c r="HE89" s="152"/>
      <c r="HF89" s="152"/>
      <c r="HG89" s="152"/>
      <c r="HH89" s="152"/>
      <c r="HI89" s="152"/>
      <c r="HJ89" s="152"/>
      <c r="HK89" s="152" t="s">
        <v>29</v>
      </c>
      <c r="HL89" s="152"/>
      <c r="HM89" s="152"/>
      <c r="HN89" s="152"/>
      <c r="HO89" s="152"/>
      <c r="HP89" s="152"/>
      <c r="HQ89" s="152"/>
      <c r="HR89" s="152"/>
      <c r="HS89" s="152"/>
      <c r="HT89" s="152"/>
      <c r="HU89" s="152"/>
      <c r="HV89" s="152"/>
      <c r="HW89" s="152"/>
      <c r="HX89" s="152"/>
      <c r="HY89" s="152"/>
      <c r="HZ89" s="152"/>
      <c r="IA89" s="152"/>
      <c r="IB89" s="152"/>
      <c r="IC89" s="152"/>
      <c r="ID89" s="152"/>
      <c r="IE89" s="152"/>
      <c r="IF89" s="152"/>
      <c r="IG89" s="152"/>
      <c r="IH89" s="152"/>
      <c r="II89" s="152"/>
      <c r="IJ89" s="152"/>
      <c r="IK89" s="152"/>
      <c r="IL89" s="152" t="s">
        <v>30</v>
      </c>
      <c r="IM89" s="152"/>
      <c r="IN89" s="152"/>
      <c r="IO89" s="152"/>
      <c r="IP89" s="152"/>
      <c r="IQ89" s="152"/>
      <c r="IR89" s="152"/>
      <c r="IS89" s="152"/>
      <c r="IT89" s="152"/>
      <c r="IU89" s="152"/>
      <c r="IV89" s="152"/>
      <c r="IW89" s="152"/>
      <c r="IX89" s="152"/>
      <c r="IY89" s="152"/>
      <c r="IZ89" s="152"/>
      <c r="JA89" s="152"/>
      <c r="JB89" s="152"/>
      <c r="JC89" s="152"/>
      <c r="JD89" s="152"/>
      <c r="JE89" s="152"/>
      <c r="JF89" s="152"/>
      <c r="JG89" s="152"/>
      <c r="JH89" s="152"/>
      <c r="JI89" s="152"/>
      <c r="JJ89" s="152"/>
      <c r="JK89" s="152"/>
      <c r="JL89" s="152"/>
      <c r="JM89" s="152" t="s">
        <v>37</v>
      </c>
      <c r="JN89" s="152"/>
      <c r="JO89" s="152"/>
      <c r="JP89" s="152"/>
      <c r="JQ89" s="152"/>
      <c r="JR89" s="152"/>
      <c r="JS89" s="152"/>
      <c r="JT89" s="152"/>
      <c r="JU89" s="152"/>
      <c r="JV89" s="152"/>
      <c r="JW89" s="152"/>
      <c r="JX89" s="152"/>
      <c r="JY89" s="152"/>
      <c r="JZ89" s="152"/>
      <c r="KA89" s="152"/>
      <c r="KB89" s="152"/>
      <c r="KC89" s="152"/>
      <c r="KD89" s="152"/>
      <c r="KE89" s="152"/>
      <c r="KF89" s="152"/>
      <c r="KG89" s="152"/>
      <c r="KH89" s="152"/>
      <c r="KI89" s="152"/>
      <c r="KJ89" s="152"/>
      <c r="KK89" s="152"/>
      <c r="KL89" s="152"/>
      <c r="KM89" s="152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150" t="str">
        <f>データ!AD6</f>
        <v>【118.49】</v>
      </c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 t="str">
        <f>データ!AO6</f>
        <v>【19.58】</v>
      </c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 t="str">
        <f>データ!AZ6</f>
        <v>【436.32】</v>
      </c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 t="str">
        <f>データ!BK6</f>
        <v>【238.21】</v>
      </c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 t="str">
        <f>データ!BV6</f>
        <v>【113.30】</v>
      </c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 t="str">
        <f>データ!CG6</f>
        <v>【18.87】</v>
      </c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 t="str">
        <f>データ!CR6</f>
        <v>【53.39】</v>
      </c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0" t="str">
        <f>データ!DC6</f>
        <v>【76.89】</v>
      </c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0" t="str">
        <f>データ!DN6</f>
        <v>【59.52】</v>
      </c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0" t="str">
        <f>データ!DY6</f>
        <v>【49.06】</v>
      </c>
      <c r="IM90" s="151"/>
      <c r="IN90" s="151"/>
      <c r="IO90" s="151"/>
      <c r="IP90" s="151"/>
      <c r="IQ90" s="151"/>
      <c r="IR90" s="151"/>
      <c r="IS90" s="151"/>
      <c r="IT90" s="151"/>
      <c r="IU90" s="151"/>
      <c r="IV90" s="151"/>
      <c r="IW90" s="151"/>
      <c r="IX90" s="151"/>
      <c r="IY90" s="151"/>
      <c r="IZ90" s="151"/>
      <c r="JA90" s="151"/>
      <c r="JB90" s="151"/>
      <c r="JC90" s="151"/>
      <c r="JD90" s="151"/>
      <c r="JE90" s="151"/>
      <c r="JF90" s="151"/>
      <c r="JG90" s="151"/>
      <c r="JH90" s="151"/>
      <c r="JI90" s="151"/>
      <c r="JJ90" s="151"/>
      <c r="JK90" s="151"/>
      <c r="JL90" s="151"/>
      <c r="JM90" s="150" t="str">
        <f>データ!EJ6</f>
        <v>【0.39】</v>
      </c>
      <c r="JN90" s="151"/>
      <c r="JO90" s="151"/>
      <c r="JP90" s="151"/>
      <c r="JQ90" s="151"/>
      <c r="JR90" s="151"/>
      <c r="JS90" s="151"/>
      <c r="JT90" s="151"/>
      <c r="JU90" s="151"/>
      <c r="JV90" s="151"/>
      <c r="JW90" s="151"/>
      <c r="JX90" s="151"/>
      <c r="JY90" s="151"/>
      <c r="JZ90" s="151"/>
      <c r="KA90" s="151"/>
      <c r="KB90" s="151"/>
      <c r="KC90" s="151"/>
      <c r="KD90" s="151"/>
      <c r="KE90" s="151"/>
      <c r="KF90" s="151"/>
      <c r="KG90" s="151"/>
      <c r="KH90" s="151"/>
      <c r="KI90" s="151"/>
      <c r="KJ90" s="151"/>
      <c r="KK90" s="151"/>
      <c r="KL90" s="151"/>
      <c r="KM90" s="15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bxSeV9motJIKcgYXR7SjcXOmzP9uHZ8amY3uMpiWUcdA0K/DBaA678mjrx/ZYiRU0UAarUzVekPdnqr/UjRkSg==" saltValue="3JhkPtIo6fw3RcIlqY14Sg==" spinCount="100000" sheet="1" objects="1" scenarios="1" formatCells="0" formatColumns="0" formatRows="0"/>
  <mergeCells count="285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109375" bestFit="1" customWidth="1"/>
    <col min="2" max="7" width="11.85546875" customWidth="1"/>
    <col min="8" max="8" width="16.28515625" bestFit="1" customWidth="1"/>
    <col min="9" max="140" width="11.85546875" customWidth="1"/>
  </cols>
  <sheetData>
    <row r="1" spans="1:140" x14ac:dyDescent="0.15">
      <c r="A1" t="s">
        <v>38</v>
      </c>
    </row>
    <row r="2" spans="1:140" x14ac:dyDescent="0.15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54" t="s">
        <v>47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48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49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50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51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52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53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54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55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56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57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58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59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60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61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62</v>
      </c>
      <c r="B5" s="48"/>
      <c r="C5" s="48"/>
      <c r="D5" s="48"/>
      <c r="E5" s="48"/>
      <c r="F5" s="48"/>
      <c r="G5" s="48"/>
      <c r="H5" s="49" t="s">
        <v>63</v>
      </c>
      <c r="I5" s="49" t="s">
        <v>64</v>
      </c>
      <c r="J5" s="49" t="s">
        <v>65</v>
      </c>
      <c r="K5" s="49" t="s">
        <v>66</v>
      </c>
      <c r="L5" s="49" t="s">
        <v>67</v>
      </c>
      <c r="M5" s="49" t="s">
        <v>68</v>
      </c>
      <c r="N5" s="49" t="s">
        <v>69</v>
      </c>
      <c r="O5" s="49" t="s">
        <v>70</v>
      </c>
      <c r="P5" s="49" t="s">
        <v>71</v>
      </c>
      <c r="Q5" s="49" t="s">
        <v>72</v>
      </c>
      <c r="R5" s="49" t="s">
        <v>73</v>
      </c>
      <c r="S5" s="49" t="s">
        <v>74</v>
      </c>
      <c r="T5" s="49" t="s">
        <v>75</v>
      </c>
      <c r="U5" s="49" t="s">
        <v>76</v>
      </c>
      <c r="V5" s="49" t="s">
        <v>77</v>
      </c>
      <c r="W5" s="49" t="s">
        <v>78</v>
      </c>
      <c r="X5" s="49" t="s">
        <v>79</v>
      </c>
      <c r="Y5" s="49" t="s">
        <v>80</v>
      </c>
      <c r="Z5" s="49" t="s">
        <v>81</v>
      </c>
      <c r="AA5" s="49" t="s">
        <v>82</v>
      </c>
      <c r="AB5" s="49" t="s">
        <v>83</v>
      </c>
      <c r="AC5" s="49" t="s">
        <v>84</v>
      </c>
      <c r="AD5" s="49" t="s">
        <v>85</v>
      </c>
      <c r="AE5" s="49" t="s">
        <v>75</v>
      </c>
      <c r="AF5" s="49" t="s">
        <v>76</v>
      </c>
      <c r="AG5" s="49" t="s">
        <v>77</v>
      </c>
      <c r="AH5" s="49" t="s">
        <v>78</v>
      </c>
      <c r="AI5" s="49" t="s">
        <v>79</v>
      </c>
      <c r="AJ5" s="49" t="s">
        <v>80</v>
      </c>
      <c r="AK5" s="49" t="s">
        <v>81</v>
      </c>
      <c r="AL5" s="49" t="s">
        <v>82</v>
      </c>
      <c r="AM5" s="49" t="s">
        <v>83</v>
      </c>
      <c r="AN5" s="49" t="s">
        <v>84</v>
      </c>
      <c r="AO5" s="49" t="s">
        <v>86</v>
      </c>
      <c r="AP5" s="49" t="s">
        <v>75</v>
      </c>
      <c r="AQ5" s="49" t="s">
        <v>76</v>
      </c>
      <c r="AR5" s="49" t="s">
        <v>77</v>
      </c>
      <c r="AS5" s="49" t="s">
        <v>78</v>
      </c>
      <c r="AT5" s="49" t="s">
        <v>79</v>
      </c>
      <c r="AU5" s="49" t="s">
        <v>80</v>
      </c>
      <c r="AV5" s="49" t="s">
        <v>81</v>
      </c>
      <c r="AW5" s="49" t="s">
        <v>82</v>
      </c>
      <c r="AX5" s="49" t="s">
        <v>83</v>
      </c>
      <c r="AY5" s="49" t="s">
        <v>84</v>
      </c>
      <c r="AZ5" s="49" t="s">
        <v>86</v>
      </c>
      <c r="BA5" s="49" t="s">
        <v>75</v>
      </c>
      <c r="BB5" s="49" t="s">
        <v>76</v>
      </c>
      <c r="BC5" s="49" t="s">
        <v>77</v>
      </c>
      <c r="BD5" s="49" t="s">
        <v>78</v>
      </c>
      <c r="BE5" s="49" t="s">
        <v>79</v>
      </c>
      <c r="BF5" s="49" t="s">
        <v>80</v>
      </c>
      <c r="BG5" s="49" t="s">
        <v>81</v>
      </c>
      <c r="BH5" s="49" t="s">
        <v>82</v>
      </c>
      <c r="BI5" s="49" t="s">
        <v>83</v>
      </c>
      <c r="BJ5" s="49" t="s">
        <v>84</v>
      </c>
      <c r="BK5" s="49" t="s">
        <v>86</v>
      </c>
      <c r="BL5" s="49" t="s">
        <v>75</v>
      </c>
      <c r="BM5" s="49" t="s">
        <v>76</v>
      </c>
      <c r="BN5" s="49" t="s">
        <v>77</v>
      </c>
      <c r="BO5" s="49" t="s">
        <v>78</v>
      </c>
      <c r="BP5" s="49" t="s">
        <v>79</v>
      </c>
      <c r="BQ5" s="49" t="s">
        <v>80</v>
      </c>
      <c r="BR5" s="49" t="s">
        <v>81</v>
      </c>
      <c r="BS5" s="49" t="s">
        <v>82</v>
      </c>
      <c r="BT5" s="49" t="s">
        <v>83</v>
      </c>
      <c r="BU5" s="49" t="s">
        <v>84</v>
      </c>
      <c r="BV5" s="49" t="s">
        <v>86</v>
      </c>
      <c r="BW5" s="49" t="s">
        <v>75</v>
      </c>
      <c r="BX5" s="49" t="s">
        <v>76</v>
      </c>
      <c r="BY5" s="49" t="s">
        <v>77</v>
      </c>
      <c r="BZ5" s="49" t="s">
        <v>78</v>
      </c>
      <c r="CA5" s="49" t="s">
        <v>79</v>
      </c>
      <c r="CB5" s="49" t="s">
        <v>80</v>
      </c>
      <c r="CC5" s="49" t="s">
        <v>81</v>
      </c>
      <c r="CD5" s="49" t="s">
        <v>82</v>
      </c>
      <c r="CE5" s="49" t="s">
        <v>83</v>
      </c>
      <c r="CF5" s="49" t="s">
        <v>84</v>
      </c>
      <c r="CG5" s="49" t="s">
        <v>86</v>
      </c>
      <c r="CH5" s="49" t="s">
        <v>75</v>
      </c>
      <c r="CI5" s="49" t="s">
        <v>76</v>
      </c>
      <c r="CJ5" s="49" t="s">
        <v>77</v>
      </c>
      <c r="CK5" s="49" t="s">
        <v>78</v>
      </c>
      <c r="CL5" s="49" t="s">
        <v>79</v>
      </c>
      <c r="CM5" s="49" t="s">
        <v>80</v>
      </c>
      <c r="CN5" s="49" t="s">
        <v>81</v>
      </c>
      <c r="CO5" s="49" t="s">
        <v>82</v>
      </c>
      <c r="CP5" s="49" t="s">
        <v>83</v>
      </c>
      <c r="CQ5" s="49" t="s">
        <v>84</v>
      </c>
      <c r="CR5" s="49" t="s">
        <v>86</v>
      </c>
      <c r="CS5" s="49" t="s">
        <v>75</v>
      </c>
      <c r="CT5" s="49" t="s">
        <v>76</v>
      </c>
      <c r="CU5" s="49" t="s">
        <v>77</v>
      </c>
      <c r="CV5" s="49" t="s">
        <v>78</v>
      </c>
      <c r="CW5" s="49" t="s">
        <v>79</v>
      </c>
      <c r="CX5" s="49" t="s">
        <v>80</v>
      </c>
      <c r="CY5" s="49" t="s">
        <v>81</v>
      </c>
      <c r="CZ5" s="49" t="s">
        <v>82</v>
      </c>
      <c r="DA5" s="49" t="s">
        <v>83</v>
      </c>
      <c r="DB5" s="49" t="s">
        <v>84</v>
      </c>
      <c r="DC5" s="49" t="s">
        <v>86</v>
      </c>
      <c r="DD5" s="49" t="s">
        <v>75</v>
      </c>
      <c r="DE5" s="49" t="s">
        <v>76</v>
      </c>
      <c r="DF5" s="49" t="s">
        <v>77</v>
      </c>
      <c r="DG5" s="49" t="s">
        <v>78</v>
      </c>
      <c r="DH5" s="49" t="s">
        <v>79</v>
      </c>
      <c r="DI5" s="49" t="s">
        <v>80</v>
      </c>
      <c r="DJ5" s="49" t="s">
        <v>81</v>
      </c>
      <c r="DK5" s="49" t="s">
        <v>82</v>
      </c>
      <c r="DL5" s="49" t="s">
        <v>83</v>
      </c>
      <c r="DM5" s="49" t="s">
        <v>84</v>
      </c>
      <c r="DN5" s="49" t="s">
        <v>86</v>
      </c>
      <c r="DO5" s="49" t="s">
        <v>75</v>
      </c>
      <c r="DP5" s="49" t="s">
        <v>76</v>
      </c>
      <c r="DQ5" s="49" t="s">
        <v>77</v>
      </c>
      <c r="DR5" s="49" t="s">
        <v>78</v>
      </c>
      <c r="DS5" s="49" t="s">
        <v>79</v>
      </c>
      <c r="DT5" s="49" t="s">
        <v>80</v>
      </c>
      <c r="DU5" s="49" t="s">
        <v>81</v>
      </c>
      <c r="DV5" s="49" t="s">
        <v>82</v>
      </c>
      <c r="DW5" s="49" t="s">
        <v>83</v>
      </c>
      <c r="DX5" s="49" t="s">
        <v>84</v>
      </c>
      <c r="DY5" s="49" t="s">
        <v>86</v>
      </c>
      <c r="DZ5" s="49" t="s">
        <v>75</v>
      </c>
      <c r="EA5" s="49" t="s">
        <v>76</v>
      </c>
      <c r="EB5" s="49" t="s">
        <v>77</v>
      </c>
      <c r="EC5" s="49" t="s">
        <v>78</v>
      </c>
      <c r="ED5" s="49" t="s">
        <v>79</v>
      </c>
      <c r="EE5" s="49" t="s">
        <v>80</v>
      </c>
      <c r="EF5" s="49" t="s">
        <v>81</v>
      </c>
      <c r="EG5" s="49" t="s">
        <v>82</v>
      </c>
      <c r="EH5" s="49" t="s">
        <v>83</v>
      </c>
      <c r="EI5" s="49" t="s">
        <v>84</v>
      </c>
      <c r="EJ5" s="49" t="s">
        <v>86</v>
      </c>
    </row>
    <row r="6" spans="1:140" s="53" customFormat="1" x14ac:dyDescent="0.15">
      <c r="A6" s="45" t="s">
        <v>87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168.22</v>
      </c>
      <c r="U6" s="52">
        <f>U7</f>
        <v>170.02</v>
      </c>
      <c r="V6" s="52">
        <f>V7</f>
        <v>168.92</v>
      </c>
      <c r="W6" s="52">
        <f>W7</f>
        <v>143.9</v>
      </c>
      <c r="X6" s="52">
        <f t="shared" si="3"/>
        <v>160.87</v>
      </c>
      <c r="Y6" s="52">
        <f t="shared" si="3"/>
        <v>120</v>
      </c>
      <c r="Z6" s="52">
        <f t="shared" si="3"/>
        <v>113.67</v>
      </c>
      <c r="AA6" s="52">
        <f t="shared" si="3"/>
        <v>110.79</v>
      </c>
      <c r="AB6" s="52">
        <f t="shared" si="3"/>
        <v>108.76</v>
      </c>
      <c r="AC6" s="52">
        <f t="shared" si="3"/>
        <v>110.19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115.82</v>
      </c>
      <c r="AK6" s="52">
        <f t="shared" si="3"/>
        <v>118.97</v>
      </c>
      <c r="AL6" s="52">
        <f t="shared" si="3"/>
        <v>121.15</v>
      </c>
      <c r="AM6" s="52">
        <f t="shared" si="3"/>
        <v>125.8</v>
      </c>
      <c r="AN6" s="52">
        <f t="shared" si="3"/>
        <v>132.55000000000001</v>
      </c>
      <c r="AO6" s="50" t="str">
        <f>IF(AO7="-","【-】","【"&amp;SUBSTITUTE(TEXT(AO7,"#,##0.00"),"-","△")&amp;"】")</f>
        <v>【19.58】</v>
      </c>
      <c r="AP6" s="52">
        <f t="shared" si="3"/>
        <v>19258.02</v>
      </c>
      <c r="AQ6" s="52">
        <f>AQ7</f>
        <v>17039.05</v>
      </c>
      <c r="AR6" s="52">
        <f>AR7</f>
        <v>21314.29</v>
      </c>
      <c r="AS6" s="52">
        <f>AS7</f>
        <v>12092.01</v>
      </c>
      <c r="AT6" s="52">
        <f t="shared" si="3"/>
        <v>18915.080000000002</v>
      </c>
      <c r="AU6" s="52">
        <f t="shared" si="3"/>
        <v>549.77</v>
      </c>
      <c r="AV6" s="52">
        <f t="shared" si="3"/>
        <v>730.25</v>
      </c>
      <c r="AW6" s="52">
        <f t="shared" si="3"/>
        <v>868.31</v>
      </c>
      <c r="AX6" s="52">
        <f t="shared" si="3"/>
        <v>732.52</v>
      </c>
      <c r="AY6" s="52">
        <f t="shared" si="3"/>
        <v>819.73</v>
      </c>
      <c r="AZ6" s="50" t="str">
        <f>IF(AZ7="-","【-】","【"&amp;SUBSTITUTE(TEXT(AZ7,"#,##0.00"),"-","△")&amp;"】")</f>
        <v>【436.32】</v>
      </c>
      <c r="BA6" s="52">
        <f t="shared" si="3"/>
        <v>0</v>
      </c>
      <c r="BB6" s="52">
        <f>BB7</f>
        <v>0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536.28</v>
      </c>
      <c r="BG6" s="52">
        <f t="shared" si="3"/>
        <v>514.66</v>
      </c>
      <c r="BH6" s="52">
        <f t="shared" si="3"/>
        <v>504.81</v>
      </c>
      <c r="BI6" s="52">
        <f t="shared" si="3"/>
        <v>498.01</v>
      </c>
      <c r="BJ6" s="52">
        <f t="shared" si="3"/>
        <v>490.39</v>
      </c>
      <c r="BK6" s="50" t="str">
        <f>IF(BK7="-","【-】","【"&amp;SUBSTITUTE(TEXT(BK7,"#,##0.00"),"-","△")&amp;"】")</f>
        <v>【238.21】</v>
      </c>
      <c r="BL6" s="52">
        <f t="shared" si="3"/>
        <v>230.82</v>
      </c>
      <c r="BM6" s="52">
        <f>BM7</f>
        <v>233.74</v>
      </c>
      <c r="BN6" s="52">
        <f>BN7</f>
        <v>228.84</v>
      </c>
      <c r="BO6" s="52">
        <f>BO7</f>
        <v>160.91</v>
      </c>
      <c r="BP6" s="52">
        <f t="shared" si="3"/>
        <v>187.31</v>
      </c>
      <c r="BQ6" s="52">
        <f t="shared" si="3"/>
        <v>100.54</v>
      </c>
      <c r="BR6" s="52">
        <f t="shared" si="3"/>
        <v>95.99</v>
      </c>
      <c r="BS6" s="52">
        <f t="shared" si="3"/>
        <v>94.91</v>
      </c>
      <c r="BT6" s="52">
        <f t="shared" si="3"/>
        <v>90.22</v>
      </c>
      <c r="BU6" s="52">
        <f t="shared" si="3"/>
        <v>90.8</v>
      </c>
      <c r="BV6" s="50" t="str">
        <f>IF(BV7="-","【-】","【"&amp;SUBSTITUTE(TEXT(BV7,"#,##0.00"),"-","△")&amp;"】")</f>
        <v>【113.30】</v>
      </c>
      <c r="BW6" s="52">
        <f t="shared" si="3"/>
        <v>22.56</v>
      </c>
      <c r="BX6" s="52">
        <f>BX7</f>
        <v>22.72</v>
      </c>
      <c r="BY6" s="52">
        <f>BY7</f>
        <v>22.66</v>
      </c>
      <c r="BZ6" s="52">
        <f>BZ7</f>
        <v>32.17</v>
      </c>
      <c r="CA6" s="52">
        <f t="shared" si="3"/>
        <v>27.79</v>
      </c>
      <c r="CB6" s="52">
        <f t="shared" si="3"/>
        <v>42.19</v>
      </c>
      <c r="CC6" s="52">
        <f t="shared" si="3"/>
        <v>44.55</v>
      </c>
      <c r="CD6" s="52">
        <f t="shared" si="3"/>
        <v>47.36</v>
      </c>
      <c r="CE6" s="52">
        <f t="shared" si="3"/>
        <v>49.94</v>
      </c>
      <c r="CF6" s="52">
        <f t="shared" ref="CF6" si="4">CF7</f>
        <v>50.56</v>
      </c>
      <c r="CG6" s="50" t="str">
        <f>IF(CG7="-","【-】","【"&amp;SUBSTITUTE(TEXT(CG7,"#,##0.00"),"-","△")&amp;"】")</f>
        <v>【18.87】</v>
      </c>
      <c r="CH6" s="52">
        <f t="shared" ref="CH6:CQ6" si="5">CH7</f>
        <v>82.35</v>
      </c>
      <c r="CI6" s="52">
        <f>CI7</f>
        <v>84.7</v>
      </c>
      <c r="CJ6" s="52">
        <f>CJ7</f>
        <v>89.48</v>
      </c>
      <c r="CK6" s="52">
        <f>CK7</f>
        <v>90.3</v>
      </c>
      <c r="CL6" s="52">
        <f t="shared" si="5"/>
        <v>89.48</v>
      </c>
      <c r="CM6" s="52">
        <f t="shared" si="5"/>
        <v>35.54</v>
      </c>
      <c r="CN6" s="52">
        <f t="shared" si="5"/>
        <v>35.24</v>
      </c>
      <c r="CO6" s="52">
        <f t="shared" si="5"/>
        <v>35.22</v>
      </c>
      <c r="CP6" s="52">
        <f t="shared" si="5"/>
        <v>34.92</v>
      </c>
      <c r="CQ6" s="52">
        <f t="shared" si="5"/>
        <v>34.19</v>
      </c>
      <c r="CR6" s="50" t="str">
        <f>IF(CR7="-","【-】","【"&amp;SUBSTITUTE(TEXT(CR7,"#,##0.00"),"-","△")&amp;"】")</f>
        <v>【53.39】</v>
      </c>
      <c r="CS6" s="52">
        <f t="shared" ref="CS6:DB6" si="6">CS7</f>
        <v>85</v>
      </c>
      <c r="CT6" s="52">
        <f>CT7</f>
        <v>85</v>
      </c>
      <c r="CU6" s="52">
        <f>CU7</f>
        <v>85</v>
      </c>
      <c r="CV6" s="52">
        <f>CV7</f>
        <v>93.65</v>
      </c>
      <c r="CW6" s="52">
        <f t="shared" si="6"/>
        <v>89.43</v>
      </c>
      <c r="CX6" s="52">
        <f t="shared" si="6"/>
        <v>50.81</v>
      </c>
      <c r="CY6" s="52">
        <f t="shared" si="6"/>
        <v>50.28</v>
      </c>
      <c r="CZ6" s="52">
        <f t="shared" si="6"/>
        <v>51.42</v>
      </c>
      <c r="DA6" s="52">
        <f t="shared" si="6"/>
        <v>50.9</v>
      </c>
      <c r="DB6" s="52">
        <f t="shared" si="6"/>
        <v>49.05</v>
      </c>
      <c r="DC6" s="50" t="str">
        <f>IF(DC7="-","【-】","【"&amp;SUBSTITUTE(TEXT(DC7,"#,##0.00"),"-","△")&amp;"】")</f>
        <v>【76.89】</v>
      </c>
      <c r="DD6" s="52">
        <f t="shared" ref="DD6:DM6" si="7">DD7</f>
        <v>60.02</v>
      </c>
      <c r="DE6" s="52">
        <f>DE7</f>
        <v>62.34</v>
      </c>
      <c r="DF6" s="52">
        <f>DF7</f>
        <v>64.37</v>
      </c>
      <c r="DG6" s="52">
        <f>DG7</f>
        <v>65.930000000000007</v>
      </c>
      <c r="DH6" s="52">
        <f t="shared" si="7"/>
        <v>67.38</v>
      </c>
      <c r="DI6" s="52">
        <f t="shared" si="7"/>
        <v>53.32</v>
      </c>
      <c r="DJ6" s="52">
        <f t="shared" si="7"/>
        <v>53.4</v>
      </c>
      <c r="DK6" s="52">
        <f t="shared" si="7"/>
        <v>53.49</v>
      </c>
      <c r="DL6" s="52">
        <f t="shared" si="7"/>
        <v>54.3</v>
      </c>
      <c r="DM6" s="52">
        <f t="shared" si="7"/>
        <v>55.32</v>
      </c>
      <c r="DN6" s="50" t="str">
        <f>IF(DN7="-","【-】","【"&amp;SUBSTITUTE(TEXT(DN7,"#,##0.00"),"-","△")&amp;"】")</f>
        <v>【59.52】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3.56</v>
      </c>
      <c r="DU6" s="52">
        <f t="shared" si="8"/>
        <v>3.46</v>
      </c>
      <c r="DV6" s="52">
        <f t="shared" si="8"/>
        <v>3.28</v>
      </c>
      <c r="DW6" s="52">
        <f t="shared" si="8"/>
        <v>4.66</v>
      </c>
      <c r="DX6" s="52">
        <f t="shared" si="8"/>
        <v>7.35</v>
      </c>
      <c r="DY6" s="50" t="str">
        <f>IF(DY7="-","【-】","【"&amp;SUBSTITUTE(TEXT(DY7,"#,##0.00"),"-","△")&amp;"】")</f>
        <v>【49.06】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0.06</v>
      </c>
      <c r="EF6" s="52">
        <f t="shared" si="9"/>
        <v>0.13</v>
      </c>
      <c r="EG6" s="52">
        <f t="shared" si="9"/>
        <v>0.02</v>
      </c>
      <c r="EH6" s="52">
        <f t="shared" si="9"/>
        <v>0.06</v>
      </c>
      <c r="EI6" s="52">
        <f t="shared" si="9"/>
        <v>0.09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88</v>
      </c>
      <c r="C7" s="54" t="s">
        <v>89</v>
      </c>
      <c r="D7" s="54" t="s">
        <v>90</v>
      </c>
      <c r="E7" s="54" t="s">
        <v>91</v>
      </c>
      <c r="F7" s="54" t="s">
        <v>92</v>
      </c>
      <c r="G7" s="54" t="s">
        <v>93</v>
      </c>
      <c r="H7" s="54" t="s">
        <v>94</v>
      </c>
      <c r="I7" s="54" t="s">
        <v>95</v>
      </c>
      <c r="J7" s="54" t="s">
        <v>96</v>
      </c>
      <c r="K7" s="55">
        <v>2300</v>
      </c>
      <c r="L7" s="54" t="s">
        <v>97</v>
      </c>
      <c r="M7" s="55">
        <v>1</v>
      </c>
      <c r="N7" s="55">
        <v>2058</v>
      </c>
      <c r="O7" s="56" t="s">
        <v>98</v>
      </c>
      <c r="P7" s="56">
        <v>99.6</v>
      </c>
      <c r="Q7" s="55">
        <v>7</v>
      </c>
      <c r="R7" s="55">
        <v>2057</v>
      </c>
      <c r="S7" s="54" t="s">
        <v>99</v>
      </c>
      <c r="T7" s="57">
        <v>168.22</v>
      </c>
      <c r="U7" s="57">
        <v>170.02</v>
      </c>
      <c r="V7" s="57">
        <v>168.92</v>
      </c>
      <c r="W7" s="57">
        <v>143.9</v>
      </c>
      <c r="X7" s="57">
        <v>160.87</v>
      </c>
      <c r="Y7" s="57">
        <v>120</v>
      </c>
      <c r="Z7" s="57">
        <v>113.67</v>
      </c>
      <c r="AA7" s="57">
        <v>110.79</v>
      </c>
      <c r="AB7" s="57">
        <v>108.76</v>
      </c>
      <c r="AC7" s="58">
        <v>110.19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115.82</v>
      </c>
      <c r="AK7" s="57">
        <v>118.97</v>
      </c>
      <c r="AL7" s="57">
        <v>121.15</v>
      </c>
      <c r="AM7" s="57">
        <v>125.8</v>
      </c>
      <c r="AN7" s="57">
        <v>132.55000000000001</v>
      </c>
      <c r="AO7" s="57">
        <v>19.579999999999998</v>
      </c>
      <c r="AP7" s="57">
        <v>19258.02</v>
      </c>
      <c r="AQ7" s="57">
        <v>17039.05</v>
      </c>
      <c r="AR7" s="57">
        <v>21314.29</v>
      </c>
      <c r="AS7" s="57">
        <v>12092.01</v>
      </c>
      <c r="AT7" s="57">
        <v>18915.080000000002</v>
      </c>
      <c r="AU7" s="57">
        <v>549.77</v>
      </c>
      <c r="AV7" s="57">
        <v>730.25</v>
      </c>
      <c r="AW7" s="57">
        <v>868.31</v>
      </c>
      <c r="AX7" s="57">
        <v>732.52</v>
      </c>
      <c r="AY7" s="57">
        <v>819.73</v>
      </c>
      <c r="AZ7" s="57">
        <v>436.32</v>
      </c>
      <c r="BA7" s="57">
        <v>0</v>
      </c>
      <c r="BB7" s="57">
        <v>0</v>
      </c>
      <c r="BC7" s="57">
        <v>0</v>
      </c>
      <c r="BD7" s="57">
        <v>0</v>
      </c>
      <c r="BE7" s="57">
        <v>0</v>
      </c>
      <c r="BF7" s="57">
        <v>536.28</v>
      </c>
      <c r="BG7" s="57">
        <v>514.66</v>
      </c>
      <c r="BH7" s="57">
        <v>504.81</v>
      </c>
      <c r="BI7" s="57">
        <v>498.01</v>
      </c>
      <c r="BJ7" s="57">
        <v>490.39</v>
      </c>
      <c r="BK7" s="57">
        <v>238.21</v>
      </c>
      <c r="BL7" s="57">
        <v>230.82</v>
      </c>
      <c r="BM7" s="57">
        <v>233.74</v>
      </c>
      <c r="BN7" s="57">
        <v>228.84</v>
      </c>
      <c r="BO7" s="57">
        <v>160.91</v>
      </c>
      <c r="BP7" s="57">
        <v>187.31</v>
      </c>
      <c r="BQ7" s="57">
        <v>100.54</v>
      </c>
      <c r="BR7" s="57">
        <v>95.99</v>
      </c>
      <c r="BS7" s="57">
        <v>94.91</v>
      </c>
      <c r="BT7" s="57">
        <v>90.22</v>
      </c>
      <c r="BU7" s="57">
        <v>90.8</v>
      </c>
      <c r="BV7" s="57">
        <v>113.3</v>
      </c>
      <c r="BW7" s="57">
        <v>22.56</v>
      </c>
      <c r="BX7" s="57">
        <v>22.72</v>
      </c>
      <c r="BY7" s="57">
        <v>22.66</v>
      </c>
      <c r="BZ7" s="57">
        <v>32.17</v>
      </c>
      <c r="CA7" s="57">
        <v>27.79</v>
      </c>
      <c r="CB7" s="57">
        <v>42.19</v>
      </c>
      <c r="CC7" s="57">
        <v>44.55</v>
      </c>
      <c r="CD7" s="57">
        <v>47.36</v>
      </c>
      <c r="CE7" s="57">
        <v>49.94</v>
      </c>
      <c r="CF7" s="57">
        <v>50.56</v>
      </c>
      <c r="CG7" s="57">
        <v>18.87</v>
      </c>
      <c r="CH7" s="57">
        <v>82.35</v>
      </c>
      <c r="CI7" s="57">
        <v>84.7</v>
      </c>
      <c r="CJ7" s="57">
        <v>89.48</v>
      </c>
      <c r="CK7" s="57">
        <v>90.3</v>
      </c>
      <c r="CL7" s="57">
        <v>89.48</v>
      </c>
      <c r="CM7" s="57">
        <v>35.54</v>
      </c>
      <c r="CN7" s="57">
        <v>35.24</v>
      </c>
      <c r="CO7" s="57">
        <v>35.22</v>
      </c>
      <c r="CP7" s="57">
        <v>34.92</v>
      </c>
      <c r="CQ7" s="57">
        <v>34.19</v>
      </c>
      <c r="CR7" s="57">
        <v>53.39</v>
      </c>
      <c r="CS7" s="57">
        <v>85</v>
      </c>
      <c r="CT7" s="57">
        <v>85</v>
      </c>
      <c r="CU7" s="57">
        <v>85</v>
      </c>
      <c r="CV7" s="57">
        <v>93.65</v>
      </c>
      <c r="CW7" s="57">
        <v>89.43</v>
      </c>
      <c r="CX7" s="57">
        <v>50.81</v>
      </c>
      <c r="CY7" s="57">
        <v>50.28</v>
      </c>
      <c r="CZ7" s="57">
        <v>51.42</v>
      </c>
      <c r="DA7" s="57">
        <v>50.9</v>
      </c>
      <c r="DB7" s="57">
        <v>49.05</v>
      </c>
      <c r="DC7" s="57">
        <v>76.89</v>
      </c>
      <c r="DD7" s="57">
        <v>60.02</v>
      </c>
      <c r="DE7" s="57">
        <v>62.34</v>
      </c>
      <c r="DF7" s="57">
        <v>64.37</v>
      </c>
      <c r="DG7" s="57">
        <v>65.930000000000007</v>
      </c>
      <c r="DH7" s="57">
        <v>67.38</v>
      </c>
      <c r="DI7" s="57">
        <v>53.32</v>
      </c>
      <c r="DJ7" s="57">
        <v>53.4</v>
      </c>
      <c r="DK7" s="57">
        <v>53.49</v>
      </c>
      <c r="DL7" s="57">
        <v>54.3</v>
      </c>
      <c r="DM7" s="57">
        <v>55.32</v>
      </c>
      <c r="DN7" s="57">
        <v>59.52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3.56</v>
      </c>
      <c r="DU7" s="57">
        <v>3.46</v>
      </c>
      <c r="DV7" s="57">
        <v>3.28</v>
      </c>
      <c r="DW7" s="57">
        <v>4.66</v>
      </c>
      <c r="DX7" s="57">
        <v>7.35</v>
      </c>
      <c r="DY7" s="57">
        <v>49.06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0.06</v>
      </c>
      <c r="EF7" s="57">
        <v>0.13</v>
      </c>
      <c r="EG7" s="57">
        <v>0.02</v>
      </c>
      <c r="EH7" s="57">
        <v>0.06</v>
      </c>
      <c r="EI7" s="57">
        <v>0.09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100</v>
      </c>
      <c r="C9" s="60" t="s">
        <v>101</v>
      </c>
      <c r="D9" s="60" t="s">
        <v>102</v>
      </c>
      <c r="E9" s="60" t="s">
        <v>103</v>
      </c>
      <c r="F9" s="60" t="s">
        <v>104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41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168.22</v>
      </c>
      <c r="V11" s="65">
        <f>IF(U6="-",NA(),U6)</f>
        <v>170.02</v>
      </c>
      <c r="W11" s="65">
        <f>IF(V6="-",NA(),V6)</f>
        <v>168.92</v>
      </c>
      <c r="X11" s="65">
        <f>IF(W6="-",NA(),W6)</f>
        <v>143.9</v>
      </c>
      <c r="Y11" s="65">
        <f>IF(X6="-",NA(),X6)</f>
        <v>160.87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19258.02</v>
      </c>
      <c r="AR11" s="65">
        <f>IF(AQ6="-",NA(),AQ6)</f>
        <v>17039.05</v>
      </c>
      <c r="AS11" s="65">
        <f>IF(AR6="-",NA(),AR6)</f>
        <v>21314.29</v>
      </c>
      <c r="AT11" s="65">
        <f>IF(AS6="-",NA(),AS6)</f>
        <v>12092.01</v>
      </c>
      <c r="AU11" s="65">
        <f>IF(AT6="-",NA(),AT6)</f>
        <v>18915.080000000002</v>
      </c>
      <c r="BA11" s="64" t="s">
        <v>23</v>
      </c>
      <c r="BB11" s="65">
        <f>IF(BA6="-",NA(),BA6)</f>
        <v>0</v>
      </c>
      <c r="BC11" s="65">
        <f>IF(BB6="-",NA(),BB6)</f>
        <v>0</v>
      </c>
      <c r="BD11" s="65">
        <f>IF(BC6="-",NA(),BC6)</f>
        <v>0</v>
      </c>
      <c r="BE11" s="65">
        <f>IF(BD6="-",NA(),BD6)</f>
        <v>0</v>
      </c>
      <c r="BF11" s="65">
        <f>IF(BE6="-",NA(),BE6)</f>
        <v>0</v>
      </c>
      <c r="BL11" s="64" t="s">
        <v>23</v>
      </c>
      <c r="BM11" s="65">
        <f>IF(BL6="-",NA(),BL6)</f>
        <v>230.82</v>
      </c>
      <c r="BN11" s="65">
        <f>IF(BM6="-",NA(),BM6)</f>
        <v>233.74</v>
      </c>
      <c r="BO11" s="65">
        <f>IF(BN6="-",NA(),BN6)</f>
        <v>228.84</v>
      </c>
      <c r="BP11" s="65">
        <f>IF(BO6="-",NA(),BO6)</f>
        <v>160.91</v>
      </c>
      <c r="BQ11" s="65">
        <f>IF(BP6="-",NA(),BP6)</f>
        <v>187.31</v>
      </c>
      <c r="BW11" s="64" t="s">
        <v>23</v>
      </c>
      <c r="BX11" s="65">
        <f>IF(BW6="-",NA(),BW6)</f>
        <v>22.56</v>
      </c>
      <c r="BY11" s="65">
        <f>IF(BX6="-",NA(),BX6)</f>
        <v>22.72</v>
      </c>
      <c r="BZ11" s="65">
        <f>IF(BY6="-",NA(),BY6)</f>
        <v>22.66</v>
      </c>
      <c r="CA11" s="65">
        <f>IF(BZ6="-",NA(),BZ6)</f>
        <v>32.17</v>
      </c>
      <c r="CB11" s="65">
        <f>IF(CA6="-",NA(),CA6)</f>
        <v>27.79</v>
      </c>
      <c r="CH11" s="64" t="s">
        <v>23</v>
      </c>
      <c r="CI11" s="65">
        <f>IF(CH6="-",NA(),CH6)</f>
        <v>82.35</v>
      </c>
      <c r="CJ11" s="65">
        <f>IF(CI6="-",NA(),CI6)</f>
        <v>84.7</v>
      </c>
      <c r="CK11" s="65">
        <f>IF(CJ6="-",NA(),CJ6)</f>
        <v>89.48</v>
      </c>
      <c r="CL11" s="65">
        <f>IF(CK6="-",NA(),CK6)</f>
        <v>90.3</v>
      </c>
      <c r="CM11" s="65">
        <f>IF(CL6="-",NA(),CL6)</f>
        <v>89.48</v>
      </c>
      <c r="CS11" s="64" t="s">
        <v>23</v>
      </c>
      <c r="CT11" s="65">
        <f>IF(CS6="-",NA(),CS6)</f>
        <v>85</v>
      </c>
      <c r="CU11" s="65">
        <f>IF(CT6="-",NA(),CT6)</f>
        <v>85</v>
      </c>
      <c r="CV11" s="65">
        <f>IF(CU6="-",NA(),CU6)</f>
        <v>85</v>
      </c>
      <c r="CW11" s="65">
        <f>IF(CV6="-",NA(),CV6)</f>
        <v>93.65</v>
      </c>
      <c r="CX11" s="65">
        <f>IF(CW6="-",NA(),CW6)</f>
        <v>89.43</v>
      </c>
      <c r="DD11" s="64" t="s">
        <v>23</v>
      </c>
      <c r="DE11" s="65">
        <f>IF(DD6="-",NA(),DD6)</f>
        <v>60.02</v>
      </c>
      <c r="DF11" s="65">
        <f>IF(DE6="-",NA(),DE6)</f>
        <v>62.34</v>
      </c>
      <c r="DG11" s="65">
        <f>IF(DF6="-",NA(),DF6)</f>
        <v>64.37</v>
      </c>
      <c r="DH11" s="65">
        <f>IF(DG6="-",NA(),DG6)</f>
        <v>65.930000000000007</v>
      </c>
      <c r="DI11" s="65">
        <f>IF(DH6="-",NA(),DH6)</f>
        <v>67.38</v>
      </c>
      <c r="DO11" s="64" t="s">
        <v>23</v>
      </c>
      <c r="DP11" s="65">
        <f>IF(DO6="-",NA(),DO6)</f>
        <v>0</v>
      </c>
      <c r="DQ11" s="65">
        <f>IF(DP6="-",NA(),DP6)</f>
        <v>0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120</v>
      </c>
      <c r="V12" s="65">
        <f>IF(Z6="-",NA(),Z6)</f>
        <v>113.67</v>
      </c>
      <c r="W12" s="65">
        <f>IF(AA6="-",NA(),AA6)</f>
        <v>110.79</v>
      </c>
      <c r="X12" s="65">
        <f>IF(AB6="-",NA(),AB6)</f>
        <v>108.76</v>
      </c>
      <c r="Y12" s="65">
        <f>IF(AC6="-",NA(),AC6)</f>
        <v>110.19</v>
      </c>
      <c r="AE12" s="64" t="s">
        <v>24</v>
      </c>
      <c r="AF12" s="65">
        <f>IF(AJ6="-",NA(),AJ6)</f>
        <v>115.82</v>
      </c>
      <c r="AG12" s="65">
        <f t="shared" ref="AG12:AJ12" si="10">IF(AK6="-",NA(),AK6)</f>
        <v>118.97</v>
      </c>
      <c r="AH12" s="65">
        <f t="shared" si="10"/>
        <v>121.15</v>
      </c>
      <c r="AI12" s="65">
        <f t="shared" si="10"/>
        <v>125.8</v>
      </c>
      <c r="AJ12" s="65">
        <f t="shared" si="10"/>
        <v>132.55000000000001</v>
      </c>
      <c r="AP12" s="64" t="s">
        <v>24</v>
      </c>
      <c r="AQ12" s="65">
        <f>IF(AU6="-",NA(),AU6)</f>
        <v>549.77</v>
      </c>
      <c r="AR12" s="65">
        <f t="shared" ref="AR12:AU12" si="11">IF(AV6="-",NA(),AV6)</f>
        <v>730.25</v>
      </c>
      <c r="AS12" s="65">
        <f t="shared" si="11"/>
        <v>868.31</v>
      </c>
      <c r="AT12" s="65">
        <f t="shared" si="11"/>
        <v>732.52</v>
      </c>
      <c r="AU12" s="65">
        <f t="shared" si="11"/>
        <v>819.73</v>
      </c>
      <c r="BA12" s="64" t="s">
        <v>24</v>
      </c>
      <c r="BB12" s="65">
        <f>IF(BF6="-",NA(),BF6)</f>
        <v>536.28</v>
      </c>
      <c r="BC12" s="65">
        <f t="shared" ref="BC12:BF12" si="12">IF(BG6="-",NA(),BG6)</f>
        <v>514.66</v>
      </c>
      <c r="BD12" s="65">
        <f t="shared" si="12"/>
        <v>504.81</v>
      </c>
      <c r="BE12" s="65">
        <f t="shared" si="12"/>
        <v>498.01</v>
      </c>
      <c r="BF12" s="65">
        <f t="shared" si="12"/>
        <v>490.39</v>
      </c>
      <c r="BL12" s="64" t="s">
        <v>24</v>
      </c>
      <c r="BM12" s="65">
        <f>IF(BQ6="-",NA(),BQ6)</f>
        <v>100.54</v>
      </c>
      <c r="BN12" s="65">
        <f t="shared" ref="BN12:BQ12" si="13">IF(BR6="-",NA(),BR6)</f>
        <v>95.99</v>
      </c>
      <c r="BO12" s="65">
        <f t="shared" si="13"/>
        <v>94.91</v>
      </c>
      <c r="BP12" s="65">
        <f t="shared" si="13"/>
        <v>90.22</v>
      </c>
      <c r="BQ12" s="65">
        <f t="shared" si="13"/>
        <v>90.8</v>
      </c>
      <c r="BW12" s="64" t="s">
        <v>24</v>
      </c>
      <c r="BX12" s="65">
        <f>IF(CB6="-",NA(),CB6)</f>
        <v>42.19</v>
      </c>
      <c r="BY12" s="65">
        <f t="shared" ref="BY12:CB12" si="14">IF(CC6="-",NA(),CC6)</f>
        <v>44.55</v>
      </c>
      <c r="BZ12" s="65">
        <f t="shared" si="14"/>
        <v>47.36</v>
      </c>
      <c r="CA12" s="65">
        <f t="shared" si="14"/>
        <v>49.94</v>
      </c>
      <c r="CB12" s="65">
        <f t="shared" si="14"/>
        <v>50.56</v>
      </c>
      <c r="CH12" s="64" t="s">
        <v>24</v>
      </c>
      <c r="CI12" s="65">
        <f>IF(CM6="-",NA(),CM6)</f>
        <v>35.54</v>
      </c>
      <c r="CJ12" s="65">
        <f t="shared" ref="CJ12:CM12" si="15">IF(CN6="-",NA(),CN6)</f>
        <v>35.24</v>
      </c>
      <c r="CK12" s="65">
        <f t="shared" si="15"/>
        <v>35.22</v>
      </c>
      <c r="CL12" s="65">
        <f t="shared" si="15"/>
        <v>34.92</v>
      </c>
      <c r="CM12" s="65">
        <f t="shared" si="15"/>
        <v>34.19</v>
      </c>
      <c r="CS12" s="64" t="s">
        <v>24</v>
      </c>
      <c r="CT12" s="65">
        <f>IF(CX6="-",NA(),CX6)</f>
        <v>50.81</v>
      </c>
      <c r="CU12" s="65">
        <f t="shared" ref="CU12:CX12" si="16">IF(CY6="-",NA(),CY6)</f>
        <v>50.28</v>
      </c>
      <c r="CV12" s="65">
        <f t="shared" si="16"/>
        <v>51.42</v>
      </c>
      <c r="CW12" s="65">
        <f t="shared" si="16"/>
        <v>50.9</v>
      </c>
      <c r="CX12" s="65">
        <f t="shared" si="16"/>
        <v>49.05</v>
      </c>
      <c r="DD12" s="64" t="s">
        <v>24</v>
      </c>
      <c r="DE12" s="65">
        <f>IF(DI6="-",NA(),DI6)</f>
        <v>53.32</v>
      </c>
      <c r="DF12" s="65">
        <f t="shared" ref="DF12:DI12" si="17">IF(DJ6="-",NA(),DJ6)</f>
        <v>53.4</v>
      </c>
      <c r="DG12" s="65">
        <f t="shared" si="17"/>
        <v>53.49</v>
      </c>
      <c r="DH12" s="65">
        <f t="shared" si="17"/>
        <v>54.3</v>
      </c>
      <c r="DI12" s="65">
        <f t="shared" si="17"/>
        <v>55.32</v>
      </c>
      <c r="DO12" s="64" t="s">
        <v>24</v>
      </c>
      <c r="DP12" s="65">
        <f>IF(DT6="-",NA(),DT6)</f>
        <v>3.56</v>
      </c>
      <c r="DQ12" s="65">
        <f t="shared" ref="DQ12:DT12" si="18">IF(DU6="-",NA(),DU6)</f>
        <v>3.46</v>
      </c>
      <c r="DR12" s="65">
        <f t="shared" si="18"/>
        <v>3.28</v>
      </c>
      <c r="DS12" s="65">
        <f t="shared" si="18"/>
        <v>4.66</v>
      </c>
      <c r="DT12" s="65">
        <f t="shared" si="18"/>
        <v>7.35</v>
      </c>
      <c r="DZ12" s="64" t="s">
        <v>24</v>
      </c>
      <c r="EA12" s="65">
        <f>IF(EE6="-",NA(),EE6)</f>
        <v>0.06</v>
      </c>
      <c r="EB12" s="65">
        <f t="shared" ref="EB12:EE12" si="19">IF(EF6="-",NA(),EF6)</f>
        <v>0.13</v>
      </c>
      <c r="EC12" s="65">
        <f t="shared" si="19"/>
        <v>0.02</v>
      </c>
      <c r="ED12" s="65">
        <f t="shared" si="19"/>
        <v>0.06</v>
      </c>
      <c r="EE12" s="65">
        <f t="shared" si="19"/>
        <v>0.09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中原　未友紀</cp:lastModifiedBy>
  <cp:lastPrinted>2022-01-14T07:47:04Z</cp:lastPrinted>
  <dcterms:created xsi:type="dcterms:W3CDTF">2021-12-03T09:00:20Z</dcterms:created>
  <dcterms:modified xsi:type="dcterms:W3CDTF">2022-01-19T06:48:24Z</dcterms:modified>
  <cp:category/>
</cp:coreProperties>
</file>