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f001487\Desktop\02 八代市（経営分析表）\水道\"/>
    </mc:Choice>
  </mc:AlternateContent>
  <xr:revisionPtr revIDLastSave="0" documentId="13_ncr:1_{E43ED423-DA1B-40BB-AEA9-DD2D3173A15B}" xr6:coauthVersionLast="47" xr6:coauthVersionMax="47" xr10:uidLastSave="{00000000-0000-0000-0000-000000000000}"/>
  <workbookProtection workbookAlgorithmName="SHA-512" workbookHashValue="oiLv9pvqrFZrRPIOV4I1zMNEvuLvgWTfHAXFZKkg8umm6BzNA5Ky+cWhz7YJvOG6yTq+EKCcN2pO/UuCDl7B5w==" workbookSaltValue="JNGJYY5tPv5yU9roA5qwFg=="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U6" i="5"/>
  <c r="T6" i="5"/>
  <c r="S6" i="5"/>
  <c r="R6" i="5"/>
  <c r="Q6" i="5"/>
  <c r="P6" i="5"/>
  <c r="P10" i="4" s="1"/>
  <c r="O6" i="5"/>
  <c r="I10" i="4" s="1"/>
  <c r="N6" i="5"/>
  <c r="B10" i="4" s="1"/>
  <c r="M6" i="5"/>
  <c r="AD8" i="4" s="1"/>
  <c r="L6" i="5"/>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G85" i="4"/>
  <c r="F85" i="4"/>
  <c r="AT10" i="4"/>
  <c r="AL10" i="4"/>
  <c r="W10" i="4"/>
  <c r="BB8" i="4"/>
  <c r="AT8" i="4"/>
  <c r="AL8" i="4"/>
  <c r="W8" i="4"/>
  <c r="P8" i="4"/>
  <c r="B8"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<sst xmlns="http://schemas.openxmlformats.org/spreadsheetml/2006/main" count="228" uniqueCount="114">
  <si>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</si>
  <si>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</si>
  <si>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</si>
  <si>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</si>
  <si>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</si>
  <si>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</si>
  <si>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</si>
  <si>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</si>
  <si>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</si>
  <si>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</si>
  <si>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</si>
  <si>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</si>
  <si>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</si>
  <si>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</si>
  <si>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</si>
  <si>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</si>
  <si>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</si>
  <si>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</si>
  <si>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</si>
  <si>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</si>
  <si>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</si>
  <si>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</si>
  <si>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</si>
  <si>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</si>
  <si>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</si>
  <si>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</si>
  <si>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</si>
  <si>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</si>
  <si>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</si>
  <si>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</si>
  <si>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</si>
  <si>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</si>
  <si>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</si>
  <si>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</si>
  <si>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</si>
  <si>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</si>
  <si>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</si>
  <si>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</si>
  <si>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</si>
  <si>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</si>
  <si>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</si>
  <si>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</si>
  <si>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</si>
  <si>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</si>
  <si>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</si>
  <si>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</si>
  <si>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</si>
  <si>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</si>
  <si>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</si>
  <si>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</si>
  <si>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</si>
  <si>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</si>
  <si>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</si>
  <si>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</si>
  <si>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</si>
  <si>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</si>
  <si>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</si>
  <si>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</si>
  <si>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</si>
  <si>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</si>
  <si>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</si>
  <si>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</si>
  <si>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</si>
  <si>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</si>
  <si>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</si>
  <si>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</si>
  <si>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</si>
  <si>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</si>
  <si>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</si>
  <si>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</si>
  <si>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</si>
  <si>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</si>
  <si>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</si>
  <si>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</si>
  <si>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</si>
  <si>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</si>
  <si>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</si>
  <si>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</si>
  <si>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</si>
  <si>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</si>
  <si>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</si>
  <si>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</si>
  <si>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</si>
  <si>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</si>
  <si>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</si>
  <si>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</si>
  <si>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</si>
  <si>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</si>
  <si>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</si>
  <si>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</si>
  <si>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</si>
  <si>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</si>
  <si>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</si>
  <si>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八代市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</si>
  <si>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</si>
  <si>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</si>
  <si>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</si>
  <si>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</si>
  <si>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</si>
  <si>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</si>
  <si>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</si>
  <si>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</si>
  <si>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</si>
  <si>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</si>
  <si>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</si>
  <si>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</si>
  <si>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</si>
  <si>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</si>
  <si>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</si>
  <si>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</si>
  <si>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</si>
  <si>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管路の経過年数や漏水実績等を考慮し、老朽管路等の更新を行っているものの①有形固定資産減価償却率及び②管路経年化率共に、平均値を上回っており、耐用年数に近い資産が多く、施設の更新の必要性が高いといえます。
　今後は③管路更新率も平均値を下回っていることから老朽管路については、耐震化も併せた管路更新に計画的かつ効率的に取り組む必要があります。</t>
    <rPh sb="23" eb="24">
      <t>トウ</t>
    </rPh>
    <rPh sb="37" eb="39">
      <t>ユウケイ</t>
    </rPh>
    <rPh sb="39" eb="41">
      <t>コテイ</t>
    </rPh>
    <rPh sb="41" eb="43">
      <t>シサン</t>
    </rPh>
    <rPh sb="43" eb="45">
      <t>ゲンカ</t>
    </rPh>
    <rPh sb="45" eb="47">
      <t>ショウキャク</t>
    </rPh>
    <rPh sb="47" eb="48">
      <t>リツ</t>
    </rPh>
    <rPh sb="48" eb="49">
      <t>オヨ</t>
    </rPh>
    <rPh sb="51" eb="53">
      <t>カンロ</t>
    </rPh>
    <rPh sb="53" eb="55">
      <t>ケイネン</t>
    </rPh>
    <rPh sb="55" eb="56">
      <t>カ</t>
    </rPh>
    <rPh sb="56" eb="57">
      <t>リツ</t>
    </rPh>
    <rPh sb="57" eb="58">
      <t>トモ</t>
    </rPh>
    <rPh sb="60" eb="63">
      <t>ヘイキンチ</t>
    </rPh>
    <rPh sb="64" eb="66">
      <t>ウワマワ</t>
    </rPh>
    <rPh sb="71" eb="73">
      <t>タイヨウ</t>
    </rPh>
    <rPh sb="73" eb="75">
      <t>ネンスウ</t>
    </rPh>
    <rPh sb="76" eb="77">
      <t>チカ</t>
    </rPh>
    <rPh sb="78" eb="80">
      <t>シサン</t>
    </rPh>
    <rPh sb="81" eb="82">
      <t>オオ</t>
    </rPh>
    <rPh sb="84" eb="86">
      <t>シセツ</t>
    </rPh>
    <rPh sb="87" eb="89">
      <t>コウシン</t>
    </rPh>
    <rPh sb="90" eb="93">
      <t>ヒツヨウセイ</t>
    </rPh>
    <rPh sb="94" eb="95">
      <t>タカ</t>
    </rPh>
    <rPh sb="104" eb="106">
      <t>コンゴ</t>
    </rPh>
    <rPh sb="108" eb="110">
      <t>カンロ</t>
    </rPh>
    <rPh sb="110" eb="112">
      <t>コウシン</t>
    </rPh>
    <rPh sb="112" eb="113">
      <t>リツ</t>
    </rPh>
    <rPh sb="114" eb="116">
      <t>ヘイキン</t>
    </rPh>
    <rPh sb="116" eb="117">
      <t>アタイ</t>
    </rPh>
    <rPh sb="118" eb="120">
      <t>シタマワ</t>
    </rPh>
    <rPh sb="128" eb="130">
      <t>ロウキュウ</t>
    </rPh>
    <rPh sb="130" eb="132">
      <t>カンロ</t>
    </rPh>
    <rPh sb="138" eb="141">
      <t>タイシンカ</t>
    </rPh>
    <rPh sb="142" eb="143">
      <t>アワ</t>
    </rPh>
    <rPh sb="145" eb="147">
      <t>カンロ</t>
    </rPh>
    <rPh sb="147" eb="149">
      <t>コウシン</t>
    </rPh>
    <rPh sb="150" eb="153">
      <t>ケイカクテキ</t>
    </rPh>
    <rPh sb="155" eb="158">
      <t>コウリツテキ</t>
    </rPh>
    <rPh sb="159" eb="160">
      <t>ト</t>
    </rPh>
    <rPh sb="161" eb="162">
      <t>ク</t>
    </rPh>
    <rPh sb="163" eb="165">
      <t>ヒツヨウ</t>
    </rPh>
    <phoneticPr fontId="4"/>
  </si>
  <si>
    <t>　当市は、水資源に恵まれているため、類似団体と比較して給水原価が抑えられており、平成4年度以降、消費税増税分を除く料金改定を行っておらず、安定的な黒字経営を継続しています。
①・②経常収支比率は、類似団体平均値（以下、平均値）を上回っており、良好な値を示しています。なお、累積欠損金は計上していません。
③流動比率は、平均値を上回っており、短期債務に対する支払い能力及び長期の健全性が保たれています。
④企業債残高対給水収益比率は、建設投資財源を内部留保資金により賄い、新たな企業債の発行を行っていないため、年々減少しています。
⑤料金回収率は、給水原価が低く抑えられているため、平均値を上回っており、老朽化している施設及び配水管の更新等に充てる財源を確保しています。
⑥給水原価は、良質な地下水に恵まれており、平均値より低く抑えられています。
⑦施設利用率は、配水量の増加に伴い、年々上昇していますが、漏水の増加も考えられるため、漏水調査等の漏水防止対策に取り組み、効率的な運用に努めます。
⑧有収率は、熊本地震後のH28年度から平均値を大きく下回っているため、漏水調査の強化及び老朽管の更新を行っていくことで有収率の向上を目指します。</t>
    <rPh sb="103" eb="106">
      <t>ヘイキンチ</t>
    </rPh>
    <rPh sb="122" eb="124">
      <t>リョウコウ</t>
    </rPh>
    <rPh sb="125" eb="126">
      <t>アタイ</t>
    </rPh>
    <rPh sb="127" eb="128">
      <t>シメ</t>
    </rPh>
    <rPh sb="143" eb="145">
      <t>ケイジョウ</t>
    </rPh>
    <rPh sb="160" eb="163">
      <t>ヘイキンチ</t>
    </rPh>
    <rPh sb="164" eb="165">
      <t>ウエ</t>
    </rPh>
    <rPh sb="171" eb="173">
      <t>タンキ</t>
    </rPh>
    <rPh sb="173" eb="175">
      <t>サイム</t>
    </rPh>
    <rPh sb="176" eb="177">
      <t>タイ</t>
    </rPh>
    <rPh sb="179" eb="181">
      <t>シハラ</t>
    </rPh>
    <rPh sb="182" eb="184">
      <t>ノウリョク</t>
    </rPh>
    <rPh sb="184" eb="185">
      <t>オヨ</t>
    </rPh>
    <rPh sb="186" eb="188">
      <t>チョウキ</t>
    </rPh>
    <rPh sb="189" eb="192">
      <t>ケンゼンセイ</t>
    </rPh>
    <rPh sb="193" eb="194">
      <t>タモ</t>
    </rPh>
    <rPh sb="203" eb="205">
      <t>キギョウ</t>
    </rPh>
    <rPh sb="205" eb="206">
      <t>サイ</t>
    </rPh>
    <rPh sb="206" eb="208">
      <t>ザンダカ</t>
    </rPh>
    <rPh sb="208" eb="209">
      <t>タイ</t>
    </rPh>
    <rPh sb="209" eb="211">
      <t>キュウスイ</t>
    </rPh>
    <rPh sb="211" eb="213">
      <t>シュウエキ</t>
    </rPh>
    <rPh sb="213" eb="215">
      <t>ヒリツ</t>
    </rPh>
    <rPh sb="217" eb="219">
      <t>ケンセツ</t>
    </rPh>
    <rPh sb="219" eb="221">
      <t>トウシ</t>
    </rPh>
    <rPh sb="221" eb="223">
      <t>ザイゲン</t>
    </rPh>
    <rPh sb="224" eb="226">
      <t>ナイブ</t>
    </rPh>
    <rPh sb="226" eb="228">
      <t>リュウホ</t>
    </rPh>
    <rPh sb="228" eb="230">
      <t>シキン</t>
    </rPh>
    <rPh sb="233" eb="234">
      <t>マカナ</t>
    </rPh>
    <rPh sb="236" eb="237">
      <t>アラ</t>
    </rPh>
    <rPh sb="246" eb="247">
      <t>オコナ</t>
    </rPh>
    <rPh sb="255" eb="257">
      <t>ネンネン</t>
    </rPh>
    <rPh sb="257" eb="259">
      <t>ゲンショウ</t>
    </rPh>
    <rPh sb="279" eb="280">
      <t>ヒク</t>
    </rPh>
    <rPh sb="327" eb="329">
      <t>カクホ</t>
    </rPh>
    <rPh sb="337" eb="339">
      <t>キュウスイ</t>
    </rPh>
    <rPh sb="339" eb="341">
      <t>ゲンカ</t>
    </rPh>
    <rPh sb="343" eb="345">
      <t>リョウシツ</t>
    </rPh>
    <rPh sb="350" eb="351">
      <t>メグ</t>
    </rPh>
    <rPh sb="357" eb="360">
      <t>ヘイキンチ</t>
    </rPh>
    <rPh sb="362" eb="363">
      <t>ヒク</t>
    </rPh>
    <rPh sb="371" eb="373">
      <t>ハイスイ</t>
    </rPh>
    <rPh sb="373" eb="374">
      <t>リョウ</t>
    </rPh>
    <rPh sb="384" eb="385">
      <t>トモナ</t>
    </rPh>
    <rPh sb="387" eb="389">
      <t>シセツ</t>
    </rPh>
    <rPh sb="392" eb="394">
      <t>ネンネン</t>
    </rPh>
    <rPh sb="397" eb="399">
      <t>ロウスイ</t>
    </rPh>
    <rPh sb="403" eb="405">
      <t>ハイスイ</t>
    </rPh>
    <rPh sb="406" eb="408">
      <t>ゾウカ</t>
    </rPh>
    <rPh sb="412" eb="414">
      <t>ロウスイ</t>
    </rPh>
    <rPh sb="414" eb="416">
      <t>チョウサ</t>
    </rPh>
    <rPh sb="417" eb="422">
      <t>ロウスイチョウサトウ</t>
    </rPh>
    <rPh sb="423" eb="424">
      <t>ト</t>
    </rPh>
    <rPh sb="425" eb="426">
      <t>ク</t>
    </rPh>
    <rPh sb="427" eb="429">
      <t>タイサク</t>
    </rPh>
    <rPh sb="430" eb="431">
      <t>オコナ</t>
    </rPh>
    <rPh sb="434" eb="436">
      <t>ウンヨウ</t>
    </rPh>
    <rPh sb="437" eb="438">
      <t>ハカ</t>
    </rPh>
    <rPh sb="442" eb="443">
      <t>ツト</t>
    </rPh>
    <rPh sb="458" eb="459">
      <t>ゴ</t>
    </rPh>
    <rPh sb="467" eb="470">
      <t>ヘイキンチ</t>
    </rPh>
    <rPh sb="474" eb="476">
      <t>シタマワ</t>
    </rPh>
    <phoneticPr fontId="4"/>
  </si>
  <si>
    <t>　当市水道事業は、類似団体と比較し各項目とも安定的な経営状況でありますが、今後は給水人口の減少や節水機器の普及等により料金収入の大幅な増加は期待できない状況にあります。
　また、施設及び管路の老朽化割合が高くなっていることから、全体の設備投資を考慮しつつ、優先度の高い老朽化施設等の更新を重点的に行い、効率的な施設整備に取り組みます。
H29.3経営戦略策定済</t>
    <rPh sb="28" eb="30">
      <t>ジョウキョウ</t>
    </rPh>
    <rPh sb="37" eb="39">
      <t>コンゴ</t>
    </rPh>
    <rPh sb="40" eb="42">
      <t>キュウスイ</t>
    </rPh>
    <rPh sb="42" eb="44">
      <t>ジンコウ</t>
    </rPh>
    <rPh sb="45" eb="47">
      <t>ゲンショウ</t>
    </rPh>
    <rPh sb="48" eb="50">
      <t>セッスイ</t>
    </rPh>
    <rPh sb="50" eb="52">
      <t>キキ</t>
    </rPh>
    <rPh sb="53" eb="55">
      <t>フキュウ</t>
    </rPh>
    <rPh sb="55" eb="56">
      <t>トウ</t>
    </rPh>
    <rPh sb="59" eb="61">
      <t>リョウキン</t>
    </rPh>
    <rPh sb="61" eb="63">
      <t>シュウニュウ</t>
    </rPh>
    <rPh sb="64" eb="66">
      <t>オオハバ</t>
    </rPh>
    <rPh sb="67" eb="69">
      <t>ゾウカ</t>
    </rPh>
    <rPh sb="70" eb="72">
      <t>キタイ</t>
    </rPh>
    <rPh sb="76" eb="78">
      <t>ジョウキョウ</t>
    </rPh>
    <rPh sb="89" eb="91">
      <t>シセツ</t>
    </rPh>
    <rPh sb="91" eb="92">
      <t>オヨ</t>
    </rPh>
    <rPh sb="96" eb="99">
      <t>ロウキュウカ</t>
    </rPh>
    <rPh sb="128" eb="131">
      <t>ユウセンド</t>
    </rPh>
    <rPh sb="132" eb="133">
      <t>タカ</t>
    </rPh>
    <rPh sb="134" eb="137">
      <t>ロウキュウカ</t>
    </rPh>
    <rPh sb="137" eb="139">
      <t>シセツ</t>
    </rPh>
    <rPh sb="139" eb="140">
      <t>トウ</t>
    </rPh>
    <rPh sb="144" eb="147">
      <t>ジュウテンテキ</t>
    </rPh>
    <rPh sb="148" eb="149">
      <t>オコナ</t>
    </rPh>
    <rPh sb="151" eb="154">
      <t>コウリツテキ</t>
    </rPh>
    <rPh sb="155" eb="157">
      <t>シセツ</t>
    </rPh>
    <rPh sb="157" eb="159">
      <t>セイビ</t>
    </rPh>
    <rPh sb="160" eb="161">
      <t>ト</t>
    </rPh>
    <rPh sb="162" eb="163">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</si>
</sst>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0.28999999999999998</c:v>
                </c:pt>
                <c:pt idx="1">
                  <c:v>0.21</c:v>
                </c:pt>
                <c:pt idx="2">
                  <c:v>0.25</c:v>
                </c:pt>
                <c:pt idx="3">
                  <c:v>0.09</c:v>
                </c:pt>
                <c:pt idx="4">
                  <c:v>0.35</c:v>
                </c:pt>
              </c:numCache>
            </c:numRef>
          </c:val>
          <c:extLst>
            <c:ext xmlns:c16="http://schemas.microsoft.com/office/drawing/2014/chart" uri="{C3380CC4-5D6E-409C-BE32-E72D297353CC}">
              <c16:uniqueId val="{00000000-92E6-4D14-9721-84F1C18B8F1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0.61</c:v>
                </c:pt>
                <c:pt idx="1">
                  <c:v>0.51</c:v>
                </c:pt>
                <c:pt idx="2">
                  <c:v>0.57999999999999996</c:v>
                </c:pt>
                <c:pt idx="3">
                  <c:v>0.54</c:v>
                </c:pt>
                <c:pt idx="4">
                  <c:v>0.56999999999999995</c:v>
                </c:pt>
              </c:numCache>
            </c:numRef>
          </c:val>
          <c:smooth val="0"/>
          <c:extLst>
            <c:ext xmlns:c16="http://schemas.microsoft.com/office/drawing/2014/chart" uri="{C3380CC4-5D6E-409C-BE32-E72D297353CC}">
              <c16:uniqueId val="{00000001-92E6-4D14-9721-84F1C18B8F1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126.52</c:v>
                </c:pt>
                <c:pt idx="1">
                  <c:v>117.79</c:v>
                </c:pt>
                <c:pt idx="2">
                  <c:v>119.66</c:v>
                </c:pt>
                <c:pt idx="3">
                  <c:v>122.68</c:v>
                </c:pt>
                <c:pt idx="4">
                  <c:v>123.22</c:v>
                </c:pt>
              </c:numCache>
            </c:numRef>
          </c:val>
          <c:extLst>
            <c:ext xmlns:c16="http://schemas.microsoft.com/office/drawing/2014/chart" uri="{C3380CC4-5D6E-409C-BE32-E72D297353CC}">
              <c16:uniqueId val="{00000000-6775-4EB9-9D23-D6BE50F0C7D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110.95</c:v>
                </c:pt>
                <c:pt idx="1">
                  <c:v>110.68</c:v>
                </c:pt>
                <c:pt idx="2">
                  <c:v>110.66</c:v>
                </c:pt>
                <c:pt idx="3">
                  <c:v>109.01</c:v>
                </c:pt>
                <c:pt idx="4">
                  <c:v>108.83</c:v>
                </c:pt>
              </c:numCache>
            </c:numRef>
          </c:val>
          <c:smooth val="0"/>
          <c:extLst>
            <c:ext xmlns:c16="http://schemas.microsoft.com/office/drawing/2014/chart" uri="{C3380CC4-5D6E-409C-BE32-E72D297353CC}">
              <c16:uniqueId val="{00000001-6775-4EB9-9D23-D6BE50F0C7D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49.25</c:v>
                </c:pt>
                <c:pt idx="1">
                  <c:v>49.61</c:v>
                </c:pt>
                <c:pt idx="2">
                  <c:v>50.46</c:v>
                </c:pt>
                <c:pt idx="3">
                  <c:v>51.25</c:v>
                </c:pt>
                <c:pt idx="4">
                  <c:v>52.25</c:v>
                </c:pt>
              </c:numCache>
            </c:numRef>
          </c:val>
          <c:extLst>
            <c:ext xmlns:c16="http://schemas.microsoft.com/office/drawing/2014/chart" uri="{C3380CC4-5D6E-409C-BE32-E72D297353CC}">
              <c16:uniqueId val="{00000000-BC0A-4B5B-A0E4-FACB7398A70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c:v>
                </c:pt>
                <c:pt idx="1">
                  <c:v>47.28</c:v>
                </c:pt>
                <c:pt idx="2">
                  <c:v>47.66</c:v>
                </c:pt>
                <c:pt idx="3">
                  <c:v>48.17</c:v>
                </c:pt>
                <c:pt idx="4">
                  <c:v>48.83</c:v>
                </c:pt>
              </c:numCache>
            </c:numRef>
          </c:val>
          <c:smooth val="0"/>
          <c:extLst>
            <c:ext xmlns:c16="http://schemas.microsoft.com/office/drawing/2014/chart" uri="{C3380CC4-5D6E-409C-BE32-E72D297353CC}">
              <c16:uniqueId val="{00000001-BC0A-4B5B-A0E4-FACB7398A70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20.04</c:v>
                </c:pt>
                <c:pt idx="1">
                  <c:v>19.88</c:v>
                </c:pt>
                <c:pt idx="2">
                  <c:v>19.739999999999998</c:v>
                </c:pt>
                <c:pt idx="3">
                  <c:v>19.66</c:v>
                </c:pt>
                <c:pt idx="4">
                  <c:v>19.32</c:v>
                </c:pt>
              </c:numCache>
            </c:numRef>
          </c:val>
          <c:extLst>
            <c:ext xmlns:c16="http://schemas.microsoft.com/office/drawing/2014/chart" uri="{C3380CC4-5D6E-409C-BE32-E72D297353CC}">
              <c16:uniqueId val="{00000000-2F99-43A6-A201-A1C41F12218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12.19</c:v>
                </c:pt>
                <c:pt idx="2">
                  <c:v>15.1</c:v>
                </c:pt>
                <c:pt idx="3">
                  <c:v>17.12</c:v>
                </c:pt>
                <c:pt idx="4">
                  <c:v>18.18</c:v>
                </c:pt>
              </c:numCache>
            </c:numRef>
          </c:val>
          <c:smooth val="0"/>
          <c:extLst>
            <c:ext xmlns:c16="http://schemas.microsoft.com/office/drawing/2014/chart" uri="{C3380CC4-5D6E-409C-BE32-E72D297353CC}">
              <c16:uniqueId val="{00000001-2F99-43A6-A201-A1C41F12218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569-4AD8-8647-F01EEB807AD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3.91</c:v>
                </c:pt>
                <c:pt idx="1">
                  <c:v>3.56</c:v>
                </c:pt>
                <c:pt idx="2">
                  <c:v>2.74</c:v>
                </c:pt>
                <c:pt idx="3">
                  <c:v>3.7</c:v>
                </c:pt>
                <c:pt idx="4">
                  <c:v>4.34</c:v>
                </c:pt>
              </c:numCache>
            </c:numRef>
          </c:val>
          <c:smooth val="0"/>
          <c:extLst>
            <c:ext xmlns:c16="http://schemas.microsoft.com/office/drawing/2014/chart" uri="{C3380CC4-5D6E-409C-BE32-E72D297353CC}">
              <c16:uniqueId val="{00000001-C569-4AD8-8647-F01EEB807AD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404.27</c:v>
                </c:pt>
                <c:pt idx="1">
                  <c:v>298.56</c:v>
                </c:pt>
                <c:pt idx="2">
                  <c:v>361.32</c:v>
                </c:pt>
                <c:pt idx="3">
                  <c:v>488.6</c:v>
                </c:pt>
                <c:pt idx="4">
                  <c:v>480.92</c:v>
                </c:pt>
              </c:numCache>
            </c:numRef>
          </c:val>
          <c:extLst>
            <c:ext xmlns:c16="http://schemas.microsoft.com/office/drawing/2014/chart" uri="{C3380CC4-5D6E-409C-BE32-E72D297353CC}">
              <c16:uniqueId val="{00000000-EF75-48C5-AD48-569811E0F55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377.63</c:v>
                </c:pt>
                <c:pt idx="1">
                  <c:v>357.34</c:v>
                </c:pt>
                <c:pt idx="2">
                  <c:v>366.03</c:v>
                </c:pt>
                <c:pt idx="3">
                  <c:v>365.18</c:v>
                </c:pt>
                <c:pt idx="4">
                  <c:v>327.77</c:v>
                </c:pt>
              </c:numCache>
            </c:numRef>
          </c:val>
          <c:smooth val="0"/>
          <c:extLst>
            <c:ext xmlns:c16="http://schemas.microsoft.com/office/drawing/2014/chart" uri="{C3380CC4-5D6E-409C-BE32-E72D297353CC}">
              <c16:uniqueId val="{00000001-EF75-48C5-AD48-569811E0F55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228.52</c:v>
                </c:pt>
                <c:pt idx="1">
                  <c:v>212.34</c:v>
                </c:pt>
                <c:pt idx="2">
                  <c:v>194.52</c:v>
                </c:pt>
                <c:pt idx="3">
                  <c:v>177.93</c:v>
                </c:pt>
                <c:pt idx="4">
                  <c:v>157.69</c:v>
                </c:pt>
              </c:numCache>
            </c:numRef>
          </c:val>
          <c:extLst>
            <c:ext xmlns:c16="http://schemas.microsoft.com/office/drawing/2014/chart" uri="{C3380CC4-5D6E-409C-BE32-E72D297353CC}">
              <c16:uniqueId val="{00000000-762A-4DD9-B645-F3C8490ACAE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364.71</c:v>
                </c:pt>
                <c:pt idx="1">
                  <c:v>373.69</c:v>
                </c:pt>
                <c:pt idx="2">
                  <c:v>370.12</c:v>
                </c:pt>
                <c:pt idx="3">
                  <c:v>371.65</c:v>
                </c:pt>
                <c:pt idx="4">
                  <c:v>397.1</c:v>
                </c:pt>
              </c:numCache>
            </c:numRef>
          </c:val>
          <c:smooth val="0"/>
          <c:extLst>
            <c:ext xmlns:c16="http://schemas.microsoft.com/office/drawing/2014/chart" uri="{C3380CC4-5D6E-409C-BE32-E72D297353CC}">
              <c16:uniqueId val="{00000001-762A-4DD9-B645-F3C8490ACAE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129.77000000000001</c:v>
                </c:pt>
                <c:pt idx="1">
                  <c:v>116.05</c:v>
                </c:pt>
                <c:pt idx="2">
                  <c:v>124.2</c:v>
                </c:pt>
                <c:pt idx="3">
                  <c:v>125.47</c:v>
                </c:pt>
                <c:pt idx="4">
                  <c:v>126.11</c:v>
                </c:pt>
              </c:numCache>
            </c:numRef>
          </c:val>
          <c:extLst>
            <c:ext xmlns:c16="http://schemas.microsoft.com/office/drawing/2014/chart" uri="{C3380CC4-5D6E-409C-BE32-E72D297353CC}">
              <c16:uniqueId val="{00000000-286D-41AE-ADEE-56166A782F3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100.65</c:v>
                </c:pt>
                <c:pt idx="1">
                  <c:v>99.87</c:v>
                </c:pt>
                <c:pt idx="2">
                  <c:v>100.42</c:v>
                </c:pt>
                <c:pt idx="3">
                  <c:v>98.77</c:v>
                </c:pt>
                <c:pt idx="4">
                  <c:v>95.79</c:v>
                </c:pt>
              </c:numCache>
            </c:numRef>
          </c:val>
          <c:smooth val="0"/>
          <c:extLst>
            <c:ext xmlns:c16="http://schemas.microsoft.com/office/drawing/2014/chart" uri="{C3380CC4-5D6E-409C-BE32-E72D297353CC}">
              <c16:uniqueId val="{00000001-286D-41AE-ADEE-56166A782F3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96.67</c:v>
                </c:pt>
                <c:pt idx="1">
                  <c:v>108.02</c:v>
                </c:pt>
                <c:pt idx="2">
                  <c:v>100.92</c:v>
                </c:pt>
                <c:pt idx="3">
                  <c:v>100.26</c:v>
                </c:pt>
                <c:pt idx="4">
                  <c:v>99.81</c:v>
                </c:pt>
              </c:numCache>
            </c:numRef>
          </c:val>
          <c:extLst>
            <c:ext xmlns:c16="http://schemas.microsoft.com/office/drawing/2014/chart" uri="{C3380CC4-5D6E-409C-BE32-E72D297353CC}">
              <c16:uniqueId val="{00000000-89F4-4623-9FE4-90F512750F9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170.19</c:v>
                </c:pt>
                <c:pt idx="1">
                  <c:v>171.81</c:v>
                </c:pt>
                <c:pt idx="2">
                  <c:v>171.67</c:v>
                </c:pt>
                <c:pt idx="3">
                  <c:v>173.67</c:v>
                </c:pt>
                <c:pt idx="4">
                  <c:v>171.13</c:v>
                </c:pt>
              </c:numCache>
            </c:numRef>
          </c:val>
          <c:smooth val="0"/>
          <c:extLst>
            <c:ext xmlns:c16="http://schemas.microsoft.com/office/drawing/2014/chart" uri="{C3380CC4-5D6E-409C-BE32-E72D297353CC}">
              <c16:uniqueId val="{00000001-89F4-4623-9FE4-90F512750F9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56.04</c:v>
                </c:pt>
                <c:pt idx="1">
                  <c:v>58.14</c:v>
                </c:pt>
                <c:pt idx="2">
                  <c:v>58.77</c:v>
                </c:pt>
                <c:pt idx="3">
                  <c:v>59.52</c:v>
                </c:pt>
                <c:pt idx="4">
                  <c:v>61.67</c:v>
                </c:pt>
              </c:numCache>
            </c:numRef>
          </c:val>
          <c:extLst>
            <c:ext xmlns:c16="http://schemas.microsoft.com/office/drawing/2014/chart" uri="{C3380CC4-5D6E-409C-BE32-E72D297353CC}">
              <c16:uniqueId val="{00000000-3A11-4C2B-BC28-BFE51C11D83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59.01</c:v>
                </c:pt>
                <c:pt idx="1">
                  <c:v>60.03</c:v>
                </c:pt>
                <c:pt idx="2">
                  <c:v>59.74</c:v>
                </c:pt>
                <c:pt idx="3">
                  <c:v>59.67</c:v>
                </c:pt>
                <c:pt idx="4">
                  <c:v>60.12</c:v>
                </c:pt>
              </c:numCache>
            </c:numRef>
          </c:val>
          <c:smooth val="0"/>
          <c:extLst>
            <c:ext xmlns:c16="http://schemas.microsoft.com/office/drawing/2014/chart" uri="{C3380CC4-5D6E-409C-BE32-E72D297353CC}">
              <c16:uniqueId val="{00000001-3A11-4C2B-BC28-BFE51C11D83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78.23</c:v>
                </c:pt>
                <c:pt idx="1">
                  <c:v>75.680000000000007</c:v>
                </c:pt>
                <c:pt idx="2">
                  <c:v>75.650000000000006</c:v>
                </c:pt>
                <c:pt idx="3">
                  <c:v>74.58</c:v>
                </c:pt>
                <c:pt idx="4">
                  <c:v>74.06</c:v>
                </c:pt>
              </c:numCache>
            </c:numRef>
          </c:val>
          <c:extLst>
            <c:ext xmlns:c16="http://schemas.microsoft.com/office/drawing/2014/chart" uri="{C3380CC4-5D6E-409C-BE32-E72D297353CC}">
              <c16:uniqueId val="{00000000-359F-4DBE-9042-08B7DC57117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85.37</c:v>
                </c:pt>
                <c:pt idx="1">
                  <c:v>84.81</c:v>
                </c:pt>
                <c:pt idx="2">
                  <c:v>84.8</c:v>
                </c:pt>
                <c:pt idx="3">
                  <c:v>84.6</c:v>
                </c:pt>
                <c:pt idx="4">
                  <c:v>84.24</c:v>
                </c:pt>
              </c:numCache>
            </c:numRef>
          </c:val>
          <c:smooth val="0"/>
          <c:extLst>
            <c:ext xmlns:c16="http://schemas.microsoft.com/office/drawing/2014/chart" uri="{C3380CC4-5D6E-409C-BE32-E72D297353CC}">
              <c16:uniqueId val="{00000001-359F-4DBE-9042-08B7DC57117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A66" sqref="A6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熊本県　八代市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A5</v>
      </c>
      <c r="X8" s="60"/>
      <c r="Y8" s="60"/>
      <c r="Z8" s="60"/>
      <c r="AA8" s="60"/>
      <c r="AB8" s="60"/>
      <c r="AC8" s="60"/>
      <c r="AD8" s="60" t="str">
        <f>データ!$M$6</f>
        <v>非設置</v>
      </c>
      <c r="AE8" s="60"/>
      <c r="AF8" s="60"/>
      <c r="AG8" s="60"/>
      <c r="AH8" s="60"/>
      <c r="AI8" s="60"/>
      <c r="AJ8" s="60"/>
      <c r="AK8" s="4"/>
      <c r="AL8" s="61">
        <f>データ!$R$6</f>
        <v>125470</v>
      </c>
      <c r="AM8" s="61"/>
      <c r="AN8" s="61"/>
      <c r="AO8" s="61"/>
      <c r="AP8" s="61"/>
      <c r="AQ8" s="61"/>
      <c r="AR8" s="61"/>
      <c r="AS8" s="61"/>
      <c r="AT8" s="52">
        <f>データ!$S$6</f>
        <v>681.36</v>
      </c>
      <c r="AU8" s="53"/>
      <c r="AV8" s="53"/>
      <c r="AW8" s="53"/>
      <c r="AX8" s="53"/>
      <c r="AY8" s="53"/>
      <c r="AZ8" s="53"/>
      <c r="BA8" s="53"/>
      <c r="BB8" s="54">
        <f>データ!$T$6</f>
        <v>184.15</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81.430000000000007</v>
      </c>
      <c r="J10" s="53"/>
      <c r="K10" s="53"/>
      <c r="L10" s="53"/>
      <c r="M10" s="53"/>
      <c r="N10" s="53"/>
      <c r="O10" s="64"/>
      <c r="P10" s="54">
        <f>データ!$P$6</f>
        <v>32.65</v>
      </c>
      <c r="Q10" s="54"/>
      <c r="R10" s="54"/>
      <c r="S10" s="54"/>
      <c r="T10" s="54"/>
      <c r="U10" s="54"/>
      <c r="V10" s="54"/>
      <c r="W10" s="61">
        <f>データ!$Q$6</f>
        <v>2500</v>
      </c>
      <c r="X10" s="61"/>
      <c r="Y10" s="61"/>
      <c r="Z10" s="61"/>
      <c r="AA10" s="61"/>
      <c r="AB10" s="61"/>
      <c r="AC10" s="61"/>
      <c r="AD10" s="2"/>
      <c r="AE10" s="2"/>
      <c r="AF10" s="2"/>
      <c r="AG10" s="2"/>
      <c r="AH10" s="4"/>
      <c r="AI10" s="4"/>
      <c r="AJ10" s="4"/>
      <c r="AK10" s="4"/>
      <c r="AL10" s="61">
        <f>データ!$U$6</f>
        <v>40781</v>
      </c>
      <c r="AM10" s="61"/>
      <c r="AN10" s="61"/>
      <c r="AO10" s="61"/>
      <c r="AP10" s="61"/>
      <c r="AQ10" s="61"/>
      <c r="AR10" s="61"/>
      <c r="AS10" s="61"/>
      <c r="AT10" s="52">
        <f>データ!$V$6</f>
        <v>50.79</v>
      </c>
      <c r="AU10" s="53"/>
      <c r="AV10" s="53"/>
      <c r="AW10" s="53"/>
      <c r="AX10" s="53"/>
      <c r="AY10" s="53"/>
      <c r="AZ10" s="53"/>
      <c r="BA10" s="53"/>
      <c r="BB10" s="54">
        <f>データ!$W$6</f>
        <v>802.93</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7" t="s">
        <v>112</v>
      </c>
      <c r="BM16" s="88"/>
      <c r="BN16" s="88"/>
      <c r="BO16" s="88"/>
      <c r="BP16" s="88"/>
      <c r="BQ16" s="88"/>
      <c r="BR16" s="88"/>
      <c r="BS16" s="88"/>
      <c r="BT16" s="88"/>
      <c r="BU16" s="88"/>
      <c r="BV16" s="88"/>
      <c r="BW16" s="88"/>
      <c r="BX16" s="88"/>
      <c r="BY16" s="88"/>
      <c r="BZ16" s="89"/>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7"/>
      <c r="BM17" s="88"/>
      <c r="BN17" s="88"/>
      <c r="BO17" s="88"/>
      <c r="BP17" s="88"/>
      <c r="BQ17" s="88"/>
      <c r="BR17" s="88"/>
      <c r="BS17" s="88"/>
      <c r="BT17" s="88"/>
      <c r="BU17" s="88"/>
      <c r="BV17" s="88"/>
      <c r="BW17" s="88"/>
      <c r="BX17" s="88"/>
      <c r="BY17" s="88"/>
      <c r="BZ17" s="89"/>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7"/>
      <c r="BM18" s="88"/>
      <c r="BN18" s="88"/>
      <c r="BO18" s="88"/>
      <c r="BP18" s="88"/>
      <c r="BQ18" s="88"/>
      <c r="BR18" s="88"/>
      <c r="BS18" s="88"/>
      <c r="BT18" s="88"/>
      <c r="BU18" s="88"/>
      <c r="BV18" s="88"/>
      <c r="BW18" s="88"/>
      <c r="BX18" s="88"/>
      <c r="BY18" s="88"/>
      <c r="BZ18" s="89"/>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7"/>
      <c r="BM19" s="88"/>
      <c r="BN19" s="88"/>
      <c r="BO19" s="88"/>
      <c r="BP19" s="88"/>
      <c r="BQ19" s="88"/>
      <c r="BR19" s="88"/>
      <c r="BS19" s="88"/>
      <c r="BT19" s="88"/>
      <c r="BU19" s="88"/>
      <c r="BV19" s="88"/>
      <c r="BW19" s="88"/>
      <c r="BX19" s="88"/>
      <c r="BY19" s="88"/>
      <c r="BZ19" s="89"/>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7"/>
      <c r="BM20" s="88"/>
      <c r="BN20" s="88"/>
      <c r="BO20" s="88"/>
      <c r="BP20" s="88"/>
      <c r="BQ20" s="88"/>
      <c r="BR20" s="88"/>
      <c r="BS20" s="88"/>
      <c r="BT20" s="88"/>
      <c r="BU20" s="88"/>
      <c r="BV20" s="88"/>
      <c r="BW20" s="88"/>
      <c r="BX20" s="88"/>
      <c r="BY20" s="88"/>
      <c r="BZ20" s="89"/>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7"/>
      <c r="BM21" s="88"/>
      <c r="BN21" s="88"/>
      <c r="BO21" s="88"/>
      <c r="BP21" s="88"/>
      <c r="BQ21" s="88"/>
      <c r="BR21" s="88"/>
      <c r="BS21" s="88"/>
      <c r="BT21" s="88"/>
      <c r="BU21" s="88"/>
      <c r="BV21" s="88"/>
      <c r="BW21" s="88"/>
      <c r="BX21" s="88"/>
      <c r="BY21" s="88"/>
      <c r="BZ21" s="89"/>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7"/>
      <c r="BM22" s="88"/>
      <c r="BN22" s="88"/>
      <c r="BO22" s="88"/>
      <c r="BP22" s="88"/>
      <c r="BQ22" s="88"/>
      <c r="BR22" s="88"/>
      <c r="BS22" s="88"/>
      <c r="BT22" s="88"/>
      <c r="BU22" s="88"/>
      <c r="BV22" s="88"/>
      <c r="BW22" s="88"/>
      <c r="BX22" s="88"/>
      <c r="BY22" s="88"/>
      <c r="BZ22" s="89"/>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7"/>
      <c r="BM23" s="88"/>
      <c r="BN23" s="88"/>
      <c r="BO23" s="88"/>
      <c r="BP23" s="88"/>
      <c r="BQ23" s="88"/>
      <c r="BR23" s="88"/>
      <c r="BS23" s="88"/>
      <c r="BT23" s="88"/>
      <c r="BU23" s="88"/>
      <c r="BV23" s="88"/>
      <c r="BW23" s="88"/>
      <c r="BX23" s="88"/>
      <c r="BY23" s="88"/>
      <c r="BZ23" s="89"/>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7"/>
      <c r="BM24" s="88"/>
      <c r="BN24" s="88"/>
      <c r="BO24" s="88"/>
      <c r="BP24" s="88"/>
      <c r="BQ24" s="88"/>
      <c r="BR24" s="88"/>
      <c r="BS24" s="88"/>
      <c r="BT24" s="88"/>
      <c r="BU24" s="88"/>
      <c r="BV24" s="88"/>
      <c r="BW24" s="88"/>
      <c r="BX24" s="88"/>
      <c r="BY24" s="88"/>
      <c r="BZ24" s="89"/>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7"/>
      <c r="BM25" s="88"/>
      <c r="BN25" s="88"/>
      <c r="BO25" s="88"/>
      <c r="BP25" s="88"/>
      <c r="BQ25" s="88"/>
      <c r="BR25" s="88"/>
      <c r="BS25" s="88"/>
      <c r="BT25" s="88"/>
      <c r="BU25" s="88"/>
      <c r="BV25" s="88"/>
      <c r="BW25" s="88"/>
      <c r="BX25" s="88"/>
      <c r="BY25" s="88"/>
      <c r="BZ25" s="89"/>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7"/>
      <c r="BM26" s="88"/>
      <c r="BN26" s="88"/>
      <c r="BO26" s="88"/>
      <c r="BP26" s="88"/>
      <c r="BQ26" s="88"/>
      <c r="BR26" s="88"/>
      <c r="BS26" s="88"/>
      <c r="BT26" s="88"/>
      <c r="BU26" s="88"/>
      <c r="BV26" s="88"/>
      <c r="BW26" s="88"/>
      <c r="BX26" s="88"/>
      <c r="BY26" s="88"/>
      <c r="BZ26" s="89"/>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7"/>
      <c r="BM27" s="88"/>
      <c r="BN27" s="88"/>
      <c r="BO27" s="88"/>
      <c r="BP27" s="88"/>
      <c r="BQ27" s="88"/>
      <c r="BR27" s="88"/>
      <c r="BS27" s="88"/>
      <c r="BT27" s="88"/>
      <c r="BU27" s="88"/>
      <c r="BV27" s="88"/>
      <c r="BW27" s="88"/>
      <c r="BX27" s="88"/>
      <c r="BY27" s="88"/>
      <c r="BZ27" s="89"/>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7"/>
      <c r="BM28" s="88"/>
      <c r="BN28" s="88"/>
      <c r="BO28" s="88"/>
      <c r="BP28" s="88"/>
      <c r="BQ28" s="88"/>
      <c r="BR28" s="88"/>
      <c r="BS28" s="88"/>
      <c r="BT28" s="88"/>
      <c r="BU28" s="88"/>
      <c r="BV28" s="88"/>
      <c r="BW28" s="88"/>
      <c r="BX28" s="88"/>
      <c r="BY28" s="88"/>
      <c r="BZ28" s="89"/>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7"/>
      <c r="BM29" s="88"/>
      <c r="BN29" s="88"/>
      <c r="BO29" s="88"/>
      <c r="BP29" s="88"/>
      <c r="BQ29" s="88"/>
      <c r="BR29" s="88"/>
      <c r="BS29" s="88"/>
      <c r="BT29" s="88"/>
      <c r="BU29" s="88"/>
      <c r="BV29" s="88"/>
      <c r="BW29" s="88"/>
      <c r="BX29" s="88"/>
      <c r="BY29" s="88"/>
      <c r="BZ29" s="89"/>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7"/>
      <c r="BM30" s="88"/>
      <c r="BN30" s="88"/>
      <c r="BO30" s="88"/>
      <c r="BP30" s="88"/>
      <c r="BQ30" s="88"/>
      <c r="BR30" s="88"/>
      <c r="BS30" s="88"/>
      <c r="BT30" s="88"/>
      <c r="BU30" s="88"/>
      <c r="BV30" s="88"/>
      <c r="BW30" s="88"/>
      <c r="BX30" s="88"/>
      <c r="BY30" s="88"/>
      <c r="BZ30" s="89"/>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7"/>
      <c r="BM31" s="88"/>
      <c r="BN31" s="88"/>
      <c r="BO31" s="88"/>
      <c r="BP31" s="88"/>
      <c r="BQ31" s="88"/>
      <c r="BR31" s="88"/>
      <c r="BS31" s="88"/>
      <c r="BT31" s="88"/>
      <c r="BU31" s="88"/>
      <c r="BV31" s="88"/>
      <c r="BW31" s="88"/>
      <c r="BX31" s="88"/>
      <c r="BY31" s="88"/>
      <c r="BZ31" s="89"/>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7"/>
      <c r="BM32" s="88"/>
      <c r="BN32" s="88"/>
      <c r="BO32" s="88"/>
      <c r="BP32" s="88"/>
      <c r="BQ32" s="88"/>
      <c r="BR32" s="88"/>
      <c r="BS32" s="88"/>
      <c r="BT32" s="88"/>
      <c r="BU32" s="88"/>
      <c r="BV32" s="88"/>
      <c r="BW32" s="88"/>
      <c r="BX32" s="88"/>
      <c r="BY32" s="88"/>
      <c r="BZ32" s="89"/>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7"/>
      <c r="BM33" s="88"/>
      <c r="BN33" s="88"/>
      <c r="BO33" s="88"/>
      <c r="BP33" s="88"/>
      <c r="BQ33" s="88"/>
      <c r="BR33" s="88"/>
      <c r="BS33" s="88"/>
      <c r="BT33" s="88"/>
      <c r="BU33" s="88"/>
      <c r="BV33" s="88"/>
      <c r="BW33" s="88"/>
      <c r="BX33" s="88"/>
      <c r="BY33" s="88"/>
      <c r="BZ33" s="89"/>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7"/>
      <c r="BM34" s="88"/>
      <c r="BN34" s="88"/>
      <c r="BO34" s="88"/>
      <c r="BP34" s="88"/>
      <c r="BQ34" s="88"/>
      <c r="BR34" s="88"/>
      <c r="BS34" s="88"/>
      <c r="BT34" s="88"/>
      <c r="BU34" s="88"/>
      <c r="BV34" s="88"/>
      <c r="BW34" s="88"/>
      <c r="BX34" s="88"/>
      <c r="BY34" s="88"/>
      <c r="BZ34" s="89"/>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7"/>
      <c r="BM35" s="88"/>
      <c r="BN35" s="88"/>
      <c r="BO35" s="88"/>
      <c r="BP35" s="88"/>
      <c r="BQ35" s="88"/>
      <c r="BR35" s="88"/>
      <c r="BS35" s="88"/>
      <c r="BT35" s="88"/>
      <c r="BU35" s="88"/>
      <c r="BV35" s="88"/>
      <c r="BW35" s="88"/>
      <c r="BX35" s="88"/>
      <c r="BY35" s="88"/>
      <c r="BZ35" s="89"/>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7"/>
      <c r="BM36" s="88"/>
      <c r="BN36" s="88"/>
      <c r="BO36" s="88"/>
      <c r="BP36" s="88"/>
      <c r="BQ36" s="88"/>
      <c r="BR36" s="88"/>
      <c r="BS36" s="88"/>
      <c r="BT36" s="88"/>
      <c r="BU36" s="88"/>
      <c r="BV36" s="88"/>
      <c r="BW36" s="88"/>
      <c r="BX36" s="88"/>
      <c r="BY36" s="88"/>
      <c r="BZ36" s="89"/>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7"/>
      <c r="BM37" s="88"/>
      <c r="BN37" s="88"/>
      <c r="BO37" s="88"/>
      <c r="BP37" s="88"/>
      <c r="BQ37" s="88"/>
      <c r="BR37" s="88"/>
      <c r="BS37" s="88"/>
      <c r="BT37" s="88"/>
      <c r="BU37" s="88"/>
      <c r="BV37" s="88"/>
      <c r="BW37" s="88"/>
      <c r="BX37" s="88"/>
      <c r="BY37" s="88"/>
      <c r="BZ37" s="89"/>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7"/>
      <c r="BM38" s="88"/>
      <c r="BN38" s="88"/>
      <c r="BO38" s="88"/>
      <c r="BP38" s="88"/>
      <c r="BQ38" s="88"/>
      <c r="BR38" s="88"/>
      <c r="BS38" s="88"/>
      <c r="BT38" s="88"/>
      <c r="BU38" s="88"/>
      <c r="BV38" s="88"/>
      <c r="BW38" s="88"/>
      <c r="BX38" s="88"/>
      <c r="BY38" s="88"/>
      <c r="BZ38" s="89"/>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7"/>
      <c r="BM39" s="88"/>
      <c r="BN39" s="88"/>
      <c r="BO39" s="88"/>
      <c r="BP39" s="88"/>
      <c r="BQ39" s="88"/>
      <c r="BR39" s="88"/>
      <c r="BS39" s="88"/>
      <c r="BT39" s="88"/>
      <c r="BU39" s="88"/>
      <c r="BV39" s="88"/>
      <c r="BW39" s="88"/>
      <c r="BX39" s="88"/>
      <c r="BY39" s="88"/>
      <c r="BZ39" s="89"/>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7"/>
      <c r="BM40" s="88"/>
      <c r="BN40" s="88"/>
      <c r="BO40" s="88"/>
      <c r="BP40" s="88"/>
      <c r="BQ40" s="88"/>
      <c r="BR40" s="88"/>
      <c r="BS40" s="88"/>
      <c r="BT40" s="88"/>
      <c r="BU40" s="88"/>
      <c r="BV40" s="88"/>
      <c r="BW40" s="88"/>
      <c r="BX40" s="88"/>
      <c r="BY40" s="88"/>
      <c r="BZ40" s="89"/>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7"/>
      <c r="BM41" s="88"/>
      <c r="BN41" s="88"/>
      <c r="BO41" s="88"/>
      <c r="BP41" s="88"/>
      <c r="BQ41" s="88"/>
      <c r="BR41" s="88"/>
      <c r="BS41" s="88"/>
      <c r="BT41" s="88"/>
      <c r="BU41" s="88"/>
      <c r="BV41" s="88"/>
      <c r="BW41" s="88"/>
      <c r="BX41" s="88"/>
      <c r="BY41" s="88"/>
      <c r="BZ41" s="89"/>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7"/>
      <c r="BM42" s="88"/>
      <c r="BN42" s="88"/>
      <c r="BO42" s="88"/>
      <c r="BP42" s="88"/>
      <c r="BQ42" s="88"/>
      <c r="BR42" s="88"/>
      <c r="BS42" s="88"/>
      <c r="BT42" s="88"/>
      <c r="BU42" s="88"/>
      <c r="BV42" s="88"/>
      <c r="BW42" s="88"/>
      <c r="BX42" s="88"/>
      <c r="BY42" s="88"/>
      <c r="BZ42" s="89"/>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7"/>
      <c r="BM43" s="88"/>
      <c r="BN43" s="88"/>
      <c r="BO43" s="88"/>
      <c r="BP43" s="88"/>
      <c r="BQ43" s="88"/>
      <c r="BR43" s="88"/>
      <c r="BS43" s="88"/>
      <c r="BT43" s="88"/>
      <c r="BU43" s="88"/>
      <c r="BV43" s="88"/>
      <c r="BW43" s="88"/>
      <c r="BX43" s="88"/>
      <c r="BY43" s="88"/>
      <c r="BZ43" s="89"/>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qZ8AEwxzRacG8OkfK2iyNVhffwHg+j2UWMREK4pRnWpa/DfMHhewv9ei/qABUD1LfDrdw1sqFDjCEt+tL2I6hw==" saltValue="3TMLQiU/E5LO63NhhJAQf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432024</v>
      </c>
      <c r="D6" s="34">
        <f t="shared" si="3"/>
        <v>46</v>
      </c>
      <c r="E6" s="34">
        <f t="shared" si="3"/>
        <v>1</v>
      </c>
      <c r="F6" s="34">
        <f t="shared" si="3"/>
        <v>0</v>
      </c>
      <c r="G6" s="34">
        <f t="shared" si="3"/>
        <v>1</v>
      </c>
      <c r="H6" s="34" t="str">
        <f t="shared" si="3"/>
        <v>熊本県　八代市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81.430000000000007</v>
      </c>
      <c r="P6" s="35">
        <f t="shared" si="3"/>
        <v>32.65</v>
      </c>
      <c r="Q6" s="35">
        <f t="shared" si="3"/>
        <v>2500</v>
      </c>
      <c r="R6" s="35">
        <f t="shared" si="3"/>
        <v>125470</v>
      </c>
      <c r="S6" s="35">
        <f t="shared" si="3"/>
        <v>681.36</v>
      </c>
      <c r="T6" s="35">
        <f t="shared" si="3"/>
        <v>184.15</v>
      </c>
      <c r="U6" s="35">
        <f t="shared" si="3"/>
        <v>40781</v>
      </c>
      <c r="V6" s="35">
        <f t="shared" si="3"/>
        <v>50.79</v>
      </c>
      <c r="W6" s="35">
        <f t="shared" si="3"/>
        <v>802.93</v>
      </c>
      <c r="X6" s="36">
        <f>IF(X7="",NA(),X7)</f>
        <v>126.52</v>
      </c>
      <c r="Y6" s="36">
        <f t="shared" ref="Y6:AG6" si="4">IF(Y7="",NA(),Y7)</f>
        <v>117.79</v>
      </c>
      <c r="Z6" s="36">
        <f t="shared" si="4"/>
        <v>119.66</v>
      </c>
      <c r="AA6" s="36">
        <f t="shared" si="4"/>
        <v>122.68</v>
      </c>
      <c r="AB6" s="36">
        <f t="shared" si="4"/>
        <v>123.22</v>
      </c>
      <c r="AC6" s="36">
        <f t="shared" si="4"/>
        <v>110.95</v>
      </c>
      <c r="AD6" s="36">
        <f t="shared" si="4"/>
        <v>110.68</v>
      </c>
      <c r="AE6" s="36">
        <f t="shared" si="4"/>
        <v>110.66</v>
      </c>
      <c r="AF6" s="36">
        <f t="shared" si="4"/>
        <v>109.01</v>
      </c>
      <c r="AG6" s="36">
        <f t="shared" si="4"/>
        <v>108.83</v>
      </c>
      <c r="AH6" s="35" t="str">
        <f>IF(AH7="","",IF(AH7="-","【-】","【"&amp;SUBSTITUTE(TEXT(AH7,"#,##0.00"),"-","△")&amp;"】"))</f>
        <v>【110.27】</v>
      </c>
      <c r="AI6" s="35">
        <f>IF(AI7="",NA(),AI7)</f>
        <v>0</v>
      </c>
      <c r="AJ6" s="35">
        <f t="shared" ref="AJ6:AR6" si="5">IF(AJ7="",NA(),AJ7)</f>
        <v>0</v>
      </c>
      <c r="AK6" s="35">
        <f t="shared" si="5"/>
        <v>0</v>
      </c>
      <c r="AL6" s="35">
        <f t="shared" si="5"/>
        <v>0</v>
      </c>
      <c r="AM6" s="35">
        <f t="shared" si="5"/>
        <v>0</v>
      </c>
      <c r="AN6" s="36">
        <f t="shared" si="5"/>
        <v>3.91</v>
      </c>
      <c r="AO6" s="36">
        <f t="shared" si="5"/>
        <v>3.56</v>
      </c>
      <c r="AP6" s="36">
        <f t="shared" si="5"/>
        <v>2.74</v>
      </c>
      <c r="AQ6" s="36">
        <f t="shared" si="5"/>
        <v>3.7</v>
      </c>
      <c r="AR6" s="36">
        <f t="shared" si="5"/>
        <v>4.34</v>
      </c>
      <c r="AS6" s="35" t="str">
        <f>IF(AS7="","",IF(AS7="-","【-】","【"&amp;SUBSTITUTE(TEXT(AS7,"#,##0.00"),"-","△")&amp;"】"))</f>
        <v>【1.15】</v>
      </c>
      <c r="AT6" s="36">
        <f>IF(AT7="",NA(),AT7)</f>
        <v>404.27</v>
      </c>
      <c r="AU6" s="36">
        <f t="shared" ref="AU6:BC6" si="6">IF(AU7="",NA(),AU7)</f>
        <v>298.56</v>
      </c>
      <c r="AV6" s="36">
        <f t="shared" si="6"/>
        <v>361.32</v>
      </c>
      <c r="AW6" s="36">
        <f t="shared" si="6"/>
        <v>488.6</v>
      </c>
      <c r="AX6" s="36">
        <f t="shared" si="6"/>
        <v>480.92</v>
      </c>
      <c r="AY6" s="36">
        <f t="shared" si="6"/>
        <v>377.63</v>
      </c>
      <c r="AZ6" s="36">
        <f t="shared" si="6"/>
        <v>357.34</v>
      </c>
      <c r="BA6" s="36">
        <f t="shared" si="6"/>
        <v>366.03</v>
      </c>
      <c r="BB6" s="36">
        <f t="shared" si="6"/>
        <v>365.18</v>
      </c>
      <c r="BC6" s="36">
        <f t="shared" si="6"/>
        <v>327.77</v>
      </c>
      <c r="BD6" s="35" t="str">
        <f>IF(BD7="","",IF(BD7="-","【-】","【"&amp;SUBSTITUTE(TEXT(BD7,"#,##0.00"),"-","△")&amp;"】"))</f>
        <v>【260.31】</v>
      </c>
      <c r="BE6" s="36">
        <f>IF(BE7="",NA(),BE7)</f>
        <v>228.52</v>
      </c>
      <c r="BF6" s="36">
        <f t="shared" ref="BF6:BN6" si="7">IF(BF7="",NA(),BF7)</f>
        <v>212.34</v>
      </c>
      <c r="BG6" s="36">
        <f t="shared" si="7"/>
        <v>194.52</v>
      </c>
      <c r="BH6" s="36">
        <f t="shared" si="7"/>
        <v>177.93</v>
      </c>
      <c r="BI6" s="36">
        <f t="shared" si="7"/>
        <v>157.69</v>
      </c>
      <c r="BJ6" s="36">
        <f t="shared" si="7"/>
        <v>364.71</v>
      </c>
      <c r="BK6" s="36">
        <f t="shared" si="7"/>
        <v>373.69</v>
      </c>
      <c r="BL6" s="36">
        <f t="shared" si="7"/>
        <v>370.12</v>
      </c>
      <c r="BM6" s="36">
        <f t="shared" si="7"/>
        <v>371.65</v>
      </c>
      <c r="BN6" s="36">
        <f t="shared" si="7"/>
        <v>397.1</v>
      </c>
      <c r="BO6" s="35" t="str">
        <f>IF(BO7="","",IF(BO7="-","【-】","【"&amp;SUBSTITUTE(TEXT(BO7,"#,##0.00"),"-","△")&amp;"】"))</f>
        <v>【275.67】</v>
      </c>
      <c r="BP6" s="36">
        <f>IF(BP7="",NA(),BP7)</f>
        <v>129.77000000000001</v>
      </c>
      <c r="BQ6" s="36">
        <f t="shared" ref="BQ6:BY6" si="8">IF(BQ7="",NA(),BQ7)</f>
        <v>116.05</v>
      </c>
      <c r="BR6" s="36">
        <f t="shared" si="8"/>
        <v>124.2</v>
      </c>
      <c r="BS6" s="36">
        <f t="shared" si="8"/>
        <v>125.47</v>
      </c>
      <c r="BT6" s="36">
        <f t="shared" si="8"/>
        <v>126.11</v>
      </c>
      <c r="BU6" s="36">
        <f t="shared" si="8"/>
        <v>100.65</v>
      </c>
      <c r="BV6" s="36">
        <f t="shared" si="8"/>
        <v>99.87</v>
      </c>
      <c r="BW6" s="36">
        <f t="shared" si="8"/>
        <v>100.42</v>
      </c>
      <c r="BX6" s="36">
        <f t="shared" si="8"/>
        <v>98.77</v>
      </c>
      <c r="BY6" s="36">
        <f t="shared" si="8"/>
        <v>95.79</v>
      </c>
      <c r="BZ6" s="35" t="str">
        <f>IF(BZ7="","",IF(BZ7="-","【-】","【"&amp;SUBSTITUTE(TEXT(BZ7,"#,##0.00"),"-","△")&amp;"】"))</f>
        <v>【100.05】</v>
      </c>
      <c r="CA6" s="36">
        <f>IF(CA7="",NA(),CA7)</f>
        <v>96.67</v>
      </c>
      <c r="CB6" s="36">
        <f t="shared" ref="CB6:CJ6" si="9">IF(CB7="",NA(),CB7)</f>
        <v>108.02</v>
      </c>
      <c r="CC6" s="36">
        <f t="shared" si="9"/>
        <v>100.92</v>
      </c>
      <c r="CD6" s="36">
        <f t="shared" si="9"/>
        <v>100.26</v>
      </c>
      <c r="CE6" s="36">
        <f t="shared" si="9"/>
        <v>99.81</v>
      </c>
      <c r="CF6" s="36">
        <f t="shared" si="9"/>
        <v>170.19</v>
      </c>
      <c r="CG6" s="36">
        <f t="shared" si="9"/>
        <v>171.81</v>
      </c>
      <c r="CH6" s="36">
        <f t="shared" si="9"/>
        <v>171.67</v>
      </c>
      <c r="CI6" s="36">
        <f t="shared" si="9"/>
        <v>173.67</v>
      </c>
      <c r="CJ6" s="36">
        <f t="shared" si="9"/>
        <v>171.13</v>
      </c>
      <c r="CK6" s="35" t="str">
        <f>IF(CK7="","",IF(CK7="-","【-】","【"&amp;SUBSTITUTE(TEXT(CK7,"#,##0.00"),"-","△")&amp;"】"))</f>
        <v>【166.40】</v>
      </c>
      <c r="CL6" s="36">
        <f>IF(CL7="",NA(),CL7)</f>
        <v>56.04</v>
      </c>
      <c r="CM6" s="36">
        <f t="shared" ref="CM6:CU6" si="10">IF(CM7="",NA(),CM7)</f>
        <v>58.14</v>
      </c>
      <c r="CN6" s="36">
        <f t="shared" si="10"/>
        <v>58.77</v>
      </c>
      <c r="CO6" s="36">
        <f t="shared" si="10"/>
        <v>59.52</v>
      </c>
      <c r="CP6" s="36">
        <f t="shared" si="10"/>
        <v>61.67</v>
      </c>
      <c r="CQ6" s="36">
        <f t="shared" si="10"/>
        <v>59.01</v>
      </c>
      <c r="CR6" s="36">
        <f t="shared" si="10"/>
        <v>60.03</v>
      </c>
      <c r="CS6" s="36">
        <f t="shared" si="10"/>
        <v>59.74</v>
      </c>
      <c r="CT6" s="36">
        <f t="shared" si="10"/>
        <v>59.67</v>
      </c>
      <c r="CU6" s="36">
        <f t="shared" si="10"/>
        <v>60.12</v>
      </c>
      <c r="CV6" s="35" t="str">
        <f>IF(CV7="","",IF(CV7="-","【-】","【"&amp;SUBSTITUTE(TEXT(CV7,"#,##0.00"),"-","△")&amp;"】"))</f>
        <v>【60.69】</v>
      </c>
      <c r="CW6" s="36">
        <f>IF(CW7="",NA(),CW7)</f>
        <v>78.23</v>
      </c>
      <c r="CX6" s="36">
        <f t="shared" ref="CX6:DF6" si="11">IF(CX7="",NA(),CX7)</f>
        <v>75.680000000000007</v>
      </c>
      <c r="CY6" s="36">
        <f t="shared" si="11"/>
        <v>75.650000000000006</v>
      </c>
      <c r="CZ6" s="36">
        <f t="shared" si="11"/>
        <v>74.58</v>
      </c>
      <c r="DA6" s="36">
        <f t="shared" si="11"/>
        <v>74.06</v>
      </c>
      <c r="DB6" s="36">
        <f t="shared" si="11"/>
        <v>85.37</v>
      </c>
      <c r="DC6" s="36">
        <f t="shared" si="11"/>
        <v>84.81</v>
      </c>
      <c r="DD6" s="36">
        <f t="shared" si="11"/>
        <v>84.8</v>
      </c>
      <c r="DE6" s="36">
        <f t="shared" si="11"/>
        <v>84.6</v>
      </c>
      <c r="DF6" s="36">
        <f t="shared" si="11"/>
        <v>84.24</v>
      </c>
      <c r="DG6" s="35" t="str">
        <f>IF(DG7="","",IF(DG7="-","【-】","【"&amp;SUBSTITUTE(TEXT(DG7,"#,##0.00"),"-","△")&amp;"】"))</f>
        <v>【89.82】</v>
      </c>
      <c r="DH6" s="36">
        <f>IF(DH7="",NA(),DH7)</f>
        <v>49.25</v>
      </c>
      <c r="DI6" s="36">
        <f t="shared" ref="DI6:DQ6" si="12">IF(DI7="",NA(),DI7)</f>
        <v>49.61</v>
      </c>
      <c r="DJ6" s="36">
        <f t="shared" si="12"/>
        <v>50.46</v>
      </c>
      <c r="DK6" s="36">
        <f t="shared" si="12"/>
        <v>51.25</v>
      </c>
      <c r="DL6" s="36">
        <f t="shared" si="12"/>
        <v>52.25</v>
      </c>
      <c r="DM6" s="36">
        <f t="shared" si="12"/>
        <v>46.9</v>
      </c>
      <c r="DN6" s="36">
        <f t="shared" si="12"/>
        <v>47.28</v>
      </c>
      <c r="DO6" s="36">
        <f t="shared" si="12"/>
        <v>47.66</v>
      </c>
      <c r="DP6" s="36">
        <f t="shared" si="12"/>
        <v>48.17</v>
      </c>
      <c r="DQ6" s="36">
        <f t="shared" si="12"/>
        <v>48.83</v>
      </c>
      <c r="DR6" s="35" t="str">
        <f>IF(DR7="","",IF(DR7="-","【-】","【"&amp;SUBSTITUTE(TEXT(DR7,"#,##0.00"),"-","△")&amp;"】"))</f>
        <v>【50.19】</v>
      </c>
      <c r="DS6" s="36">
        <f>IF(DS7="",NA(),DS7)</f>
        <v>20.04</v>
      </c>
      <c r="DT6" s="36">
        <f t="shared" ref="DT6:EB6" si="13">IF(DT7="",NA(),DT7)</f>
        <v>19.88</v>
      </c>
      <c r="DU6" s="36">
        <f t="shared" si="13"/>
        <v>19.739999999999998</v>
      </c>
      <c r="DV6" s="36">
        <f t="shared" si="13"/>
        <v>19.66</v>
      </c>
      <c r="DW6" s="36">
        <f t="shared" si="13"/>
        <v>19.32</v>
      </c>
      <c r="DX6" s="36">
        <f t="shared" si="13"/>
        <v>12.03</v>
      </c>
      <c r="DY6" s="36">
        <f t="shared" si="13"/>
        <v>12.19</v>
      </c>
      <c r="DZ6" s="36">
        <f t="shared" si="13"/>
        <v>15.1</v>
      </c>
      <c r="EA6" s="36">
        <f t="shared" si="13"/>
        <v>17.12</v>
      </c>
      <c r="EB6" s="36">
        <f t="shared" si="13"/>
        <v>18.18</v>
      </c>
      <c r="EC6" s="35" t="str">
        <f>IF(EC7="","",IF(EC7="-","【-】","【"&amp;SUBSTITUTE(TEXT(EC7,"#,##0.00"),"-","△")&amp;"】"))</f>
        <v>【20.63】</v>
      </c>
      <c r="ED6" s="36">
        <f>IF(ED7="",NA(),ED7)</f>
        <v>0.28999999999999998</v>
      </c>
      <c r="EE6" s="36">
        <f t="shared" ref="EE6:EM6" si="14">IF(EE7="",NA(),EE7)</f>
        <v>0.21</v>
      </c>
      <c r="EF6" s="36">
        <f t="shared" si="14"/>
        <v>0.25</v>
      </c>
      <c r="EG6" s="36">
        <f t="shared" si="14"/>
        <v>0.09</v>
      </c>
      <c r="EH6" s="36">
        <f t="shared" si="14"/>
        <v>0.35</v>
      </c>
      <c r="EI6" s="36">
        <f t="shared" si="14"/>
        <v>0.61</v>
      </c>
      <c r="EJ6" s="36">
        <f t="shared" si="14"/>
        <v>0.51</v>
      </c>
      <c r="EK6" s="36">
        <f t="shared" si="14"/>
        <v>0.57999999999999996</v>
      </c>
      <c r="EL6" s="36">
        <f t="shared" si="14"/>
        <v>0.54</v>
      </c>
      <c r="EM6" s="36">
        <f t="shared" si="14"/>
        <v>0.56999999999999995</v>
      </c>
      <c r="EN6" s="35" t="str">
        <f>IF(EN7="","",IF(EN7="-","【-】","【"&amp;SUBSTITUTE(TEXT(EN7,"#,##0.00"),"-","△")&amp;"】"))</f>
        <v>【0.69】</v>
      </c>
    </row>
    <row r="7" spans="1:144" s="37" customFormat="1" x14ac:dyDescent="0.15">
      <c r="A7" s="29"/>
      <c r="B7" s="38">
        <v>2020</v>
      </c>
      <c r="C7" s="38">
        <v>432024</v>
      </c>
      <c r="D7" s="38">
        <v>46</v>
      </c>
      <c r="E7" s="38">
        <v>1</v>
      </c>
      <c r="F7" s="38">
        <v>0</v>
      </c>
      <c r="G7" s="38">
        <v>1</v>
      </c>
      <c r="H7" s="38" t="s">
        <v>93</v>
      </c>
      <c r="I7" s="38" t="s">
        <v>94</v>
      </c>
      <c r="J7" s="38" t="s">
        <v>95</v>
      </c>
      <c r="K7" s="38" t="s">
        <v>96</v>
      </c>
      <c r="L7" s="38" t="s">
        <v>97</v>
      </c>
      <c r="M7" s="38" t="s">
        <v>98</v>
      </c>
      <c r="N7" s="39" t="s">
        <v>99</v>
      </c>
      <c r="O7" s="39">
        <v>81.430000000000007</v>
      </c>
      <c r="P7" s="39">
        <v>32.65</v>
      </c>
      <c r="Q7" s="39">
        <v>2500</v>
      </c>
      <c r="R7" s="39">
        <v>125470</v>
      </c>
      <c r="S7" s="39">
        <v>681.36</v>
      </c>
      <c r="T7" s="39">
        <v>184.15</v>
      </c>
      <c r="U7" s="39">
        <v>40781</v>
      </c>
      <c r="V7" s="39">
        <v>50.79</v>
      </c>
      <c r="W7" s="39">
        <v>802.93</v>
      </c>
      <c r="X7" s="39">
        <v>126.52</v>
      </c>
      <c r="Y7" s="39">
        <v>117.79</v>
      </c>
      <c r="Z7" s="39">
        <v>119.66</v>
      </c>
      <c r="AA7" s="39">
        <v>122.68</v>
      </c>
      <c r="AB7" s="39">
        <v>123.22</v>
      </c>
      <c r="AC7" s="39">
        <v>110.95</v>
      </c>
      <c r="AD7" s="39">
        <v>110.68</v>
      </c>
      <c r="AE7" s="39">
        <v>110.66</v>
      </c>
      <c r="AF7" s="39">
        <v>109.01</v>
      </c>
      <c r="AG7" s="39">
        <v>108.83</v>
      </c>
      <c r="AH7" s="39">
        <v>110.27</v>
      </c>
      <c r="AI7" s="39">
        <v>0</v>
      </c>
      <c r="AJ7" s="39">
        <v>0</v>
      </c>
      <c r="AK7" s="39">
        <v>0</v>
      </c>
      <c r="AL7" s="39">
        <v>0</v>
      </c>
      <c r="AM7" s="39">
        <v>0</v>
      </c>
      <c r="AN7" s="39">
        <v>3.91</v>
      </c>
      <c r="AO7" s="39">
        <v>3.56</v>
      </c>
      <c r="AP7" s="39">
        <v>2.74</v>
      </c>
      <c r="AQ7" s="39">
        <v>3.7</v>
      </c>
      <c r="AR7" s="39">
        <v>4.34</v>
      </c>
      <c r="AS7" s="39">
        <v>1.1499999999999999</v>
      </c>
      <c r="AT7" s="39">
        <v>404.27</v>
      </c>
      <c r="AU7" s="39">
        <v>298.56</v>
      </c>
      <c r="AV7" s="39">
        <v>361.32</v>
      </c>
      <c r="AW7" s="39">
        <v>488.6</v>
      </c>
      <c r="AX7" s="39">
        <v>480.92</v>
      </c>
      <c r="AY7" s="39">
        <v>377.63</v>
      </c>
      <c r="AZ7" s="39">
        <v>357.34</v>
      </c>
      <c r="BA7" s="39">
        <v>366.03</v>
      </c>
      <c r="BB7" s="39">
        <v>365.18</v>
      </c>
      <c r="BC7" s="39">
        <v>327.77</v>
      </c>
      <c r="BD7" s="39">
        <v>260.31</v>
      </c>
      <c r="BE7" s="39">
        <v>228.52</v>
      </c>
      <c r="BF7" s="39">
        <v>212.34</v>
      </c>
      <c r="BG7" s="39">
        <v>194.52</v>
      </c>
      <c r="BH7" s="39">
        <v>177.93</v>
      </c>
      <c r="BI7" s="39">
        <v>157.69</v>
      </c>
      <c r="BJ7" s="39">
        <v>364.71</v>
      </c>
      <c r="BK7" s="39">
        <v>373.69</v>
      </c>
      <c r="BL7" s="39">
        <v>370.12</v>
      </c>
      <c r="BM7" s="39">
        <v>371.65</v>
      </c>
      <c r="BN7" s="39">
        <v>397.1</v>
      </c>
      <c r="BO7" s="39">
        <v>275.67</v>
      </c>
      <c r="BP7" s="39">
        <v>129.77000000000001</v>
      </c>
      <c r="BQ7" s="39">
        <v>116.05</v>
      </c>
      <c r="BR7" s="39">
        <v>124.2</v>
      </c>
      <c r="BS7" s="39">
        <v>125.47</v>
      </c>
      <c r="BT7" s="39">
        <v>126.11</v>
      </c>
      <c r="BU7" s="39">
        <v>100.65</v>
      </c>
      <c r="BV7" s="39">
        <v>99.87</v>
      </c>
      <c r="BW7" s="39">
        <v>100.42</v>
      </c>
      <c r="BX7" s="39">
        <v>98.77</v>
      </c>
      <c r="BY7" s="39">
        <v>95.79</v>
      </c>
      <c r="BZ7" s="39">
        <v>100.05</v>
      </c>
      <c r="CA7" s="39">
        <v>96.67</v>
      </c>
      <c r="CB7" s="39">
        <v>108.02</v>
      </c>
      <c r="CC7" s="39">
        <v>100.92</v>
      </c>
      <c r="CD7" s="39">
        <v>100.26</v>
      </c>
      <c r="CE7" s="39">
        <v>99.81</v>
      </c>
      <c r="CF7" s="39">
        <v>170.19</v>
      </c>
      <c r="CG7" s="39">
        <v>171.81</v>
      </c>
      <c r="CH7" s="39">
        <v>171.67</v>
      </c>
      <c r="CI7" s="39">
        <v>173.67</v>
      </c>
      <c r="CJ7" s="39">
        <v>171.13</v>
      </c>
      <c r="CK7" s="39">
        <v>166.4</v>
      </c>
      <c r="CL7" s="39">
        <v>56.04</v>
      </c>
      <c r="CM7" s="39">
        <v>58.14</v>
      </c>
      <c r="CN7" s="39">
        <v>58.77</v>
      </c>
      <c r="CO7" s="39">
        <v>59.52</v>
      </c>
      <c r="CP7" s="39">
        <v>61.67</v>
      </c>
      <c r="CQ7" s="39">
        <v>59.01</v>
      </c>
      <c r="CR7" s="39">
        <v>60.03</v>
      </c>
      <c r="CS7" s="39">
        <v>59.74</v>
      </c>
      <c r="CT7" s="39">
        <v>59.67</v>
      </c>
      <c r="CU7" s="39">
        <v>60.12</v>
      </c>
      <c r="CV7" s="39">
        <v>60.69</v>
      </c>
      <c r="CW7" s="39">
        <v>78.23</v>
      </c>
      <c r="CX7" s="39">
        <v>75.680000000000007</v>
      </c>
      <c r="CY7" s="39">
        <v>75.650000000000006</v>
      </c>
      <c r="CZ7" s="39">
        <v>74.58</v>
      </c>
      <c r="DA7" s="39">
        <v>74.06</v>
      </c>
      <c r="DB7" s="39">
        <v>85.37</v>
      </c>
      <c r="DC7" s="39">
        <v>84.81</v>
      </c>
      <c r="DD7" s="39">
        <v>84.8</v>
      </c>
      <c r="DE7" s="39">
        <v>84.6</v>
      </c>
      <c r="DF7" s="39">
        <v>84.24</v>
      </c>
      <c r="DG7" s="39">
        <v>89.82</v>
      </c>
      <c r="DH7" s="39">
        <v>49.25</v>
      </c>
      <c r="DI7" s="39">
        <v>49.61</v>
      </c>
      <c r="DJ7" s="39">
        <v>50.46</v>
      </c>
      <c r="DK7" s="39">
        <v>51.25</v>
      </c>
      <c r="DL7" s="39">
        <v>52.25</v>
      </c>
      <c r="DM7" s="39">
        <v>46.9</v>
      </c>
      <c r="DN7" s="39">
        <v>47.28</v>
      </c>
      <c r="DO7" s="39">
        <v>47.66</v>
      </c>
      <c r="DP7" s="39">
        <v>48.17</v>
      </c>
      <c r="DQ7" s="39">
        <v>48.83</v>
      </c>
      <c r="DR7" s="39">
        <v>50.19</v>
      </c>
      <c r="DS7" s="39">
        <v>20.04</v>
      </c>
      <c r="DT7" s="39">
        <v>19.88</v>
      </c>
      <c r="DU7" s="39">
        <v>19.739999999999998</v>
      </c>
      <c r="DV7" s="39">
        <v>19.66</v>
      </c>
      <c r="DW7" s="39">
        <v>19.32</v>
      </c>
      <c r="DX7" s="39">
        <v>12.03</v>
      </c>
      <c r="DY7" s="39">
        <v>12.19</v>
      </c>
      <c r="DZ7" s="39">
        <v>15.1</v>
      </c>
      <c r="EA7" s="39">
        <v>17.12</v>
      </c>
      <c r="EB7" s="39">
        <v>18.18</v>
      </c>
      <c r="EC7" s="39">
        <v>20.63</v>
      </c>
      <c r="ED7" s="39">
        <v>0.28999999999999998</v>
      </c>
      <c r="EE7" s="39">
        <v>0.21</v>
      </c>
      <c r="EF7" s="39">
        <v>0.25</v>
      </c>
      <c r="EG7" s="39">
        <v>0.09</v>
      </c>
      <c r="EH7" s="39">
        <v>0.35</v>
      </c>
      <c r="EI7" s="39">
        <v>0.61</v>
      </c>
      <c r="EJ7" s="39">
        <v>0.51</v>
      </c>
      <c r="EK7" s="39">
        <v>0.57999999999999996</v>
      </c>
      <c r="EL7" s="39">
        <v>0.54</v>
      </c>
      <c r="EM7" s="39">
        <v>0.56999999999999995</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107</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古田　和弘</cp:lastModifiedBy>
  <cp:lastPrinted>2022-01-24T01:10:47Z</cp:lastPrinted>
  <dcterms:created xsi:type="dcterms:W3CDTF">2021-12-03T06:58:27Z</dcterms:created>
  <dcterms:modified xsi:type="dcterms:W3CDTF">2022-01-24T01:10:49Z</dcterms:modified>
  <cp:category/>
</cp:coreProperties>
</file>