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概要編(済)\済\"/>
    </mc:Choice>
  </mc:AlternateContent>
  <bookViews>
    <workbookView xWindow="0" yWindow="0" windowWidth="20490" windowHeight="7365"/>
  </bookViews>
  <sheets>
    <sheet name="第２表　年齢階級別人口推移 " sheetId="1" r:id="rId1"/>
  </sheets>
  <definedNames>
    <definedName name="_xlnm.Print_Area" localSheetId="0">'第２表　年齢階級別人口推移 '!$B$1:$L$45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K23" i="1"/>
  <c r="J23" i="1"/>
  <c r="I23" i="1"/>
  <c r="H23" i="1"/>
  <c r="G23" i="1"/>
  <c r="F23" i="1"/>
  <c r="K21" i="1"/>
  <c r="J21" i="1"/>
  <c r="I21" i="1"/>
  <c r="H21" i="1"/>
  <c r="F21" i="1"/>
  <c r="M40" i="1" l="1"/>
  <c r="M38" i="1"/>
  <c r="M37" i="1"/>
  <c r="M36" i="1"/>
  <c r="M35" i="1"/>
  <c r="M34" i="1"/>
  <c r="M33" i="1"/>
  <c r="M32" i="1"/>
  <c r="M31" i="1"/>
  <c r="M30" i="1"/>
  <c r="M29" i="1"/>
  <c r="M28" i="1"/>
  <c r="M27" i="1"/>
  <c r="G29" i="1" l="1"/>
  <c r="H29" i="1"/>
  <c r="F29" i="1"/>
  <c r="G33" i="1"/>
  <c r="H33" i="1"/>
  <c r="F33" i="1"/>
  <c r="G37" i="1"/>
  <c r="F37" i="1"/>
  <c r="H37" i="1"/>
  <c r="H30" i="1"/>
  <c r="G30" i="1"/>
  <c r="F30" i="1"/>
  <c r="H34" i="1"/>
  <c r="F34" i="1"/>
  <c r="G34" i="1"/>
  <c r="H38" i="1"/>
  <c r="G38" i="1"/>
  <c r="F38" i="1"/>
  <c r="G27" i="1"/>
  <c r="F27" i="1"/>
  <c r="H27" i="1"/>
  <c r="G31" i="1"/>
  <c r="F31" i="1"/>
  <c r="H31" i="1"/>
  <c r="H35" i="1"/>
  <c r="G35" i="1"/>
  <c r="F35" i="1"/>
  <c r="F28" i="1"/>
  <c r="H28" i="1"/>
  <c r="G28" i="1"/>
  <c r="F32" i="1"/>
  <c r="H32" i="1"/>
  <c r="G32" i="1"/>
  <c r="F36" i="1"/>
  <c r="H36" i="1"/>
  <c r="G36" i="1"/>
</calcChain>
</file>

<file path=xl/sharedStrings.xml><?xml version="1.0" encoding="utf-8"?>
<sst xmlns="http://schemas.openxmlformats.org/spreadsheetml/2006/main" count="75" uniqueCount="60">
  <si>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</si>
  <si>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</si>
  <si>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</si>
  <si>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</si>
  <si>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</si>
  <si>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</si>
  <si>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</si>
  <si>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</si>
  <si>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</si>
  <si>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</si>
  <si>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</si>
  <si>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</si>
  <si>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</si>
  <si>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</si>
  <si>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</si>
  <si>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</si>
  <si>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</si>
  <si>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</si>
  <si>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</si>
  <si>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</si>
  <si>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</si>
  <si>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</si>
  <si>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</si>
  <si>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</si>
  <si>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</si>
  <si>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</si>
  <si>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</si>
  <si>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</si>
  <si>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12年</t>
    <phoneticPr fontId="6"/>
  </si>
  <si>
    <t xml:space="preserve">  　13年</t>
  </si>
  <si>
    <t xml:space="preserve">  　14年</t>
    <phoneticPr fontId="6"/>
  </si>
  <si>
    <t>15年</t>
    <rPh sb="2" eb="3">
      <t>ネン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</si>
  <si>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</si>
  <si>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</si>
  <si>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</si>
  <si>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人口合計</t>
    <rPh sb="0" eb="2">
      <t>ジンコウ</t>
    </rPh>
    <rPh sb="2" eb="4">
      <t>ゴウケイ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</si>
  <si>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</si>
  <si>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</si>
  <si>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</si>
  <si>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</si>
  <si>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</si>
  <si>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</si>
  <si>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</si>
  <si>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26年</t>
    <rPh sb="2" eb="3">
      <t>ネン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</si>
  <si>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</si>
  <si>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</si>
  <si>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</si>
  <si>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</si>
  <si>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</si>
  <si>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</si>
  <si>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</si>
  <si>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</si>
  <si>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</si>
  <si>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</si>
  <si>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</si>
  <si>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</si>
  <si>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</si>
  <si>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</si>
  <si>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>令和元年</t>
    <rPh sb="0" eb="2">
      <t>レイワ</t>
    </rPh>
    <rPh sb="2" eb="3">
      <t>ガン</t>
    </rPh>
    <rPh sb="3" eb="4">
      <t>ネン</t>
    </rPh>
    <phoneticPr fontId="6"/>
  </si>
  <si>
    <t>１　国勢調査実施年(S40～H7,H12,H17,H22,H27)は総務省統計局「国勢調査」。その他の年は県統計調査課「熊本県推計人口調査」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</si>
</sst>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10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41</xdr:row>
      <xdr:rowOff>0</xdr:rowOff>
    </xdr:from>
    <xdr:to>
      <xdr:col>7</xdr:col>
      <xdr:colOff>609600</xdr:colOff>
      <xdr:row>42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41</xdr:row>
      <xdr:rowOff>104775</xdr:rowOff>
    </xdr:from>
    <xdr:to>
      <xdr:col>11</xdr:col>
      <xdr:colOff>525991</xdr:colOff>
      <xdr:row>42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pane ySplit="5" topLeftCell="A6" activePane="bottomLeft" state="frozen"/>
      <selection activeCell="AC5" sqref="AC5"/>
      <selection pane="bottomLeft" activeCell="L1" sqref="L1"/>
    </sheetView>
  </sheetViews>
  <sheetFormatPr defaultColWidth="10.625" defaultRowHeight="13.5" x14ac:dyDescent="0.15"/>
  <cols>
    <col min="1" max="1" width="2.375" style="1" customWidth="1"/>
    <col min="2" max="2" width="10.25" style="3" customWidth="1"/>
    <col min="3" max="5" width="10.5" style="3" customWidth="1"/>
    <col min="6" max="6" width="7.75" style="3" customWidth="1"/>
    <col min="7" max="7" width="7.125" style="3" customWidth="1"/>
    <col min="8" max="8" width="8.125" style="3" customWidth="1"/>
    <col min="9" max="11" width="7.125" style="1" customWidth="1"/>
    <col min="12" max="12" width="8.5" style="1" customWidth="1"/>
    <col min="13" max="14" width="10.625" style="1" hidden="1" customWidth="1"/>
    <col min="15" max="16384" width="10.625" style="1"/>
  </cols>
  <sheetData>
    <row r="1" spans="1:12" ht="28.5" customHeight="1" thickBot="1" x14ac:dyDescent="0.2">
      <c r="B1" s="2" t="s">
        <v>0</v>
      </c>
      <c r="L1" s="4"/>
    </row>
    <row r="2" spans="1:12" ht="42" customHeight="1" x14ac:dyDescent="0.15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8" customHeight="1" x14ac:dyDescent="0.15">
      <c r="B3" s="97"/>
      <c r="C3" s="108" t="s">
        <v>5</v>
      </c>
      <c r="D3" s="110" t="s">
        <v>6</v>
      </c>
      <c r="E3" s="112" t="s">
        <v>7</v>
      </c>
      <c r="F3" s="114" t="s">
        <v>54</v>
      </c>
      <c r="G3" s="116" t="s">
        <v>55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8" customHeight="1" x14ac:dyDescent="0.15">
      <c r="B4" s="97"/>
      <c r="C4" s="109"/>
      <c r="D4" s="111"/>
      <c r="E4" s="113"/>
      <c r="F4" s="109"/>
      <c r="G4" s="116"/>
      <c r="H4" s="113"/>
      <c r="I4" s="125" t="s">
        <v>54</v>
      </c>
      <c r="J4" s="127" t="s">
        <v>8</v>
      </c>
      <c r="K4" s="129" t="s">
        <v>56</v>
      </c>
      <c r="L4" s="123"/>
    </row>
    <row r="5" spans="1:12" ht="21" customHeight="1" x14ac:dyDescent="0.15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 x14ac:dyDescent="0.15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15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7" customHeight="1" x14ac:dyDescent="0.15">
      <c r="B8" s="19" t="s">
        <v>57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7" customHeight="1" x14ac:dyDescent="0.15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7" customHeight="1" x14ac:dyDescent="0.15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7" customHeight="1" x14ac:dyDescent="0.15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7" hidden="1" customHeight="1" x14ac:dyDescent="0.15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7" hidden="1" customHeight="1" x14ac:dyDescent="0.15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7" hidden="1" customHeight="1" x14ac:dyDescent="0.15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7" hidden="1" customHeight="1" x14ac:dyDescent="0.15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7" customHeight="1" x14ac:dyDescent="0.15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7" hidden="1" customHeight="1" x14ac:dyDescent="0.15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7" hidden="1" customHeight="1" x14ac:dyDescent="0.15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7" hidden="1" customHeight="1" x14ac:dyDescent="0.15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7" hidden="1" customHeight="1" x14ac:dyDescent="0.15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7" customHeight="1" x14ac:dyDescent="0.15">
      <c r="B21" s="38" t="s">
        <v>28</v>
      </c>
      <c r="C21" s="39">
        <v>288654</v>
      </c>
      <c r="D21" s="40">
        <v>1173790</v>
      </c>
      <c r="E21" s="41">
        <v>396020</v>
      </c>
      <c r="F21" s="42">
        <f>C21/SUM($C$21:$E$21)*100</f>
        <v>15.531858567074746</v>
      </c>
      <c r="G21" s="43">
        <v>63.1</v>
      </c>
      <c r="H21" s="44">
        <f>E21/SUM($C$21:$E$21)*100</f>
        <v>21.308994954973571</v>
      </c>
      <c r="I21" s="45">
        <f>C21/D21*100</f>
        <v>24.591622010751497</v>
      </c>
      <c r="J21" s="46">
        <f>E21/D21*100</f>
        <v>33.738573339353714</v>
      </c>
      <c r="K21" s="47">
        <f>(C21+E21)/D21*100</f>
        <v>58.330195350105221</v>
      </c>
      <c r="L21" s="48">
        <v>137.19999999999999</v>
      </c>
    </row>
    <row r="22" spans="2:14" ht="27" customHeight="1" x14ac:dyDescent="0.15">
      <c r="B22" s="38" t="s">
        <v>29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7" customHeight="1" x14ac:dyDescent="0.15">
      <c r="B23" s="38" t="s">
        <v>30</v>
      </c>
      <c r="C23" s="49">
        <v>278400</v>
      </c>
      <c r="D23" s="40">
        <v>1163342</v>
      </c>
      <c r="E23" s="49">
        <v>416328</v>
      </c>
      <c r="F23" s="50">
        <f>C23/SUM($C$23:$E$23)*100</f>
        <v>14.98328911182033</v>
      </c>
      <c r="G23" s="43">
        <f>D23/SUM($C$23:$E$23)*100</f>
        <v>62.610235351735945</v>
      </c>
      <c r="H23" s="44">
        <f>E23/SUM($C$23:$E$23)*100</f>
        <v>22.406475536443729</v>
      </c>
      <c r="I23" s="45">
        <f>C23/D23*100</f>
        <v>23.931053808768187</v>
      </c>
      <c r="J23" s="46">
        <f>E23/D23*100</f>
        <v>35.787240553508767</v>
      </c>
      <c r="K23" s="47">
        <f>(C23+E23)/D23*100</f>
        <v>59.718294362276957</v>
      </c>
      <c r="L23" s="48">
        <v>149.5</v>
      </c>
    </row>
    <row r="24" spans="2:14" ht="27" customHeight="1" x14ac:dyDescent="0.15">
      <c r="B24" s="31" t="s">
        <v>31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7" customHeight="1" x14ac:dyDescent="0.15">
      <c r="B25" s="55" t="s">
        <v>32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7" customHeight="1" x14ac:dyDescent="0.15">
      <c r="B26" s="55" t="s">
        <v>33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7" customHeight="1" x14ac:dyDescent="0.15">
      <c r="B27" s="58" t="s">
        <v>34</v>
      </c>
      <c r="C27" s="59">
        <v>260947</v>
      </c>
      <c r="D27" s="33">
        <v>1129635</v>
      </c>
      <c r="E27" s="60">
        <v>445327</v>
      </c>
      <c r="F27" s="61">
        <f t="shared" ref="F27:F38" si="0">C27/M27*100</f>
        <v>14.213504046224513</v>
      </c>
      <c r="G27" s="36">
        <f t="shared" ref="G27:G38" si="1">D27/M27*100</f>
        <v>61.530010474375359</v>
      </c>
      <c r="H27" s="61">
        <f t="shared" ref="H27:H38" si="2">E27/M27*100</f>
        <v>24.256485479400123</v>
      </c>
      <c r="I27" s="62">
        <f t="shared" ref="I27:I38" si="3">C27/D27*100</f>
        <v>23.100116409282645</v>
      </c>
      <c r="J27" s="27">
        <f t="shared" ref="J27:J38" si="4">E27/D27*100</f>
        <v>39.422202746904972</v>
      </c>
      <c r="K27" s="63">
        <f t="shared" ref="K27:K38" si="5">(C27+E27)/D27*100</f>
        <v>62.522319156187621</v>
      </c>
      <c r="L27" s="64">
        <f t="shared" ref="L27:L38" si="6">E27/C27*100</f>
        <v>170.65802634251398</v>
      </c>
      <c r="M27" s="65">
        <f t="shared" ref="M27:M40" si="7">SUM(C27:E27)</f>
        <v>1835909</v>
      </c>
      <c r="N27" s="1" t="s">
        <v>35</v>
      </c>
    </row>
    <row r="28" spans="2:14" ht="27" customHeight="1" x14ac:dyDescent="0.15">
      <c r="B28" s="66" t="s">
        <v>36</v>
      </c>
      <c r="C28" s="67">
        <v>257789</v>
      </c>
      <c r="D28" s="68">
        <v>1118788</v>
      </c>
      <c r="E28" s="69">
        <v>451711</v>
      </c>
      <c r="F28" s="70">
        <f t="shared" si="0"/>
        <v>14.100021440823326</v>
      </c>
      <c r="G28" s="71">
        <f t="shared" si="1"/>
        <v>61.193203696572972</v>
      </c>
      <c r="H28" s="70">
        <f t="shared" si="2"/>
        <v>24.706774862603702</v>
      </c>
      <c r="I28" s="72">
        <f t="shared" si="3"/>
        <v>23.041809529598101</v>
      </c>
      <c r="J28" s="73">
        <f t="shared" si="4"/>
        <v>40.375030836941406</v>
      </c>
      <c r="K28" s="74">
        <f t="shared" si="5"/>
        <v>63.416840366539503</v>
      </c>
      <c r="L28" s="75">
        <f t="shared" si="6"/>
        <v>175.22508718370452</v>
      </c>
      <c r="M28" s="65">
        <f t="shared" si="7"/>
        <v>1828288</v>
      </c>
      <c r="N28" s="1" t="s">
        <v>35</v>
      </c>
    </row>
    <row r="29" spans="2:14" ht="27" customHeight="1" x14ac:dyDescent="0.15">
      <c r="B29" s="76" t="s">
        <v>37</v>
      </c>
      <c r="C29" s="57">
        <v>255731</v>
      </c>
      <c r="D29" s="40">
        <v>1109527</v>
      </c>
      <c r="E29" s="56">
        <v>456897</v>
      </c>
      <c r="F29" s="51">
        <f t="shared" si="0"/>
        <v>14.034536030140135</v>
      </c>
      <c r="G29" s="43">
        <f t="shared" si="1"/>
        <v>60.890923110273278</v>
      </c>
      <c r="H29" s="51">
        <f t="shared" si="2"/>
        <v>25.074540859586588</v>
      </c>
      <c r="I29" s="52">
        <f t="shared" si="3"/>
        <v>23.048650460962193</v>
      </c>
      <c r="J29" s="46">
        <f t="shared" si="4"/>
        <v>41.17943952693355</v>
      </c>
      <c r="K29" s="53">
        <f t="shared" si="5"/>
        <v>64.228089987895743</v>
      </c>
      <c r="L29" s="54">
        <f t="shared" si="6"/>
        <v>178.66312648838036</v>
      </c>
      <c r="M29" s="65">
        <f t="shared" si="7"/>
        <v>1822155</v>
      </c>
      <c r="N29" s="1" t="s">
        <v>35</v>
      </c>
    </row>
    <row r="30" spans="2:14" ht="27" customHeight="1" x14ac:dyDescent="0.15">
      <c r="B30" s="76" t="s">
        <v>38</v>
      </c>
      <c r="C30" s="57">
        <v>253546</v>
      </c>
      <c r="D30" s="40">
        <v>1099148</v>
      </c>
      <c r="E30" s="56">
        <v>463291</v>
      </c>
      <c r="F30" s="51">
        <f t="shared" si="0"/>
        <v>13.961899465028621</v>
      </c>
      <c r="G30" s="43">
        <f t="shared" si="1"/>
        <v>60.52627086677478</v>
      </c>
      <c r="H30" s="51">
        <f t="shared" si="2"/>
        <v>25.511829668196601</v>
      </c>
      <c r="I30" s="52">
        <f t="shared" si="3"/>
        <v>23.06750319338251</v>
      </c>
      <c r="J30" s="46">
        <f t="shared" si="4"/>
        <v>42.150010735587927</v>
      </c>
      <c r="K30" s="53">
        <f t="shared" si="5"/>
        <v>65.217513928970433</v>
      </c>
      <c r="L30" s="54">
        <f t="shared" si="6"/>
        <v>182.72463379426219</v>
      </c>
      <c r="M30" s="65">
        <f t="shared" si="7"/>
        <v>1815985</v>
      </c>
      <c r="N30" s="1" t="s">
        <v>35</v>
      </c>
    </row>
    <row r="31" spans="2:14" ht="27" customHeight="1" x14ac:dyDescent="0.15">
      <c r="B31" s="76" t="s">
        <v>39</v>
      </c>
      <c r="C31" s="57">
        <v>249606</v>
      </c>
      <c r="D31" s="40">
        <v>1093440</v>
      </c>
      <c r="E31" s="56">
        <v>463266</v>
      </c>
      <c r="F31" s="51">
        <f t="shared" si="0"/>
        <v>13.818542975964284</v>
      </c>
      <c r="G31" s="43">
        <f t="shared" si="1"/>
        <v>60.534392729495238</v>
      </c>
      <c r="H31" s="51">
        <f t="shared" si="2"/>
        <v>25.647064294540478</v>
      </c>
      <c r="I31" s="52">
        <f t="shared" si="3"/>
        <v>22.827589991220368</v>
      </c>
      <c r="J31" s="46">
        <f t="shared" si="4"/>
        <v>42.367756804214224</v>
      </c>
      <c r="K31" s="53">
        <f t="shared" si="5"/>
        <v>65.195346795434588</v>
      </c>
      <c r="L31" s="54">
        <f t="shared" si="6"/>
        <v>185.59890387250306</v>
      </c>
      <c r="M31" s="65">
        <f t="shared" si="7"/>
        <v>1806312</v>
      </c>
      <c r="N31" s="1" t="s">
        <v>35</v>
      </c>
    </row>
    <row r="32" spans="2:14" ht="27" customHeight="1" x14ac:dyDescent="0.15">
      <c r="B32" s="76" t="s">
        <v>40</v>
      </c>
      <c r="C32" s="57">
        <v>249787</v>
      </c>
      <c r="D32" s="40">
        <v>1096811</v>
      </c>
      <c r="E32" s="56">
        <v>465904</v>
      </c>
      <c r="F32" s="51">
        <f t="shared" si="0"/>
        <v>13.781336517145911</v>
      </c>
      <c r="G32" s="43">
        <f t="shared" si="1"/>
        <v>60.513643571151917</v>
      </c>
      <c r="H32" s="51">
        <f t="shared" si="2"/>
        <v>25.705019911702166</v>
      </c>
      <c r="I32" s="52">
        <f t="shared" si="3"/>
        <v>22.773932792431879</v>
      </c>
      <c r="J32" s="46">
        <f t="shared" si="4"/>
        <v>42.478056839327834</v>
      </c>
      <c r="K32" s="53">
        <f t="shared" si="5"/>
        <v>65.251989631759713</v>
      </c>
      <c r="L32" s="54">
        <f t="shared" si="6"/>
        <v>186.52051547918828</v>
      </c>
      <c r="M32" s="65">
        <f t="shared" si="7"/>
        <v>1812502</v>
      </c>
      <c r="N32" s="1" t="s">
        <v>35</v>
      </c>
    </row>
    <row r="33" spans="2:14" ht="27" customHeight="1" x14ac:dyDescent="0.15">
      <c r="B33" s="76" t="s">
        <v>41</v>
      </c>
      <c r="C33" s="57">
        <v>248482</v>
      </c>
      <c r="D33" s="40">
        <v>1081681</v>
      </c>
      <c r="E33" s="56">
        <v>477038</v>
      </c>
      <c r="F33" s="51">
        <f t="shared" si="0"/>
        <v>13.749549718044646</v>
      </c>
      <c r="G33" s="43">
        <f t="shared" si="1"/>
        <v>59.853939877191294</v>
      </c>
      <c r="H33" s="51">
        <f t="shared" si="2"/>
        <v>26.396510404764051</v>
      </c>
      <c r="I33" s="52">
        <f t="shared" si="3"/>
        <v>22.971837353156801</v>
      </c>
      <c r="J33" s="46">
        <f t="shared" si="4"/>
        <v>44.101541951832381</v>
      </c>
      <c r="K33" s="53">
        <f t="shared" si="5"/>
        <v>67.073379304989174</v>
      </c>
      <c r="L33" s="54">
        <f t="shared" si="6"/>
        <v>191.98090807382425</v>
      </c>
      <c r="M33" s="65">
        <f t="shared" si="7"/>
        <v>1807201</v>
      </c>
      <c r="N33" s="1" t="s">
        <v>35</v>
      </c>
    </row>
    <row r="34" spans="2:14" ht="27" customHeight="1" x14ac:dyDescent="0.15">
      <c r="B34" s="76" t="s">
        <v>42</v>
      </c>
      <c r="C34" s="57">
        <v>247205</v>
      </c>
      <c r="D34" s="40">
        <v>1064935</v>
      </c>
      <c r="E34" s="56">
        <v>489355</v>
      </c>
      <c r="F34" s="51">
        <f t="shared" si="0"/>
        <v>13.722214049997364</v>
      </c>
      <c r="G34" s="43">
        <f t="shared" si="1"/>
        <v>59.113958129220457</v>
      </c>
      <c r="H34" s="51">
        <f t="shared" si="2"/>
        <v>27.163827820782181</v>
      </c>
      <c r="I34" s="52">
        <f t="shared" si="3"/>
        <v>23.2131538544606</v>
      </c>
      <c r="J34" s="46">
        <f t="shared" si="4"/>
        <v>45.951630850709194</v>
      </c>
      <c r="K34" s="53">
        <f t="shared" si="5"/>
        <v>69.164784705169808</v>
      </c>
      <c r="L34" s="54">
        <f t="shared" si="6"/>
        <v>197.95513844784693</v>
      </c>
      <c r="M34" s="65">
        <f t="shared" si="7"/>
        <v>1801495</v>
      </c>
      <c r="N34" s="1" t="s">
        <v>35</v>
      </c>
    </row>
    <row r="35" spans="2:14" ht="27" customHeight="1" x14ac:dyDescent="0.15">
      <c r="B35" s="76" t="s">
        <v>43</v>
      </c>
      <c r="C35" s="57">
        <v>245536</v>
      </c>
      <c r="D35" s="40">
        <v>1046000</v>
      </c>
      <c r="E35" s="56">
        <v>503087</v>
      </c>
      <c r="F35" s="51">
        <f t="shared" si="0"/>
        <v>13.681759344441701</v>
      </c>
      <c r="G35" s="43">
        <f t="shared" si="1"/>
        <v>58.285222021561076</v>
      </c>
      <c r="H35" s="51">
        <f t="shared" si="2"/>
        <v>28.033018633997226</v>
      </c>
      <c r="I35" s="52">
        <f t="shared" si="3"/>
        <v>23.473804971319311</v>
      </c>
      <c r="J35" s="46">
        <f t="shared" si="4"/>
        <v>48.096271510516253</v>
      </c>
      <c r="K35" s="53">
        <f t="shared" si="5"/>
        <v>71.570076481835571</v>
      </c>
      <c r="L35" s="54">
        <f t="shared" si="6"/>
        <v>204.89337612407144</v>
      </c>
      <c r="M35" s="65">
        <f t="shared" si="7"/>
        <v>1794623</v>
      </c>
      <c r="N35" s="1" t="s">
        <v>35</v>
      </c>
    </row>
    <row r="36" spans="2:14" ht="27" customHeight="1" x14ac:dyDescent="0.15">
      <c r="B36" s="76" t="s">
        <v>44</v>
      </c>
      <c r="C36" s="57">
        <v>241167</v>
      </c>
      <c r="D36" s="40">
        <v>1024400</v>
      </c>
      <c r="E36" s="56">
        <v>511484</v>
      </c>
      <c r="F36" s="51">
        <f t="shared" si="0"/>
        <v>13.571191822857081</v>
      </c>
      <c r="G36" s="43">
        <f t="shared" si="1"/>
        <v>57.646066432533452</v>
      </c>
      <c r="H36" s="51">
        <f t="shared" si="2"/>
        <v>28.782741744609471</v>
      </c>
      <c r="I36" s="52">
        <f t="shared" si="3"/>
        <v>23.542268645060524</v>
      </c>
      <c r="J36" s="46">
        <f t="shared" si="4"/>
        <v>49.930105427567355</v>
      </c>
      <c r="K36" s="53">
        <f t="shared" si="5"/>
        <v>73.472374072627872</v>
      </c>
      <c r="L36" s="54">
        <f t="shared" si="6"/>
        <v>212.08706000406357</v>
      </c>
      <c r="M36" s="65">
        <f t="shared" si="7"/>
        <v>1777051</v>
      </c>
      <c r="N36" s="1" t="s">
        <v>35</v>
      </c>
    </row>
    <row r="37" spans="2:14" ht="27" customHeight="1" x14ac:dyDescent="0.15">
      <c r="B37" s="76" t="s">
        <v>45</v>
      </c>
      <c r="C37" s="57">
        <v>239851</v>
      </c>
      <c r="D37" s="40">
        <v>1012002</v>
      </c>
      <c r="E37" s="56">
        <v>522685</v>
      </c>
      <c r="F37" s="51">
        <f t="shared" si="0"/>
        <v>13.51625042687167</v>
      </c>
      <c r="G37" s="43">
        <f t="shared" si="1"/>
        <v>57.029040798224663</v>
      </c>
      <c r="H37" s="51">
        <f t="shared" si="2"/>
        <v>29.454708774903665</v>
      </c>
      <c r="I37" s="52">
        <f t="shared" si="3"/>
        <v>23.700644860385651</v>
      </c>
      <c r="J37" s="46">
        <f t="shared" si="4"/>
        <v>51.648613342661378</v>
      </c>
      <c r="K37" s="53">
        <f t="shared" si="5"/>
        <v>75.349258203047029</v>
      </c>
      <c r="L37" s="54">
        <f t="shared" si="6"/>
        <v>217.9207091069039</v>
      </c>
      <c r="M37" s="65">
        <f t="shared" si="7"/>
        <v>1774538</v>
      </c>
      <c r="N37" s="1" t="s">
        <v>35</v>
      </c>
    </row>
    <row r="38" spans="2:14" ht="27" customHeight="1" x14ac:dyDescent="0.15">
      <c r="B38" s="76" t="s">
        <v>46</v>
      </c>
      <c r="C38" s="57">
        <v>237600</v>
      </c>
      <c r="D38" s="40">
        <v>997447</v>
      </c>
      <c r="E38" s="56">
        <v>530471</v>
      </c>
      <c r="F38" s="51">
        <f t="shared" si="0"/>
        <v>13.457806717348674</v>
      </c>
      <c r="G38" s="43">
        <f t="shared" si="1"/>
        <v>56.495997208751206</v>
      </c>
      <c r="H38" s="51">
        <f t="shared" si="2"/>
        <v>30.046196073900123</v>
      </c>
      <c r="I38" s="52">
        <f t="shared" si="3"/>
        <v>23.820814539519393</v>
      </c>
      <c r="J38" s="46">
        <f t="shared" si="4"/>
        <v>53.182875882127064</v>
      </c>
      <c r="K38" s="53">
        <f t="shared" si="5"/>
        <v>77.003690421646468</v>
      </c>
      <c r="L38" s="54">
        <f t="shared" si="6"/>
        <v>223.2622053872054</v>
      </c>
      <c r="M38" s="65">
        <f>SUM(C38:E38)</f>
        <v>1765518</v>
      </c>
      <c r="N38" s="1" t="s">
        <v>35</v>
      </c>
    </row>
    <row r="39" spans="2:14" ht="27" customHeight="1" x14ac:dyDescent="0.15">
      <c r="B39" s="58" t="s">
        <v>47</v>
      </c>
      <c r="C39" s="59">
        <v>235729</v>
      </c>
      <c r="D39" s="33">
        <v>983679</v>
      </c>
      <c r="E39" s="60">
        <v>537034</v>
      </c>
      <c r="F39" s="61">
        <v>13.420824598819658</v>
      </c>
      <c r="G39" s="36">
        <v>56.004069590683891</v>
      </c>
      <c r="H39" s="61">
        <v>30.575105810496446</v>
      </c>
      <c r="I39" s="62">
        <v>23.96401671683547</v>
      </c>
      <c r="J39" s="27">
        <v>54.594435786470996</v>
      </c>
      <c r="K39" s="63">
        <v>78.558452503306469</v>
      </c>
      <c r="L39" s="64">
        <v>227.81838467053271</v>
      </c>
      <c r="M39" s="65"/>
    </row>
    <row r="40" spans="2:14" ht="27" customHeight="1" thickBot="1" x14ac:dyDescent="0.2">
      <c r="B40" s="85" t="s">
        <v>58</v>
      </c>
      <c r="C40" s="86">
        <v>233212</v>
      </c>
      <c r="D40" s="87">
        <v>970978</v>
      </c>
      <c r="E40" s="88">
        <v>542550</v>
      </c>
      <c r="F40" s="89">
        <v>13.351271511501425</v>
      </c>
      <c r="G40" s="90">
        <v>55.588009663716406</v>
      </c>
      <c r="H40" s="89">
        <v>31.060718824782164</v>
      </c>
      <c r="I40" s="91">
        <v>24.01825788019914</v>
      </c>
      <c r="J40" s="92">
        <v>55.876652200152833</v>
      </c>
      <c r="K40" s="93">
        <v>79.894910080351977</v>
      </c>
      <c r="L40" s="94">
        <v>232.64240262079139</v>
      </c>
      <c r="M40" s="65">
        <f t="shared" si="7"/>
        <v>1746740</v>
      </c>
      <c r="N40" s="1" t="s">
        <v>35</v>
      </c>
    </row>
    <row r="41" spans="2:14" ht="12" customHeight="1" x14ac:dyDescent="0.15">
      <c r="B41" s="77" t="s">
        <v>48</v>
      </c>
      <c r="C41" s="95" t="s">
        <v>59</v>
      </c>
      <c r="D41" s="95"/>
      <c r="E41" s="95"/>
      <c r="F41" s="95"/>
      <c r="G41" s="95"/>
      <c r="H41" s="95"/>
      <c r="I41" s="95"/>
      <c r="J41" s="95"/>
      <c r="K41" s="95"/>
      <c r="L41" s="95"/>
    </row>
    <row r="42" spans="2:14" s="83" customFormat="1" ht="12" customHeight="1" x14ac:dyDescent="0.15">
      <c r="B42" s="78" t="s">
        <v>49</v>
      </c>
      <c r="C42" s="79" t="s">
        <v>50</v>
      </c>
      <c r="D42" s="80"/>
      <c r="E42" s="81"/>
      <c r="F42" s="80"/>
      <c r="G42" s="80"/>
      <c r="H42" s="80"/>
      <c r="I42" s="82"/>
    </row>
    <row r="43" spans="2:14" s="83" customFormat="1" ht="12" customHeight="1" x14ac:dyDescent="0.15">
      <c r="B43" s="84" t="s">
        <v>49</v>
      </c>
      <c r="C43" s="79" t="s">
        <v>51</v>
      </c>
      <c r="D43" s="80"/>
      <c r="E43" s="81"/>
      <c r="F43" s="80"/>
      <c r="G43" s="80"/>
      <c r="H43" s="80"/>
      <c r="I43" s="82"/>
    </row>
    <row r="44" spans="2:14" s="83" customFormat="1" ht="12" customHeight="1" x14ac:dyDescent="0.15">
      <c r="B44" s="80"/>
      <c r="C44" s="79" t="s">
        <v>52</v>
      </c>
      <c r="D44" s="80"/>
      <c r="E44" s="81"/>
      <c r="F44" s="80"/>
      <c r="G44" s="80"/>
      <c r="H44" s="80"/>
      <c r="I44" s="82"/>
    </row>
    <row r="45" spans="2:14" s="83" customFormat="1" ht="12" customHeight="1" x14ac:dyDescent="0.15">
      <c r="B45" s="80"/>
      <c r="C45" s="79" t="s">
        <v>53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15">
      <c r="B46" s="80"/>
      <c r="D46" s="80"/>
      <c r="E46" s="81"/>
      <c r="F46" s="80"/>
      <c r="G46" s="80"/>
      <c r="H46" s="80"/>
      <c r="I46" s="82"/>
    </row>
    <row r="47" spans="2:14" s="83" customFormat="1" ht="18" customHeight="1" x14ac:dyDescent="0.15">
      <c r="B47" s="80"/>
      <c r="C47" s="80"/>
      <c r="D47" s="80"/>
      <c r="E47" s="80"/>
      <c r="F47" s="80"/>
      <c r="G47" s="80"/>
      <c r="H47" s="80"/>
      <c r="I47" s="82"/>
    </row>
  </sheetData>
  <mergeCells count="16">
    <mergeCell ref="C41:L41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7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2021-12-17T02:46:36Z</cp:lastPrinted>
  <dcterms:created xsi:type="dcterms:W3CDTF">2021-02-19T05:18:26Z</dcterms:created>
  <dcterms:modified xsi:type="dcterms:W3CDTF">2021-12-17T02:47:35Z</dcterms:modified>
</cp:coreProperties>
</file>