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元年発行）\★訂正分\20211222\"/>
    </mc:Choice>
  </mc:AlternateContent>
  <bookViews>
    <workbookView xWindow="0" yWindow="0" windowWidth="20490" windowHeight="7365"/>
  </bookViews>
  <sheets>
    <sheet name="第１表 人口と世帯推移" sheetId="1" r:id="rId1"/>
  </sheets>
  <definedNames>
    <definedName name="_xlnm.Print_Area" localSheetId="0">'第１表 人口と世帯推移'!$B$1:$K$42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I23" i="1"/>
  <c r="I22" i="1"/>
  <c r="K21" i="1"/>
  <c r="I21" i="1"/>
  <c r="K19" i="1"/>
  <c r="I19" i="1"/>
  <c r="G19" i="1"/>
  <c r="H19" i="1" s="1"/>
  <c r="G18" i="1"/>
  <c r="G17" i="1"/>
  <c r="G16" i="1"/>
  <c r="G15" i="1"/>
  <c r="H14" i="1"/>
  <c r="G14" i="1"/>
  <c r="G13" i="1"/>
  <c r="G12" i="1"/>
  <c r="G11" i="1"/>
  <c r="G10" i="1"/>
  <c r="G9" i="1"/>
  <c r="H9" i="1" s="1"/>
</calcChain>
</file>

<file path=xl/sharedStrings.xml><?xml version="1.0" encoding="utf-8"?>
<sst xmlns="http://schemas.openxmlformats.org/spreadsheetml/2006/main" count="65" uniqueCount="57">
  <si>
    <t>第１表　年次別人口と世帯の推移</t>
  </si>
  <si>
    <t>平成30年</t>
    <rPh sb="0" eb="2">
      <t>ヘイセイ</t>
    </rPh>
    <rPh sb="4" eb="5">
      <t>ネン</t>
    </rPh>
    <phoneticPr fontId="6"/>
  </si>
  <si>
    <t>年次</t>
  </si>
  <si>
    <t>世帯数</t>
  </si>
  <si>
    <t>人　　口</t>
  </si>
  <si>
    <t>前回調査との比較</t>
  </si>
  <si>
    <t>一世帯
当たり
人　員</t>
    <phoneticPr fontId="6"/>
  </si>
  <si>
    <t>人口
密度</t>
    <phoneticPr fontId="6"/>
  </si>
  <si>
    <t>人口性比
(女=100）</t>
    <rPh sb="0" eb="2">
      <t>ジンコウ</t>
    </rPh>
    <rPh sb="6" eb="7">
      <t>オンナ</t>
    </rPh>
    <phoneticPr fontId="6"/>
  </si>
  <si>
    <t>総数</t>
  </si>
  <si>
    <t>男</t>
  </si>
  <si>
    <t>女</t>
  </si>
  <si>
    <t>増加人口(人)</t>
    <rPh sb="5" eb="6">
      <t>ニン</t>
    </rPh>
    <phoneticPr fontId="6"/>
  </si>
  <si>
    <t>増加率(％)</t>
    <phoneticPr fontId="6"/>
  </si>
  <si>
    <t>昭和40年</t>
    <rPh sb="0" eb="2">
      <t>ショウワ</t>
    </rPh>
    <rPh sb="4" eb="5">
      <t>ネン</t>
    </rPh>
    <phoneticPr fontId="6"/>
  </si>
  <si>
    <t>昭和45年</t>
    <rPh sb="0" eb="2">
      <t>ショウワ</t>
    </rPh>
    <rPh sb="4" eb="5">
      <t>ネン</t>
    </rPh>
    <phoneticPr fontId="6"/>
  </si>
  <si>
    <t>昭和50年</t>
    <rPh sb="4" eb="5">
      <t>ネン</t>
    </rPh>
    <phoneticPr fontId="6"/>
  </si>
  <si>
    <t>　　55年</t>
    <rPh sb="4" eb="5">
      <t>ネン</t>
    </rPh>
    <phoneticPr fontId="6"/>
  </si>
  <si>
    <t>　　60年</t>
    <phoneticPr fontId="6"/>
  </si>
  <si>
    <t>平成２年</t>
    <rPh sb="0" eb="2">
      <t>ヘイセイ</t>
    </rPh>
    <rPh sb="3" eb="4">
      <t>ネン</t>
    </rPh>
    <phoneticPr fontId="6"/>
  </si>
  <si>
    <t>　　３年</t>
  </si>
  <si>
    <t>　　４年</t>
  </si>
  <si>
    <t>　　５年</t>
  </si>
  <si>
    <t>　　６年</t>
  </si>
  <si>
    <t>　　７年</t>
  </si>
  <si>
    <t>　　８年</t>
  </si>
  <si>
    <t>　　９年</t>
  </si>
  <si>
    <t>　　10年</t>
    <rPh sb="4" eb="5">
      <t>ネン</t>
    </rPh>
    <phoneticPr fontId="6"/>
  </si>
  <si>
    <t>　　11年</t>
  </si>
  <si>
    <t>　　12年</t>
    <rPh sb="4" eb="5">
      <t>ネン</t>
    </rPh>
    <phoneticPr fontId="6"/>
  </si>
  <si>
    <t>　　13年</t>
  </si>
  <si>
    <t>　　14年</t>
    <rPh sb="4" eb="5">
      <t>ネン</t>
    </rPh>
    <phoneticPr fontId="6"/>
  </si>
  <si>
    <t>　　15年</t>
    <rPh sb="4" eb="5">
      <t>ネン</t>
    </rPh>
    <phoneticPr fontId="6"/>
  </si>
  <si>
    <t>　　16年</t>
    <rPh sb="4" eb="5">
      <t>ネン</t>
    </rPh>
    <phoneticPr fontId="6"/>
  </si>
  <si>
    <t>　　17年</t>
    <rPh sb="4" eb="5">
      <t>ネン</t>
    </rPh>
    <phoneticPr fontId="6"/>
  </si>
  <si>
    <t>　　18年</t>
    <rPh sb="4" eb="5">
      <t>ネン</t>
    </rPh>
    <phoneticPr fontId="6"/>
  </si>
  <si>
    <t>　　19年</t>
    <rPh sb="4" eb="5">
      <t>ネン</t>
    </rPh>
    <phoneticPr fontId="6"/>
  </si>
  <si>
    <t>　　20年</t>
    <rPh sb="4" eb="5">
      <t>ネン</t>
    </rPh>
    <phoneticPr fontId="6"/>
  </si>
  <si>
    <t>Ｈ１７国勢調査面積</t>
    <rPh sb="3" eb="5">
      <t>コクセイ</t>
    </rPh>
    <rPh sb="5" eb="7">
      <t>チョウサ</t>
    </rPh>
    <rPh sb="7" eb="9">
      <t>メンセキ</t>
    </rPh>
    <phoneticPr fontId="6"/>
  </si>
  <si>
    <t>　　21年</t>
    <rPh sb="4" eb="5">
      <t>ネン</t>
    </rPh>
    <phoneticPr fontId="6"/>
  </si>
  <si>
    <t>　　22年</t>
    <rPh sb="4" eb="5">
      <t>ネン</t>
    </rPh>
    <phoneticPr fontId="6"/>
  </si>
  <si>
    <t>H22国土地理院調査</t>
    <rPh sb="3" eb="5">
      <t>コクド</t>
    </rPh>
    <rPh sb="5" eb="7">
      <t>チリ</t>
    </rPh>
    <rPh sb="7" eb="8">
      <t>イン</t>
    </rPh>
    <rPh sb="8" eb="10">
      <t>チョウサ</t>
    </rPh>
    <phoneticPr fontId="6"/>
  </si>
  <si>
    <t>　　23年</t>
    <rPh sb="4" eb="5">
      <t>ネン</t>
    </rPh>
    <phoneticPr fontId="6"/>
  </si>
  <si>
    <t>　　24年</t>
    <rPh sb="4" eb="5">
      <t>ネン</t>
    </rPh>
    <phoneticPr fontId="6"/>
  </si>
  <si>
    <t>　　25年</t>
    <rPh sb="4" eb="5">
      <t>ネン</t>
    </rPh>
    <phoneticPr fontId="6"/>
  </si>
  <si>
    <t>　　26年</t>
    <rPh sb="4" eb="5">
      <t>ネン</t>
    </rPh>
    <phoneticPr fontId="6"/>
  </si>
  <si>
    <t>　　27年</t>
    <rPh sb="4" eb="5">
      <t>ネン</t>
    </rPh>
    <phoneticPr fontId="6"/>
  </si>
  <si>
    <t>H27国土地理院調査</t>
    <rPh sb="3" eb="5">
      <t>コクド</t>
    </rPh>
    <rPh sb="5" eb="7">
      <t>チリ</t>
    </rPh>
    <rPh sb="7" eb="8">
      <t>イン</t>
    </rPh>
    <rPh sb="8" eb="10">
      <t>チョウサ</t>
    </rPh>
    <phoneticPr fontId="6"/>
  </si>
  <si>
    <t>　　28年</t>
    <rPh sb="4" eb="5">
      <t>ネン</t>
    </rPh>
    <phoneticPr fontId="6"/>
  </si>
  <si>
    <t>　　29年</t>
    <rPh sb="4" eb="5">
      <t>ネン</t>
    </rPh>
    <phoneticPr fontId="6"/>
  </si>
  <si>
    <t>　　30年</t>
    <rPh sb="4" eb="5">
      <t>ネン</t>
    </rPh>
    <phoneticPr fontId="6"/>
  </si>
  <si>
    <t>(注）</t>
    <rPh sb="1" eb="2">
      <t>チュウ</t>
    </rPh>
    <phoneticPr fontId="6"/>
  </si>
  <si>
    <t>１　各年１０月１日現在</t>
    <rPh sb="2" eb="4">
      <t>カクネン</t>
    </rPh>
    <rPh sb="6" eb="7">
      <t>ガツ</t>
    </rPh>
    <rPh sb="8" eb="9">
      <t>ニチ</t>
    </rPh>
    <rPh sb="9" eb="11">
      <t>ゲンザイ</t>
    </rPh>
    <phoneticPr fontId="6"/>
  </si>
  <si>
    <r>
      <t>２　</t>
    </r>
    <r>
      <rPr>
        <sz val="7"/>
        <rFont val="ＭＳ ゴシック"/>
        <family val="3"/>
        <charset val="128"/>
      </rPr>
      <t>国勢調査実施年(S40～H7,H12,H17,H22,H27)は総務省統計局「国勢調査」。その他の年は県統計調査課「熊本県推計人口調査」</t>
    </r>
    <phoneticPr fontId="6"/>
  </si>
  <si>
    <t>３　「前回調査との比較」は、国勢調査年は前回国勢調査との比較。他は前年との比較。</t>
    <rPh sb="3" eb="5">
      <t>ゼンカイ</t>
    </rPh>
    <rPh sb="5" eb="7">
      <t>チョウサ</t>
    </rPh>
    <rPh sb="9" eb="11">
      <t>ヒカク</t>
    </rPh>
    <rPh sb="14" eb="16">
      <t>コクセイ</t>
    </rPh>
    <rPh sb="16" eb="18">
      <t>チョウサ</t>
    </rPh>
    <rPh sb="18" eb="19">
      <t>ネン</t>
    </rPh>
    <rPh sb="20" eb="22">
      <t>ゼンカイ</t>
    </rPh>
    <rPh sb="22" eb="24">
      <t>コクセイ</t>
    </rPh>
    <rPh sb="24" eb="26">
      <t>チョウサ</t>
    </rPh>
    <rPh sb="28" eb="30">
      <t>ヒカク</t>
    </rPh>
    <rPh sb="31" eb="32">
      <t>ホカ</t>
    </rPh>
    <rPh sb="33" eb="35">
      <t>ゼンネン</t>
    </rPh>
    <rPh sb="37" eb="39">
      <t>ヒカク</t>
    </rPh>
    <phoneticPr fontId="6"/>
  </si>
  <si>
    <t>４　人口密度の算出に当たっては、各国勢調査時面積を用いた。</t>
    <rPh sb="2" eb="4">
      <t>ジンコウ</t>
    </rPh>
    <rPh sb="4" eb="6">
      <t>ミツド</t>
    </rPh>
    <rPh sb="7" eb="9">
      <t>サンシュツ</t>
    </rPh>
    <rPh sb="10" eb="11">
      <t>ア</t>
    </rPh>
    <rPh sb="16" eb="17">
      <t>カク</t>
    </rPh>
    <rPh sb="17" eb="19">
      <t>コクセイ</t>
    </rPh>
    <rPh sb="19" eb="22">
      <t>チョウサジ</t>
    </rPh>
    <rPh sb="22" eb="24">
      <t>メンセキ</t>
    </rPh>
    <rPh sb="25" eb="26">
      <t>モチ</t>
    </rPh>
    <phoneticPr fontId="6"/>
  </si>
  <si>
    <t>５　性比は、女性１００人当たりの男性の数。</t>
    <rPh sb="2" eb="3">
      <t>セイ</t>
    </rPh>
    <rPh sb="3" eb="4">
      <t>ヒ</t>
    </rPh>
    <rPh sb="6" eb="8">
      <t>ジョセイ</t>
    </rPh>
    <rPh sb="11" eb="12">
      <t>ニン</t>
    </rPh>
    <rPh sb="12" eb="13">
      <t>ア</t>
    </rPh>
    <rPh sb="16" eb="18">
      <t>ダンセイ</t>
    </rPh>
    <rPh sb="19" eb="20">
      <t>カズ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</si>
</sst>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12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MS UI Gothic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7" fontId="1" fillId="0" borderId="0"/>
    <xf numFmtId="38" fontId="7" fillId="0" borderId="0" applyFont="0" applyFill="0" applyBorder="0" applyAlignment="0" applyProtection="0"/>
  </cellStyleXfs>
  <cellXfs count="87">
    <xf numFmtId="0" fontId="0" fillId="0" borderId="0" xfId="0"/>
    <xf numFmtId="37" fontId="2" fillId="0" borderId="0" xfId="1" applyFont="1" applyAlignment="1" applyProtection="1">
      <alignment horizontal="left" vertical="center"/>
    </xf>
    <xf numFmtId="37" fontId="4" fillId="0" borderId="0" xfId="1" applyFont="1" applyAlignment="1">
      <alignment vertical="center"/>
    </xf>
    <xf numFmtId="37" fontId="5" fillId="0" borderId="0" xfId="1" applyFont="1" applyAlignment="1">
      <alignment horizontal="right"/>
    </xf>
    <xf numFmtId="37" fontId="4" fillId="0" borderId="2" xfId="1" applyFont="1" applyBorder="1" applyAlignment="1" applyProtection="1">
      <alignment horizontal="centerContinuous" vertical="center"/>
    </xf>
    <xf numFmtId="37" fontId="4" fillId="0" borderId="3" xfId="1" applyFont="1" applyBorder="1" applyAlignment="1">
      <alignment horizontal="centerContinuous" vertical="center"/>
    </xf>
    <xf numFmtId="37" fontId="4" fillId="0" borderId="7" xfId="1" applyFont="1" applyBorder="1" applyAlignment="1" applyProtection="1">
      <alignment horizontal="center" vertical="center"/>
    </xf>
    <xf numFmtId="37" fontId="4" fillId="0" borderId="8" xfId="1" applyFont="1" applyBorder="1" applyAlignment="1" applyProtection="1">
      <alignment horizontal="center" vertical="center"/>
    </xf>
    <xf numFmtId="37" fontId="4" fillId="0" borderId="9" xfId="1" applyFont="1" applyBorder="1" applyAlignment="1" applyProtection="1">
      <alignment horizontal="center" vertical="center"/>
    </xf>
    <xf numFmtId="37" fontId="5" fillId="0" borderId="8" xfId="1" applyFont="1" applyBorder="1" applyAlignment="1">
      <alignment horizontal="center" vertical="center"/>
    </xf>
    <xf numFmtId="37" fontId="5" fillId="0" borderId="9" xfId="1" applyFont="1" applyBorder="1" applyAlignment="1">
      <alignment horizontal="center" vertical="center"/>
    </xf>
    <xf numFmtId="37" fontId="4" fillId="0" borderId="11" xfId="1" quotePrefix="1" applyFont="1" applyBorder="1" applyAlignment="1" applyProtection="1">
      <alignment horizontal="center" vertical="center"/>
    </xf>
    <xf numFmtId="176" fontId="8" fillId="0" borderId="12" xfId="2" applyNumberFormat="1" applyFont="1" applyBorder="1" applyAlignment="1" applyProtection="1">
      <alignment vertical="center"/>
    </xf>
    <xf numFmtId="176" fontId="8" fillId="0" borderId="13" xfId="2" applyNumberFormat="1" applyFont="1" applyBorder="1" applyAlignment="1" applyProtection="1">
      <alignment vertical="center"/>
    </xf>
    <xf numFmtId="176" fontId="8" fillId="0" borderId="14" xfId="2" applyNumberFormat="1" applyFont="1" applyBorder="1" applyAlignment="1" applyProtection="1">
      <alignment vertical="center"/>
    </xf>
    <xf numFmtId="176" fontId="8" fillId="0" borderId="12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vertical="center"/>
    </xf>
    <xf numFmtId="179" fontId="8" fillId="0" borderId="15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7" fontId="4" fillId="0" borderId="16" xfId="1" quotePrefix="1" applyFont="1" applyBorder="1" applyAlignment="1" applyProtection="1">
      <alignment horizontal="center" vertical="center"/>
    </xf>
    <xf numFmtId="176" fontId="8" fillId="0" borderId="8" xfId="2" applyNumberFormat="1" applyFont="1" applyBorder="1" applyAlignment="1" applyProtection="1">
      <alignment vertical="center"/>
    </xf>
    <xf numFmtId="176" fontId="8" fillId="0" borderId="7" xfId="2" applyNumberFormat="1" applyFont="1" applyBorder="1" applyAlignment="1" applyProtection="1">
      <alignment vertical="center"/>
    </xf>
    <xf numFmtId="176" fontId="8" fillId="0" borderId="9" xfId="2" applyNumberFormat="1" applyFont="1" applyBorder="1" applyAlignment="1" applyProtection="1">
      <alignment vertical="center"/>
    </xf>
    <xf numFmtId="176" fontId="8" fillId="0" borderId="8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vertical="center"/>
    </xf>
    <xf numFmtId="177" fontId="8" fillId="0" borderId="8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vertical="center"/>
    </xf>
    <xf numFmtId="179" fontId="8" fillId="0" borderId="10" xfId="1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vertical="center"/>
    </xf>
    <xf numFmtId="176" fontId="8" fillId="0" borderId="9" xfId="2" applyNumberFormat="1" applyFont="1" applyBorder="1" applyAlignment="1">
      <alignment vertical="center"/>
    </xf>
    <xf numFmtId="176" fontId="8" fillId="0" borderId="17" xfId="2" applyNumberFormat="1" applyFont="1" applyBorder="1" applyAlignment="1" applyProtection="1">
      <alignment vertical="center"/>
    </xf>
    <xf numFmtId="177" fontId="8" fillId="0" borderId="17" xfId="1" applyNumberFormat="1" applyFont="1" applyBorder="1" applyAlignment="1">
      <alignment vertical="center"/>
    </xf>
    <xf numFmtId="178" fontId="8" fillId="0" borderId="17" xfId="1" applyNumberFormat="1" applyFont="1" applyBorder="1" applyAlignment="1">
      <alignment vertical="center"/>
    </xf>
    <xf numFmtId="176" fontId="8" fillId="0" borderId="0" xfId="2" applyNumberFormat="1" applyFont="1" applyBorder="1" applyAlignment="1" applyProtection="1">
      <alignment vertical="center"/>
    </xf>
    <xf numFmtId="178" fontId="8" fillId="0" borderId="0" xfId="1" applyNumberFormat="1" applyFont="1" applyBorder="1" applyAlignment="1">
      <alignment vertical="center"/>
    </xf>
    <xf numFmtId="178" fontId="8" fillId="0" borderId="17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37" fontId="4" fillId="0" borderId="18" xfId="1" quotePrefix="1" applyFont="1" applyBorder="1" applyAlignment="1" applyProtection="1">
      <alignment horizontal="center" vertical="center"/>
    </xf>
    <xf numFmtId="176" fontId="8" fillId="0" borderId="19" xfId="2" applyNumberFormat="1" applyFont="1" applyBorder="1" applyAlignment="1" applyProtection="1">
      <alignment vertical="center"/>
    </xf>
    <xf numFmtId="176" fontId="8" fillId="0" borderId="20" xfId="2" applyNumberFormat="1" applyFont="1" applyBorder="1" applyAlignment="1" applyProtection="1">
      <alignment vertical="center"/>
    </xf>
    <xf numFmtId="176" fontId="8" fillId="0" borderId="21" xfId="2" applyNumberFormat="1" applyFont="1" applyBorder="1" applyAlignment="1" applyProtection="1">
      <alignment vertical="center"/>
    </xf>
    <xf numFmtId="176" fontId="8" fillId="0" borderId="19" xfId="1" applyNumberFormat="1" applyFont="1" applyBorder="1" applyAlignment="1">
      <alignment vertical="center"/>
    </xf>
    <xf numFmtId="177" fontId="8" fillId="0" borderId="21" xfId="1" applyNumberFormat="1" applyFont="1" applyBorder="1" applyAlignment="1">
      <alignment vertical="center"/>
    </xf>
    <xf numFmtId="177" fontId="8" fillId="0" borderId="19" xfId="1" applyNumberFormat="1" applyFont="1" applyBorder="1" applyAlignment="1">
      <alignment horizontal="right" vertical="center"/>
    </xf>
    <xf numFmtId="178" fontId="8" fillId="0" borderId="22" xfId="1" applyNumberFormat="1" applyFont="1" applyFill="1" applyBorder="1" applyAlignment="1">
      <alignment vertical="center"/>
    </xf>
    <xf numFmtId="179" fontId="8" fillId="0" borderId="23" xfId="1" applyNumberFormat="1" applyFont="1" applyBorder="1" applyAlignment="1">
      <alignment horizontal="right" vertical="center"/>
    </xf>
    <xf numFmtId="20" fontId="7" fillId="0" borderId="0" xfId="0" applyNumberFormat="1" applyFont="1" applyAlignment="1">
      <alignment vertical="center"/>
    </xf>
    <xf numFmtId="37" fontId="4" fillId="0" borderId="24" xfId="1" quotePrefix="1" applyFont="1" applyBorder="1" applyAlignment="1" applyProtection="1">
      <alignment horizontal="center" vertical="center"/>
    </xf>
    <xf numFmtId="176" fontId="8" fillId="0" borderId="25" xfId="2" applyNumberFormat="1" applyFont="1" applyBorder="1" applyAlignment="1" applyProtection="1">
      <alignment vertical="center"/>
    </xf>
    <xf numFmtId="176" fontId="8" fillId="0" borderId="26" xfId="2" applyNumberFormat="1" applyFont="1" applyBorder="1" applyAlignment="1" applyProtection="1">
      <alignment vertical="center"/>
    </xf>
    <xf numFmtId="176" fontId="8" fillId="0" borderId="27" xfId="2" applyNumberFormat="1" applyFont="1" applyBorder="1" applyAlignment="1" applyProtection="1">
      <alignment vertical="center"/>
    </xf>
    <xf numFmtId="176" fontId="8" fillId="0" borderId="25" xfId="1" applyNumberFormat="1" applyFont="1" applyBorder="1" applyAlignment="1">
      <alignment vertical="center"/>
    </xf>
    <xf numFmtId="177" fontId="8" fillId="0" borderId="27" xfId="1" applyNumberFormat="1" applyFont="1" applyBorder="1" applyAlignment="1">
      <alignment vertical="center"/>
    </xf>
    <xf numFmtId="177" fontId="8" fillId="0" borderId="25" xfId="1" applyNumberFormat="1" applyFont="1" applyBorder="1" applyAlignment="1">
      <alignment horizontal="right" vertical="center"/>
    </xf>
    <xf numFmtId="178" fontId="8" fillId="0" borderId="28" xfId="1" applyNumberFormat="1" applyFont="1" applyFill="1" applyBorder="1" applyAlignment="1">
      <alignment vertical="center"/>
    </xf>
    <xf numFmtId="179" fontId="8" fillId="0" borderId="29" xfId="1" applyNumberFormat="1" applyFont="1" applyBorder="1" applyAlignment="1">
      <alignment horizontal="right" vertical="center"/>
    </xf>
    <xf numFmtId="37" fontId="10" fillId="0" borderId="0" xfId="1" applyFont="1" applyBorder="1" applyAlignment="1" applyProtection="1">
      <alignment horizontal="center" vertical="center"/>
    </xf>
    <xf numFmtId="176" fontId="10" fillId="0" borderId="0" xfId="2" applyNumberFormat="1" applyFont="1" applyBorder="1" applyAlignment="1" applyProtection="1">
      <alignment vertical="center"/>
    </xf>
    <xf numFmtId="176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Border="1" applyAlignment="1">
      <alignment vertical="center"/>
    </xf>
    <xf numFmtId="179" fontId="10" fillId="0" borderId="0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 applyProtection="1">
      <alignment vertical="center"/>
    </xf>
    <xf numFmtId="0" fontId="10" fillId="0" borderId="0" xfId="2" applyNumberFormat="1" applyFont="1" applyBorder="1" applyAlignment="1" applyProtection="1">
      <alignment vertical="center"/>
    </xf>
    <xf numFmtId="37" fontId="5" fillId="0" borderId="0" xfId="1" applyFont="1" applyAlignment="1">
      <alignment vertical="center"/>
    </xf>
    <xf numFmtId="0" fontId="10" fillId="0" borderId="0" xfId="0" quotePrefix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1" quotePrefix="1" applyNumberFormat="1" applyFont="1" applyBorder="1" applyAlignment="1" applyProtection="1">
      <alignment horizontal="left" vertical="center"/>
    </xf>
    <xf numFmtId="0" fontId="10" fillId="0" borderId="0" xfId="1" applyNumberFormat="1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7" fontId="4" fillId="0" borderId="0" xfId="1" applyFont="1" applyBorder="1" applyAlignment="1">
      <alignment horizontal="center" vertical="center"/>
    </xf>
    <xf numFmtId="37" fontId="4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37" fontId="4" fillId="0" borderId="1" xfId="1" applyFont="1" applyBorder="1" applyAlignment="1" applyProtection="1">
      <alignment horizontal="center" vertical="center"/>
    </xf>
    <xf numFmtId="37" fontId="4" fillId="0" borderId="5" xfId="1" applyFont="1" applyBorder="1" applyAlignment="1" applyProtection="1">
      <alignment horizontal="center" vertical="center"/>
    </xf>
    <xf numFmtId="37" fontId="4" fillId="0" borderId="2" xfId="1" applyFont="1" applyBorder="1" applyAlignment="1" applyProtection="1">
      <alignment horizontal="center" vertical="center"/>
    </xf>
    <xf numFmtId="37" fontId="4" fillId="0" borderId="6" xfId="1" applyFont="1" applyBorder="1" applyAlignment="1" applyProtection="1">
      <alignment horizontal="center" vertical="center"/>
    </xf>
    <xf numFmtId="37" fontId="4" fillId="0" borderId="3" xfId="1" applyFont="1" applyBorder="1" applyAlignment="1">
      <alignment horizontal="center" vertical="center" wrapText="1"/>
    </xf>
    <xf numFmtId="37" fontId="4" fillId="0" borderId="8" xfId="1" applyFont="1" applyBorder="1" applyAlignment="1">
      <alignment horizontal="center" vertical="center" wrapText="1"/>
    </xf>
    <xf numFmtId="37" fontId="4" fillId="0" borderId="4" xfId="1" applyFont="1" applyBorder="1" applyAlignment="1">
      <alignment horizontal="center" vertical="center" wrapText="1"/>
    </xf>
    <xf numFmtId="37" fontId="4" fillId="0" borderId="10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_Nen_J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40</xdr:row>
      <xdr:rowOff>85725</xdr:rowOff>
    </xdr:from>
    <xdr:to>
      <xdr:col>10</xdr:col>
      <xdr:colOff>609600</xdr:colOff>
      <xdr:row>41</xdr:row>
      <xdr:rowOff>85725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143500" y="9648825"/>
          <a:ext cx="2057400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8"/>
  <sheetViews>
    <sheetView showGridLines="0" tabSelected="1" view="pageBreakPreview" zoomScale="90" zoomScaleNormal="75" zoomScaleSheetLayoutView="100" workbookViewId="0">
      <pane xSplit="2" ySplit="3" topLeftCell="C4" activePane="bottomRight" state="frozen"/>
      <selection activeCell="J45" sqref="J45"/>
      <selection pane="topRight" activeCell="J45" sqref="J45"/>
      <selection pane="bottomLeft" activeCell="J45" sqref="J45"/>
      <selection pane="bottomRight"/>
    </sheetView>
  </sheetViews>
  <sheetFormatPr defaultRowHeight="13.5" x14ac:dyDescent="0.15"/>
  <cols>
    <col min="1" max="1" width="3.625" style="78" customWidth="1"/>
    <col min="2" max="2" width="10" style="78" customWidth="1"/>
    <col min="3" max="3" width="9.125" style="78" customWidth="1"/>
    <col min="4" max="4" width="10.25" style="78" customWidth="1"/>
    <col min="5" max="6" width="9.125" style="78" customWidth="1"/>
    <col min="7" max="7" width="10.375" style="78" customWidth="1"/>
    <col min="8" max="8" width="9.125" style="78" customWidth="1"/>
    <col min="9" max="9" width="8.125" style="78" customWidth="1"/>
    <col min="10" max="10" width="7.625" style="78" customWidth="1"/>
    <col min="11" max="11" width="9.625" style="78" customWidth="1"/>
    <col min="12" max="12" width="9" style="78"/>
    <col min="13" max="14" width="9" style="78" hidden="1" customWidth="1"/>
    <col min="15" max="16384" width="9" style="78"/>
  </cols>
  <sheetData>
    <row r="1" spans="2:11" s="2" customFormat="1" ht="21" customHeight="1" thickBot="1" x14ac:dyDescent="0.2">
      <c r="B1" s="1" t="s">
        <v>0</v>
      </c>
      <c r="K1" s="3" t="s">
        <v>1</v>
      </c>
    </row>
    <row r="2" spans="2:11" s="2" customFormat="1" ht="24" customHeight="1" x14ac:dyDescent="0.15">
      <c r="B2" s="79" t="s">
        <v>2</v>
      </c>
      <c r="C2" s="81" t="s">
        <v>3</v>
      </c>
      <c r="D2" s="4" t="s">
        <v>4</v>
      </c>
      <c r="E2" s="4"/>
      <c r="F2" s="4"/>
      <c r="G2" s="5" t="s">
        <v>5</v>
      </c>
      <c r="H2" s="5"/>
      <c r="I2" s="83" t="s">
        <v>6</v>
      </c>
      <c r="J2" s="83" t="s">
        <v>7</v>
      </c>
      <c r="K2" s="85" t="s">
        <v>8</v>
      </c>
    </row>
    <row r="3" spans="2:11" s="2" customFormat="1" ht="24" customHeight="1" x14ac:dyDescent="0.15">
      <c r="B3" s="80"/>
      <c r="C3" s="82"/>
      <c r="D3" s="6" t="s">
        <v>9</v>
      </c>
      <c r="E3" s="7" t="s">
        <v>10</v>
      </c>
      <c r="F3" s="8" t="s">
        <v>11</v>
      </c>
      <c r="G3" s="9" t="s">
        <v>12</v>
      </c>
      <c r="H3" s="10" t="s">
        <v>13</v>
      </c>
      <c r="I3" s="84"/>
      <c r="J3" s="84"/>
      <c r="K3" s="86"/>
    </row>
    <row r="4" spans="2:11" s="20" customFormat="1" ht="30" hidden="1" customHeight="1" x14ac:dyDescent="0.15">
      <c r="B4" s="11" t="s">
        <v>14</v>
      </c>
      <c r="C4" s="12">
        <v>409603</v>
      </c>
      <c r="D4" s="13">
        <v>1770736</v>
      </c>
      <c r="E4" s="12">
        <v>838584</v>
      </c>
      <c r="F4" s="14">
        <v>932152</v>
      </c>
      <c r="G4" s="15">
        <v>-85456</v>
      </c>
      <c r="H4" s="16">
        <v>-4.5999999999999996</v>
      </c>
      <c r="I4" s="17">
        <v>4.323054274504825</v>
      </c>
      <c r="J4" s="18">
        <v>240</v>
      </c>
      <c r="K4" s="19">
        <v>90</v>
      </c>
    </row>
    <row r="5" spans="2:11" s="20" customFormat="1" ht="27" hidden="1" customHeight="1" x14ac:dyDescent="0.15">
      <c r="B5" s="21" t="s">
        <v>15</v>
      </c>
      <c r="C5" s="22">
        <v>436469</v>
      </c>
      <c r="D5" s="23">
        <v>1700229</v>
      </c>
      <c r="E5" s="22">
        <v>798152</v>
      </c>
      <c r="F5" s="24">
        <v>902077</v>
      </c>
      <c r="G5" s="25">
        <v>-70507</v>
      </c>
      <c r="H5" s="26">
        <v>-3.98</v>
      </c>
      <c r="I5" s="27">
        <v>3.895417543972195</v>
      </c>
      <c r="J5" s="28">
        <v>230.3</v>
      </c>
      <c r="K5" s="29">
        <v>88.5</v>
      </c>
    </row>
    <row r="6" spans="2:11" s="20" customFormat="1" ht="27" customHeight="1" x14ac:dyDescent="0.15">
      <c r="B6" s="21" t="s">
        <v>16</v>
      </c>
      <c r="C6" s="22">
        <v>473421</v>
      </c>
      <c r="D6" s="23">
        <v>1715273</v>
      </c>
      <c r="E6" s="22">
        <v>809998</v>
      </c>
      <c r="F6" s="24">
        <v>905275</v>
      </c>
      <c r="G6" s="25">
        <v>15044</v>
      </c>
      <c r="H6" s="26">
        <v>0.88</v>
      </c>
      <c r="I6" s="27">
        <v>3.6231451498771707</v>
      </c>
      <c r="J6" s="28">
        <v>231.8</v>
      </c>
      <c r="K6" s="29">
        <v>89.5</v>
      </c>
    </row>
    <row r="7" spans="2:11" s="20" customFormat="1" ht="27" customHeight="1" x14ac:dyDescent="0.15">
      <c r="B7" s="21" t="s">
        <v>17</v>
      </c>
      <c r="C7" s="22">
        <v>525564</v>
      </c>
      <c r="D7" s="23">
        <v>1790327</v>
      </c>
      <c r="E7" s="22">
        <v>850831</v>
      </c>
      <c r="F7" s="24">
        <v>939496</v>
      </c>
      <c r="G7" s="25">
        <v>75054</v>
      </c>
      <c r="H7" s="26">
        <v>4.38</v>
      </c>
      <c r="I7" s="27">
        <v>3.4064871262110801</v>
      </c>
      <c r="J7" s="28">
        <v>241.7</v>
      </c>
      <c r="K7" s="29">
        <v>90.6</v>
      </c>
    </row>
    <row r="8" spans="2:11" s="20" customFormat="1" ht="27" customHeight="1" x14ac:dyDescent="0.15">
      <c r="B8" s="21" t="s">
        <v>18</v>
      </c>
      <c r="C8" s="22">
        <v>553963</v>
      </c>
      <c r="D8" s="23">
        <v>1837747</v>
      </c>
      <c r="E8" s="22">
        <v>872932</v>
      </c>
      <c r="F8" s="24">
        <v>964815</v>
      </c>
      <c r="G8" s="25">
        <v>47420</v>
      </c>
      <c r="H8" s="26">
        <v>2.65</v>
      </c>
      <c r="I8" s="27">
        <v>3.3174544148255389</v>
      </c>
      <c r="J8" s="28">
        <v>248.1</v>
      </c>
      <c r="K8" s="29">
        <v>90.5</v>
      </c>
    </row>
    <row r="9" spans="2:11" s="20" customFormat="1" ht="27" customHeight="1" x14ac:dyDescent="0.15">
      <c r="B9" s="21" t="s">
        <v>19</v>
      </c>
      <c r="C9" s="22">
        <v>578862</v>
      </c>
      <c r="D9" s="23">
        <v>1840326</v>
      </c>
      <c r="E9" s="22">
        <v>869441</v>
      </c>
      <c r="F9" s="24">
        <v>970885</v>
      </c>
      <c r="G9" s="25">
        <f>D9-D8</f>
        <v>2579</v>
      </c>
      <c r="H9" s="26">
        <f>G9/D8*100</f>
        <v>0.14033487743416259</v>
      </c>
      <c r="I9" s="27">
        <v>3.1792136986017394</v>
      </c>
      <c r="J9" s="28">
        <v>248.7</v>
      </c>
      <c r="K9" s="29">
        <v>89.6</v>
      </c>
    </row>
    <row r="10" spans="2:11" s="20" customFormat="1" ht="27" hidden="1" customHeight="1" x14ac:dyDescent="0.15">
      <c r="B10" s="21" t="s">
        <v>20</v>
      </c>
      <c r="C10" s="22">
        <v>586643</v>
      </c>
      <c r="D10" s="23">
        <v>1842420</v>
      </c>
      <c r="E10" s="22">
        <v>870019</v>
      </c>
      <c r="F10" s="24">
        <v>972401</v>
      </c>
      <c r="G10" s="25">
        <f>D10-D9</f>
        <v>2094</v>
      </c>
      <c r="H10" s="26">
        <v>0.11</v>
      </c>
      <c r="I10" s="27">
        <v>3.1406153316412198</v>
      </c>
      <c r="J10" s="28">
        <v>249</v>
      </c>
      <c r="K10" s="29">
        <v>89.5</v>
      </c>
    </row>
    <row r="11" spans="2:11" s="20" customFormat="1" ht="27" hidden="1" customHeight="1" x14ac:dyDescent="0.15">
      <c r="B11" s="21" t="s">
        <v>21</v>
      </c>
      <c r="C11" s="22">
        <v>594254</v>
      </c>
      <c r="D11" s="23">
        <v>1845448</v>
      </c>
      <c r="E11" s="22">
        <v>871035</v>
      </c>
      <c r="F11" s="24">
        <v>974413</v>
      </c>
      <c r="G11" s="25">
        <f>D11-D10</f>
        <v>3028</v>
      </c>
      <c r="H11" s="26">
        <v>0.16</v>
      </c>
      <c r="I11" s="27">
        <v>3.1054868793478883</v>
      </c>
      <c r="J11" s="28">
        <v>249.4</v>
      </c>
      <c r="K11" s="29">
        <v>89.4</v>
      </c>
    </row>
    <row r="12" spans="2:11" s="20" customFormat="1" ht="27" hidden="1" customHeight="1" x14ac:dyDescent="0.15">
      <c r="B12" s="21" t="s">
        <v>22</v>
      </c>
      <c r="C12" s="22">
        <v>602185</v>
      </c>
      <c r="D12" s="30">
        <v>1848715</v>
      </c>
      <c r="E12" s="22">
        <v>872651</v>
      </c>
      <c r="F12" s="31">
        <v>976064</v>
      </c>
      <c r="G12" s="25">
        <f>D12-D11</f>
        <v>3267</v>
      </c>
      <c r="H12" s="26">
        <v>0.18</v>
      </c>
      <c r="I12" s="27">
        <v>3.0700117073656767</v>
      </c>
      <c r="J12" s="28">
        <v>249.8</v>
      </c>
      <c r="K12" s="29">
        <v>89.4</v>
      </c>
    </row>
    <row r="13" spans="2:11" s="20" customFormat="1" ht="27" hidden="1" customHeight="1" x14ac:dyDescent="0.15">
      <c r="B13" s="21" t="s">
        <v>23</v>
      </c>
      <c r="C13" s="22">
        <v>610182</v>
      </c>
      <c r="D13" s="23">
        <v>1853184</v>
      </c>
      <c r="E13" s="22">
        <v>874891</v>
      </c>
      <c r="F13" s="24">
        <v>978293</v>
      </c>
      <c r="G13" s="25">
        <f>D13-D12</f>
        <v>4469</v>
      </c>
      <c r="H13" s="26">
        <v>0.24</v>
      </c>
      <c r="I13" s="27">
        <v>3.0371004061083413</v>
      </c>
      <c r="J13" s="28">
        <v>250.4</v>
      </c>
      <c r="K13" s="29">
        <v>89.4</v>
      </c>
    </row>
    <row r="14" spans="2:11" s="20" customFormat="1" ht="27" customHeight="1" x14ac:dyDescent="0.15">
      <c r="B14" s="21" t="s">
        <v>24</v>
      </c>
      <c r="C14" s="22">
        <v>618211</v>
      </c>
      <c r="D14" s="23">
        <v>1859793</v>
      </c>
      <c r="E14" s="22">
        <v>879873</v>
      </c>
      <c r="F14" s="24">
        <v>979920</v>
      </c>
      <c r="G14" s="25">
        <f>D14-D9</f>
        <v>19467</v>
      </c>
      <c r="H14" s="26">
        <f>G14/D9*100</f>
        <v>1.0578017155656116</v>
      </c>
      <c r="I14" s="27">
        <v>3.0083466648118522</v>
      </c>
      <c r="J14" s="28">
        <v>251.2</v>
      </c>
      <c r="K14" s="29">
        <v>89.8</v>
      </c>
    </row>
    <row r="15" spans="2:11" s="20" customFormat="1" ht="27" hidden="1" customHeight="1" x14ac:dyDescent="0.15">
      <c r="B15" s="21" t="s">
        <v>25</v>
      </c>
      <c r="C15" s="22">
        <v>626287</v>
      </c>
      <c r="D15" s="23">
        <v>1862989</v>
      </c>
      <c r="E15" s="22">
        <v>881480</v>
      </c>
      <c r="F15" s="24">
        <v>981509</v>
      </c>
      <c r="G15" s="25">
        <f>D15-D14</f>
        <v>3196</v>
      </c>
      <c r="H15" s="26">
        <v>0.17</v>
      </c>
      <c r="I15" s="27">
        <v>2.9746569863337418</v>
      </c>
      <c r="J15" s="28">
        <v>251.7</v>
      </c>
      <c r="K15" s="29">
        <v>89.8</v>
      </c>
    </row>
    <row r="16" spans="2:11" s="20" customFormat="1" ht="27" hidden="1" customHeight="1" x14ac:dyDescent="0.15">
      <c r="B16" s="21" t="s">
        <v>26</v>
      </c>
      <c r="C16" s="22">
        <v>634390</v>
      </c>
      <c r="D16" s="23">
        <v>1864712</v>
      </c>
      <c r="E16" s="22">
        <v>882204</v>
      </c>
      <c r="F16" s="24">
        <v>982508</v>
      </c>
      <c r="G16" s="25">
        <f>D16-D15</f>
        <v>1723</v>
      </c>
      <c r="H16" s="26">
        <v>0.09</v>
      </c>
      <c r="I16" s="27">
        <v>2.9393779851510899</v>
      </c>
      <c r="J16" s="28">
        <v>251.9</v>
      </c>
      <c r="K16" s="29">
        <v>89.8</v>
      </c>
    </row>
    <row r="17" spans="2:14" s="20" customFormat="1" ht="27" hidden="1" customHeight="1" x14ac:dyDescent="0.15">
      <c r="B17" s="21" t="s">
        <v>27</v>
      </c>
      <c r="C17" s="22">
        <v>641983</v>
      </c>
      <c r="D17" s="23">
        <v>1865773</v>
      </c>
      <c r="E17" s="22">
        <v>882377</v>
      </c>
      <c r="F17" s="24">
        <v>983396</v>
      </c>
      <c r="G17" s="25">
        <f>D17-D16</f>
        <v>1061</v>
      </c>
      <c r="H17" s="26">
        <v>0.06</v>
      </c>
      <c r="I17" s="27">
        <v>2.9062654307045515</v>
      </c>
      <c r="J17" s="28">
        <v>252.05178362517799</v>
      </c>
      <c r="K17" s="29">
        <v>89.727536007874747</v>
      </c>
    </row>
    <row r="18" spans="2:14" s="20" customFormat="1" ht="27" hidden="1" customHeight="1" x14ac:dyDescent="0.15">
      <c r="B18" s="21" t="s">
        <v>28</v>
      </c>
      <c r="C18" s="22">
        <v>648438</v>
      </c>
      <c r="D18" s="23">
        <v>1864808</v>
      </c>
      <c r="E18" s="22">
        <v>881343</v>
      </c>
      <c r="F18" s="24">
        <v>983465</v>
      </c>
      <c r="G18" s="25">
        <f>D18-D17</f>
        <v>-965</v>
      </c>
      <c r="H18" s="26">
        <v>-5.1721190091184727E-2</v>
      </c>
      <c r="I18" s="27">
        <v>2.8758462644076999</v>
      </c>
      <c r="J18" s="28">
        <v>251.9</v>
      </c>
      <c r="K18" s="29">
        <v>89.616102250715585</v>
      </c>
    </row>
    <row r="19" spans="2:14" s="20" customFormat="1" ht="27" customHeight="1" x14ac:dyDescent="0.15">
      <c r="B19" s="21" t="s">
        <v>29</v>
      </c>
      <c r="C19" s="22">
        <v>647216</v>
      </c>
      <c r="D19" s="23">
        <v>1859344</v>
      </c>
      <c r="E19" s="22">
        <v>878145</v>
      </c>
      <c r="F19" s="24">
        <v>981199</v>
      </c>
      <c r="G19" s="25">
        <f>D19-D14</f>
        <v>-449</v>
      </c>
      <c r="H19" s="26">
        <f>G19/D14*100</f>
        <v>-2.4142471769707706E-2</v>
      </c>
      <c r="I19" s="27">
        <f>D19/C19</f>
        <v>2.8728337989172084</v>
      </c>
      <c r="J19" s="28">
        <v>251.1</v>
      </c>
      <c r="K19" s="29">
        <f>E19/F19*100</f>
        <v>89.497135647304987</v>
      </c>
    </row>
    <row r="20" spans="2:14" s="20" customFormat="1" ht="27" customHeight="1" x14ac:dyDescent="0.15">
      <c r="B20" s="21" t="s">
        <v>30</v>
      </c>
      <c r="C20" s="22">
        <v>655633</v>
      </c>
      <c r="D20" s="32">
        <v>1859752</v>
      </c>
      <c r="E20" s="22">
        <v>877946</v>
      </c>
      <c r="F20" s="32">
        <v>981806</v>
      </c>
      <c r="G20" s="25">
        <v>408</v>
      </c>
      <c r="H20" s="33">
        <v>2.1943222986171466E-2</v>
      </c>
      <c r="I20" s="27">
        <v>2.8365747300700241</v>
      </c>
      <c r="J20" s="34">
        <v>251.2</v>
      </c>
      <c r="K20" s="29">
        <v>89.4</v>
      </c>
    </row>
    <row r="21" spans="2:14" s="20" customFormat="1" ht="27" customHeight="1" x14ac:dyDescent="0.15">
      <c r="B21" s="21" t="s">
        <v>31</v>
      </c>
      <c r="C21" s="22">
        <v>662076</v>
      </c>
      <c r="D21" s="32">
        <v>1858070</v>
      </c>
      <c r="E21" s="22">
        <v>876984</v>
      </c>
      <c r="F21" s="32">
        <v>981086</v>
      </c>
      <c r="G21" s="25">
        <v>-1682</v>
      </c>
      <c r="H21" s="33">
        <v>-9.0442166482412711E-2</v>
      </c>
      <c r="I21" s="27">
        <f>D21/C21</f>
        <v>2.8064300775137596</v>
      </c>
      <c r="J21" s="34">
        <v>251</v>
      </c>
      <c r="K21" s="29">
        <f>E21/F21*100</f>
        <v>89.38910554222565</v>
      </c>
    </row>
    <row r="22" spans="2:14" s="20" customFormat="1" ht="27" customHeight="1" x14ac:dyDescent="0.15">
      <c r="B22" s="21" t="s">
        <v>32</v>
      </c>
      <c r="C22" s="22">
        <v>668485</v>
      </c>
      <c r="D22" s="32">
        <v>1854792</v>
      </c>
      <c r="E22" s="22">
        <v>874832</v>
      </c>
      <c r="F22" s="32">
        <v>979960</v>
      </c>
      <c r="G22" s="25">
        <v>-3278</v>
      </c>
      <c r="H22" s="26">
        <v>-0.17641961820598792</v>
      </c>
      <c r="I22" s="27">
        <f>D22/C22</f>
        <v>2.7746202233408379</v>
      </c>
      <c r="J22" s="34">
        <v>250.5</v>
      </c>
      <c r="K22" s="29">
        <v>89.272215192456841</v>
      </c>
    </row>
    <row r="23" spans="2:14" s="20" customFormat="1" ht="27" customHeight="1" x14ac:dyDescent="0.15">
      <c r="B23" s="21" t="s">
        <v>33</v>
      </c>
      <c r="C23" s="22">
        <v>674815</v>
      </c>
      <c r="D23" s="32">
        <v>1852135</v>
      </c>
      <c r="E23" s="22">
        <v>873028</v>
      </c>
      <c r="F23" s="32">
        <v>979107</v>
      </c>
      <c r="G23" s="25">
        <v>-2657</v>
      </c>
      <c r="H23" s="26">
        <v>-0.14325056394463639</v>
      </c>
      <c r="I23" s="27">
        <f>D23/C23</f>
        <v>2.744655942739862</v>
      </c>
      <c r="J23" s="34">
        <v>250.1</v>
      </c>
      <c r="K23" s="29">
        <v>89.2</v>
      </c>
    </row>
    <row r="24" spans="2:14" s="20" customFormat="1" ht="27" customHeight="1" x14ac:dyDescent="0.15">
      <c r="B24" s="11" t="s">
        <v>34</v>
      </c>
      <c r="C24" s="12">
        <v>667533</v>
      </c>
      <c r="D24" s="35">
        <v>1842233</v>
      </c>
      <c r="E24" s="12">
        <v>866916</v>
      </c>
      <c r="F24" s="35">
        <v>975317</v>
      </c>
      <c r="G24" s="15">
        <v>-9902</v>
      </c>
      <c r="H24" s="16">
        <v>-0.53462625564551181</v>
      </c>
      <c r="I24" s="17">
        <v>2.7597631877375353</v>
      </c>
      <c r="J24" s="36">
        <v>248.8</v>
      </c>
      <c r="K24" s="19">
        <v>88.9</v>
      </c>
    </row>
    <row r="25" spans="2:14" s="20" customFormat="1" ht="27" customHeight="1" x14ac:dyDescent="0.15">
      <c r="B25" s="21" t="s">
        <v>35</v>
      </c>
      <c r="C25" s="22">
        <v>675555</v>
      </c>
      <c r="D25" s="23">
        <v>1835909</v>
      </c>
      <c r="E25" s="22">
        <v>863626</v>
      </c>
      <c r="F25" s="24">
        <v>972283</v>
      </c>
      <c r="G25" s="25">
        <v>-6324</v>
      </c>
      <c r="H25" s="26">
        <v>-0.34327905319251151</v>
      </c>
      <c r="I25" s="27">
        <f t="shared" ref="I25:I37" si="0">D25/C25</f>
        <v>2.7176306888410271</v>
      </c>
      <c r="J25" s="37">
        <f>D25/N27</f>
        <v>247.93398362960392</v>
      </c>
      <c r="K25" s="29">
        <v>88.8</v>
      </c>
    </row>
    <row r="26" spans="2:14" s="20" customFormat="1" ht="27" customHeight="1" x14ac:dyDescent="0.15">
      <c r="B26" s="11" t="s">
        <v>36</v>
      </c>
      <c r="C26" s="12">
        <v>681377</v>
      </c>
      <c r="D26" s="13">
        <v>1828288</v>
      </c>
      <c r="E26" s="12">
        <v>859568</v>
      </c>
      <c r="F26" s="14">
        <v>968720</v>
      </c>
      <c r="G26" s="15">
        <v>-7621</v>
      </c>
      <c r="H26" s="16">
        <v>-0.41510772048069922</v>
      </c>
      <c r="I26" s="17">
        <f t="shared" si="0"/>
        <v>2.6832252923124789</v>
      </c>
      <c r="J26" s="38">
        <f>D26/N27</f>
        <v>246.90479052186208</v>
      </c>
      <c r="K26" s="19">
        <v>88.7</v>
      </c>
      <c r="M26" s="39"/>
    </row>
    <row r="27" spans="2:14" s="20" customFormat="1" ht="27" customHeight="1" x14ac:dyDescent="0.15">
      <c r="B27" s="40" t="s">
        <v>37</v>
      </c>
      <c r="C27" s="41">
        <v>687852</v>
      </c>
      <c r="D27" s="42">
        <v>1822155</v>
      </c>
      <c r="E27" s="41">
        <v>856277</v>
      </c>
      <c r="F27" s="43">
        <v>965878</v>
      </c>
      <c r="G27" s="44">
        <v>-6133</v>
      </c>
      <c r="H27" s="45">
        <v>-0.33545043231700911</v>
      </c>
      <c r="I27" s="46">
        <f t="shared" si="0"/>
        <v>2.649050958636451</v>
      </c>
      <c r="J27" s="47">
        <f t="shared" ref="J27:J32" si="1">D27/N27</f>
        <v>246.07654733464508</v>
      </c>
      <c r="K27" s="48">
        <v>88.7</v>
      </c>
      <c r="M27" s="39" t="s">
        <v>38</v>
      </c>
      <c r="N27" s="20">
        <v>7404.83</v>
      </c>
    </row>
    <row r="28" spans="2:14" s="20" customFormat="1" ht="27" customHeight="1" x14ac:dyDescent="0.15">
      <c r="B28" s="40" t="s">
        <v>39</v>
      </c>
      <c r="C28" s="41">
        <v>693039</v>
      </c>
      <c r="D28" s="42">
        <v>1815985</v>
      </c>
      <c r="E28" s="41">
        <v>853110</v>
      </c>
      <c r="F28" s="43">
        <v>962875</v>
      </c>
      <c r="G28" s="44">
        <v>-6170</v>
      </c>
      <c r="H28" s="45">
        <v>-0.33861005238302999</v>
      </c>
      <c r="I28" s="46">
        <f t="shared" si="0"/>
        <v>2.6203215114878096</v>
      </c>
      <c r="J28" s="47">
        <f t="shared" si="1"/>
        <v>245.24330740881291</v>
      </c>
      <c r="K28" s="48">
        <v>88.6</v>
      </c>
      <c r="M28" s="39" t="s">
        <v>38</v>
      </c>
      <c r="N28" s="20">
        <v>7404.83</v>
      </c>
    </row>
    <row r="29" spans="2:14" s="20" customFormat="1" ht="27" customHeight="1" x14ac:dyDescent="0.15">
      <c r="B29" s="40" t="s">
        <v>40</v>
      </c>
      <c r="C29" s="41">
        <v>688234</v>
      </c>
      <c r="D29" s="42">
        <v>1817426</v>
      </c>
      <c r="E29" s="41">
        <v>853514</v>
      </c>
      <c r="F29" s="43">
        <v>963912</v>
      </c>
      <c r="G29" s="44">
        <v>1441</v>
      </c>
      <c r="H29" s="45">
        <v>7.9350875695559153E-2</v>
      </c>
      <c r="I29" s="46">
        <f t="shared" si="0"/>
        <v>2.6407094098809418</v>
      </c>
      <c r="J29" s="47">
        <f t="shared" si="1"/>
        <v>245.44122473067893</v>
      </c>
      <c r="K29" s="48">
        <v>88.6</v>
      </c>
      <c r="M29" s="39" t="s">
        <v>41</v>
      </c>
      <c r="N29" s="20">
        <v>7404.73</v>
      </c>
    </row>
    <row r="30" spans="2:14" s="20" customFormat="1" ht="27" customHeight="1" x14ac:dyDescent="0.15">
      <c r="B30" s="40" t="s">
        <v>42</v>
      </c>
      <c r="C30" s="41">
        <v>694374</v>
      </c>
      <c r="D30" s="42">
        <v>1812502</v>
      </c>
      <c r="E30" s="41">
        <v>851490</v>
      </c>
      <c r="F30" s="43">
        <v>961012</v>
      </c>
      <c r="G30" s="44">
        <v>-4924</v>
      </c>
      <c r="H30" s="45">
        <v>-0.27093262669291623</v>
      </c>
      <c r="I30" s="46">
        <f t="shared" si="0"/>
        <v>2.6102676655519934</v>
      </c>
      <c r="J30" s="47">
        <f t="shared" si="1"/>
        <v>244.7742609851191</v>
      </c>
      <c r="K30" s="48">
        <v>88.6</v>
      </c>
      <c r="M30" s="39" t="s">
        <v>41</v>
      </c>
      <c r="N30" s="20">
        <v>7404.79</v>
      </c>
    </row>
    <row r="31" spans="2:14" s="20" customFormat="1" ht="27" customHeight="1" x14ac:dyDescent="0.15">
      <c r="B31" s="40" t="s">
        <v>43</v>
      </c>
      <c r="C31" s="41">
        <v>699666</v>
      </c>
      <c r="D31" s="42">
        <v>1807201</v>
      </c>
      <c r="E31" s="41">
        <v>848900</v>
      </c>
      <c r="F31" s="43">
        <v>958301</v>
      </c>
      <c r="G31" s="44">
        <v>-5301</v>
      </c>
      <c r="H31" s="45">
        <v>-0.29246864279322177</v>
      </c>
      <c r="I31" s="46">
        <f t="shared" si="0"/>
        <v>2.5829481495456403</v>
      </c>
      <c r="J31" s="47">
        <f t="shared" si="1"/>
        <v>244.05837302610877</v>
      </c>
      <c r="K31" s="48">
        <v>88.6</v>
      </c>
      <c r="M31" s="39" t="s">
        <v>41</v>
      </c>
      <c r="N31" s="20">
        <v>7404.79</v>
      </c>
    </row>
    <row r="32" spans="2:14" s="20" customFormat="1" ht="27" customHeight="1" x14ac:dyDescent="0.15">
      <c r="B32" s="40" t="s">
        <v>44</v>
      </c>
      <c r="C32" s="41">
        <v>705198</v>
      </c>
      <c r="D32" s="42">
        <v>1801495</v>
      </c>
      <c r="E32" s="41">
        <v>846786</v>
      </c>
      <c r="F32" s="43">
        <v>954709</v>
      </c>
      <c r="G32" s="44">
        <v>-5706</v>
      </c>
      <c r="H32" s="45">
        <v>-0.31573687708229464</v>
      </c>
      <c r="I32" s="46">
        <f t="shared" si="0"/>
        <v>2.5545945961276124</v>
      </c>
      <c r="J32" s="47">
        <f t="shared" si="1"/>
        <v>243.28779074085827</v>
      </c>
      <c r="K32" s="48">
        <v>88.7</v>
      </c>
      <c r="M32" s="39" t="s">
        <v>41</v>
      </c>
      <c r="N32" s="20">
        <v>7404.79</v>
      </c>
    </row>
    <row r="33" spans="2:18" s="20" customFormat="1" ht="27" customHeight="1" x14ac:dyDescent="0.15">
      <c r="B33" s="40" t="s">
        <v>45</v>
      </c>
      <c r="C33" s="41">
        <v>710300</v>
      </c>
      <c r="D33" s="42">
        <v>1794623</v>
      </c>
      <c r="E33" s="41">
        <v>843892</v>
      </c>
      <c r="F33" s="43">
        <v>950731</v>
      </c>
      <c r="G33" s="44">
        <v>-6872</v>
      </c>
      <c r="H33" s="45">
        <v>-0.38146095326381702</v>
      </c>
      <c r="I33" s="46">
        <f t="shared" si="0"/>
        <v>2.5265704631845698</v>
      </c>
      <c r="J33" s="47">
        <f>D33/N33</f>
        <v>242.35974281512372</v>
      </c>
      <c r="K33" s="48">
        <v>88.8</v>
      </c>
      <c r="M33" s="39" t="s">
        <v>41</v>
      </c>
      <c r="N33" s="20">
        <v>7404.79</v>
      </c>
      <c r="R33" s="49"/>
    </row>
    <row r="34" spans="2:18" s="20" customFormat="1" ht="27" customHeight="1" x14ac:dyDescent="0.15">
      <c r="B34" s="40" t="s">
        <v>46</v>
      </c>
      <c r="C34" s="41">
        <v>704730</v>
      </c>
      <c r="D34" s="42">
        <v>1786170</v>
      </c>
      <c r="E34" s="41">
        <v>841046</v>
      </c>
      <c r="F34" s="43">
        <v>945124</v>
      </c>
      <c r="G34" s="44">
        <v>-8453</v>
      </c>
      <c r="H34" s="45">
        <v>-0.47101814698686023</v>
      </c>
      <c r="I34" s="46">
        <f t="shared" si="0"/>
        <v>2.5345451449491296</v>
      </c>
      <c r="J34" s="47">
        <f>D34/N34</f>
        <v>241.0697294634482</v>
      </c>
      <c r="K34" s="48">
        <v>89</v>
      </c>
      <c r="M34" s="39" t="s">
        <v>47</v>
      </c>
      <c r="N34" s="20">
        <v>7409.35</v>
      </c>
    </row>
    <row r="35" spans="2:18" s="20" customFormat="1" ht="27" customHeight="1" x14ac:dyDescent="0.15">
      <c r="B35" s="40" t="s">
        <v>48</v>
      </c>
      <c r="C35" s="41">
        <v>707736</v>
      </c>
      <c r="D35" s="42">
        <v>1774538</v>
      </c>
      <c r="E35" s="41">
        <v>836250</v>
      </c>
      <c r="F35" s="43">
        <v>938288</v>
      </c>
      <c r="G35" s="44">
        <v>-11632</v>
      </c>
      <c r="H35" s="45">
        <v>-0.65122580717400924</v>
      </c>
      <c r="I35" s="46">
        <f t="shared" si="0"/>
        <v>2.5073445465540822</v>
      </c>
      <c r="J35" s="47">
        <f>D35/N35</f>
        <v>239.49982117189765</v>
      </c>
      <c r="K35" s="48">
        <v>89.1</v>
      </c>
      <c r="M35" s="39" t="s">
        <v>47</v>
      </c>
      <c r="N35" s="20">
        <v>7409.35</v>
      </c>
    </row>
    <row r="36" spans="2:18" s="20" customFormat="1" ht="27" customHeight="1" x14ac:dyDescent="0.15">
      <c r="B36" s="40" t="s">
        <v>49</v>
      </c>
      <c r="C36" s="41">
        <v>712872</v>
      </c>
      <c r="D36" s="42">
        <v>1765518</v>
      </c>
      <c r="E36" s="41">
        <v>833085</v>
      </c>
      <c r="F36" s="43">
        <v>932433</v>
      </c>
      <c r="G36" s="44">
        <v>-9020</v>
      </c>
      <c r="H36" s="45">
        <v>-0.50830131561003489</v>
      </c>
      <c r="I36" s="46">
        <f t="shared" si="0"/>
        <v>2.4766269400397265</v>
      </c>
      <c r="J36" s="47">
        <f>D36/N36</f>
        <v>238.28244042999722</v>
      </c>
      <c r="K36" s="48">
        <v>89.3</v>
      </c>
      <c r="M36" s="39" t="s">
        <v>47</v>
      </c>
      <c r="N36" s="20">
        <v>7409.35</v>
      </c>
    </row>
    <row r="37" spans="2:18" s="20" customFormat="1" ht="27" customHeight="1" thickBot="1" x14ac:dyDescent="0.2">
      <c r="B37" s="50" t="s">
        <v>50</v>
      </c>
      <c r="C37" s="51">
        <v>718125</v>
      </c>
      <c r="D37" s="52">
        <v>1756442</v>
      </c>
      <c r="E37" s="51">
        <v>829423</v>
      </c>
      <c r="F37" s="53">
        <v>927019</v>
      </c>
      <c r="G37" s="54">
        <v>-9076</v>
      </c>
      <c r="H37" s="55">
        <v>-0.51407009161050754</v>
      </c>
      <c r="I37" s="56">
        <f t="shared" si="0"/>
        <v>2.4458722367275891</v>
      </c>
      <c r="J37" s="57">
        <f>D37/N37</f>
        <v>237.05750167018698</v>
      </c>
      <c r="K37" s="58">
        <v>89.5</v>
      </c>
      <c r="M37" s="39" t="s">
        <v>47</v>
      </c>
      <c r="N37" s="20">
        <v>7409.35</v>
      </c>
    </row>
    <row r="38" spans="2:18" s="20" customFormat="1" ht="12" customHeight="1" x14ac:dyDescent="0.15">
      <c r="B38" s="59" t="s">
        <v>51</v>
      </c>
      <c r="C38" s="60" t="s">
        <v>52</v>
      </c>
      <c r="D38" s="60"/>
      <c r="E38" s="60"/>
      <c r="F38" s="60"/>
      <c r="G38" s="61"/>
      <c r="H38" s="62"/>
      <c r="I38" s="63"/>
      <c r="J38" s="64"/>
      <c r="K38" s="65"/>
    </row>
    <row r="39" spans="2:18" s="20" customFormat="1" ht="12" customHeight="1" x14ac:dyDescent="0.15">
      <c r="B39" s="59"/>
      <c r="C39" s="60" t="s">
        <v>53</v>
      </c>
      <c r="D39" s="60"/>
      <c r="E39" s="60"/>
      <c r="F39" s="60"/>
      <c r="G39" s="61"/>
      <c r="H39" s="62"/>
      <c r="I39" s="63"/>
      <c r="J39" s="64"/>
      <c r="K39" s="65"/>
    </row>
    <row r="40" spans="2:18" s="68" customFormat="1" ht="12" customHeight="1" x14ac:dyDescent="0.15">
      <c r="B40" s="66"/>
      <c r="C40" s="67" t="s">
        <v>54</v>
      </c>
      <c r="D40" s="60"/>
      <c r="E40" s="60"/>
      <c r="F40" s="60"/>
      <c r="G40" s="61"/>
      <c r="H40" s="62"/>
      <c r="I40" s="63"/>
      <c r="J40" s="64"/>
      <c r="K40" s="65"/>
    </row>
    <row r="41" spans="2:18" s="68" customFormat="1" ht="12" customHeight="1" x14ac:dyDescent="0.15">
      <c r="B41" s="69"/>
      <c r="C41" s="70" t="s">
        <v>55</v>
      </c>
      <c r="D41" s="71"/>
      <c r="E41" s="71"/>
      <c r="F41" s="71"/>
      <c r="G41" s="71"/>
      <c r="H41" s="71"/>
      <c r="I41" s="71"/>
      <c r="J41" s="71"/>
      <c r="K41" s="71"/>
    </row>
    <row r="42" spans="2:18" s="68" customFormat="1" ht="12" customHeight="1" x14ac:dyDescent="0.15">
      <c r="B42" s="72"/>
      <c r="C42" s="70" t="s">
        <v>56</v>
      </c>
      <c r="D42" s="67"/>
      <c r="E42" s="67"/>
      <c r="F42" s="67"/>
      <c r="G42" s="73"/>
      <c r="H42" s="73"/>
      <c r="I42" s="73"/>
      <c r="J42" s="73"/>
      <c r="K42" s="73"/>
    </row>
    <row r="43" spans="2:18" s="68" customFormat="1" ht="12" customHeight="1" x14ac:dyDescent="0.15">
      <c r="B43" s="72"/>
      <c r="C43" s="67"/>
      <c r="D43" s="67"/>
      <c r="E43" s="67"/>
      <c r="F43" s="67"/>
      <c r="G43" s="73"/>
      <c r="H43" s="73"/>
      <c r="I43" s="73"/>
      <c r="J43" s="73"/>
      <c r="K43" s="73"/>
    </row>
    <row r="44" spans="2:18" s="68" customFormat="1" ht="12" customHeight="1" x14ac:dyDescent="0.15">
      <c r="B44" s="74"/>
      <c r="D44" s="70"/>
      <c r="E44" s="70"/>
      <c r="F44" s="70"/>
      <c r="G44" s="70"/>
      <c r="H44" s="70"/>
      <c r="I44" s="70"/>
      <c r="J44" s="70"/>
      <c r="K44" s="70"/>
    </row>
    <row r="45" spans="2:18" s="68" customFormat="1" ht="12" customHeight="1" x14ac:dyDescent="0.15">
      <c r="B45" s="74"/>
      <c r="D45" s="70"/>
      <c r="E45" s="70"/>
      <c r="F45" s="70"/>
      <c r="G45" s="70"/>
      <c r="H45" s="70"/>
      <c r="I45" s="70"/>
      <c r="J45" s="70"/>
      <c r="K45" s="70"/>
    </row>
    <row r="46" spans="2:18" s="68" customFormat="1" ht="12" customHeight="1" x14ac:dyDescent="0.15">
      <c r="B46" s="75"/>
    </row>
    <row r="47" spans="2:18" s="68" customFormat="1" ht="20.100000000000001" customHeight="1" x14ac:dyDescent="0.15">
      <c r="B47" s="75"/>
    </row>
    <row r="48" spans="2:18" x14ac:dyDescent="0.15">
      <c r="B48" s="76"/>
      <c r="C48" s="77"/>
      <c r="D48" s="77"/>
      <c r="E48" s="77"/>
      <c r="F48" s="77"/>
      <c r="G48" s="77"/>
      <c r="H48" s="77"/>
      <c r="I48" s="77"/>
      <c r="J48" s="77"/>
      <c r="K48" s="77"/>
    </row>
  </sheetData>
  <mergeCells count="5">
    <mergeCell ref="B2:B3"/>
    <mergeCell ref="C2:C3"/>
    <mergeCell ref="I2:I3"/>
    <mergeCell ref="J2:J3"/>
    <mergeCell ref="K2:K3"/>
  </mergeCells>
  <phoneticPr fontId="3"/>
  <printOptions horizontalCentered="1"/>
  <pageMargins left="0.59055118110236227" right="0.59055118110236227" top="0.59055118110236227" bottom="0.59055118110236227" header="0" footer="0"/>
  <pageSetup paperSize="9"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人口と世帯推移</vt:lpstr>
      <vt:lpstr>'第１表 人口と世帯推移'!Print_Area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2021-02-19T05:19:42Z</cp:lastPrinted>
  <dcterms:created xsi:type="dcterms:W3CDTF">2021-02-19T05:16:29Z</dcterms:created>
  <dcterms:modified xsi:type="dcterms:W3CDTF">2021-12-22T04:09:25Z</dcterms:modified>
</cp:coreProperties>
</file>