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redirect\kuroki\Desktop\（2021.10.08-17時）令和元年度財政状況資料集の作成及び提出\"/>
    </mc:Choice>
  </mc:AlternateContent>
  <bookViews>
    <workbookView xWindow="0" yWindow="0" windowWidth="15360" windowHeight="7635"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CO34" i="10"/>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<sst xmlns="http://schemas.openxmlformats.org/spreadsheetml/2006/main" count="1167" uniqueCount="622">
  <si>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</si>
  <si>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</si>
  <si>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</si>
  <si>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</si>
  <si>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</si>
  <si>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</si>
  <si>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</si>
  <si>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</si>
  <si>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</si>
  <si>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</si>
  <si>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</si>
  <si>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</si>
  <si>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</si>
  <si>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</si>
  <si>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</si>
  <si>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</si>
  <si>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</si>
  <si>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</si>
  <si>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</si>
  <si>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</si>
  <si>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</si>
  <si>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</si>
  <si>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</si>
  <si>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</si>
  <si>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</si>
  <si>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</si>
  <si>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</si>
  <si>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</si>
  <si>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</si>
  <si>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</si>
  <si>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</si>
  <si>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</si>
  <si>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</si>
  <si>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</si>
  <si>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</si>
  <si>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</si>
  <si>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</si>
  <si>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</si>
  <si>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</si>
  <si>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</si>
  <si>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</si>
  <si>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</si>
  <si>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</si>
  <si>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</si>
  <si>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</si>
  <si>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</si>
  <si>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</si>
  <si>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</si>
  <si>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</si>
  <si>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</si>
  <si>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</si>
  <si>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</si>
  <si>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</si>
  <si>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</si>
  <si>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</si>
  <si>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</si>
  <si>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</si>
  <si>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</si>
  <si>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</si>
  <si>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</si>
  <si>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</si>
  <si>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</si>
  <si>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</si>
  <si>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</si>
  <si>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</si>
  <si>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</si>
  <si>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</si>
  <si>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</si>
  <si>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</si>
  <si>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</si>
  <si>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</si>
  <si>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</si>
  <si>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</si>
  <si>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</si>
  <si>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</si>
  <si>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</si>
  <si>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</si>
  <si>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</si>
  <si>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</si>
  <si>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</si>
  <si>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</si>
  <si>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</si>
  <si>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</si>
  <si>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</si>
  <si>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</si>
  <si>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</si>
  <si>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</si>
  <si>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</si>
  <si>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</si>
  <si>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</si>
  <si>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</si>
  <si>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</si>
  <si>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</si>
  <si>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</si>
  <si>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</si>
  <si>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</si>
  <si>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</si>
  <si>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</si>
  <si>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</si>
  <si>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</si>
  <si>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</si>
  <si>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</si>
  <si>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</si>
  <si>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</si>
  <si>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</si>
  <si>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</si>
  <si>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</si>
  <si>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</si>
  <si>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</si>
  <si>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</si>
  <si>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</si>
  <si>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</si>
  <si>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</si>
  <si>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</si>
  <si>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</si>
  <si>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</si>
  <si>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</si>
  <si>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</si>
  <si>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</si>
  <si>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</si>
  <si>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</si>
  <si>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</si>
  <si>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</si>
  <si>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</si>
  <si>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</si>
  <si>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</si>
  <si>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</si>
  <si>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</si>
  <si>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</si>
  <si>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</si>
  <si>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</si>
  <si>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</si>
  <si>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</si>
  <si>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</si>
  <si>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</si>
  <si>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</si>
  <si>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</si>
  <si>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</si>
  <si>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</si>
  <si>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</si>
  <si>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</si>
  <si>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</si>
  <si>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</si>
  <si>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</si>
  <si>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</si>
  <si>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</si>
  <si>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</si>
  <si>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</si>
  <si>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</si>
  <si>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</si>
  <si>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</si>
  <si>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</si>
  <si>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</si>
  <si>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</si>
  <si>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</si>
  <si>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</si>
  <si>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</si>
  <si>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</si>
  <si>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</si>
  <si>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</si>
  <si>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</si>
  <si>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</si>
  <si>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</si>
  <si>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</si>
  <si>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</si>
  <si>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</si>
  <si>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</si>
  <si>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</si>
  <si>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</si>
  <si>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</si>
  <si>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</si>
  <si>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</si>
  <si>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</si>
  <si>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</si>
  <si>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</si>
  <si>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</si>
  <si>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</si>
  <si>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</si>
  <si>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</si>
  <si>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</si>
  <si>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</si>
  <si>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</si>
  <si>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</si>
  <si>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</si>
  <si>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</si>
  <si>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</si>
  <si>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</si>
  <si>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</si>
  <si>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</si>
  <si>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</si>
  <si>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</si>
  <si>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</si>
  <si>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</si>
  <si>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</si>
  <si>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</si>
  <si>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</si>
  <si>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</si>
  <si>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</si>
  <si>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</si>
  <si>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</si>
  <si>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</si>
  <si>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</si>
  <si>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</si>
  <si>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</si>
  <si>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</si>
  <si>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</si>
  <si>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</si>
  <si>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</si>
  <si>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</si>
  <si>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</si>
  <si>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</si>
  <si>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</si>
  <si>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</si>
  <si>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</si>
  <si>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</si>
  <si>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</si>
  <si>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</si>
  <si>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熊本県湯前町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</si>
  <si>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</si>
  <si>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</si>
  <si>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</si>
  <si>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</si>
  <si>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</si>
  <si>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</si>
  <si>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</si>
  <si>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</si>
  <si>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</si>
  <si>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</si>
  <si>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</si>
  <si>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</si>
  <si>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</si>
  <si>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</si>
  <si>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</si>
  <si>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</si>
  <si>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</si>
  <si>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</si>
  <si>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</si>
  <si>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</si>
  <si>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</si>
  <si>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</si>
  <si>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</si>
  <si>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</si>
  <si>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</si>
  <si>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</si>
  <si>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</si>
  <si>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</si>
  <si>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</si>
  <si>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</si>
  <si>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</si>
  <si>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</si>
  <si>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</si>
  <si>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</si>
  <si>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</si>
  <si>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</si>
  <si>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</si>
  <si>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</si>
  <si>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</si>
  <si>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</si>
  <si>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</si>
  <si>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</si>
  <si>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</si>
  <si>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</si>
  <si>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</si>
  <si>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</si>
  <si>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</si>
  <si>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</si>
  <si>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</si>
  <si>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</si>
  <si>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</si>
  <si>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</si>
  <si>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</si>
  <si>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</si>
  <si>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</si>
  <si>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</si>
  <si>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</si>
  <si>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</si>
  <si>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</si>
  <si>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</si>
  <si>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</si>
  <si>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</si>
  <si>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</si>
  <si>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</si>
  <si>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</si>
  <si>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</si>
  <si>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</si>
  <si>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</si>
  <si>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</si>
  <si>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</si>
  <si>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</si>
  <si>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</si>
  <si>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</si>
  <si>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</si>
  <si>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</si>
  <si>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</si>
  <si>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</si>
  <si>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</si>
  <si>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</si>
  <si>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</si>
  <si>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</si>
  <si>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</si>
  <si>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</si>
  <si>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</si>
  <si>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</si>
  <si>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</si>
  <si>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</si>
  <si>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</si>
  <si>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</si>
  <si>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</si>
  <si>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</si>
  <si>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</si>
  <si>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</si>
  <si>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</si>
  <si>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</si>
  <si>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</si>
  <si>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</si>
  <si>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</si>
  <si>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</si>
  <si>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</si>
  <si>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</si>
  <si>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</si>
  <si>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</si>
  <si>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</si>
  <si>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</si>
  <si>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</si>
  <si>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</si>
  <si>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</si>
  <si>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</si>
  <si>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</si>
  <si>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</si>
  <si>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</si>
  <si>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</si>
  <si>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</si>
  <si>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</si>
  <si>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</si>
  <si>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</si>
  <si>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</si>
  <si>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</si>
  <si>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</si>
  <si>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</si>
  <si>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</si>
  <si>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</si>
  <si>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</si>
  <si>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</si>
  <si>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</si>
  <si>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</si>
  <si>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</si>
  <si>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</si>
  <si>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</si>
  <si>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</si>
  <si>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</si>
  <si>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</si>
  <si>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</si>
  <si>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</si>
  <si>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</si>
  <si>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</si>
  <si>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</si>
  <si>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</si>
  <si>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</si>
  <si>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</si>
  <si>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</si>
  <si>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</si>
  <si>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</si>
  <si>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</si>
  <si>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</si>
  <si>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</si>
  <si>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</si>
  <si>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</si>
  <si>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</si>
  <si>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</si>
  <si>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</si>
  <si>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</si>
  <si>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熊本県湯前町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</si>
  <si>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</si>
  <si>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</si>
  <si>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</si>
  <si>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</si>
  <si>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</si>
  <si>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</si>
  <si>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</si>
  <si>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</si>
  <si>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</si>
  <si>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</si>
  <si>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</si>
  <si>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</si>
  <si>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</si>
  <si>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</si>
  <si>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</si>
  <si>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</si>
  <si>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</si>
  <si>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</si>
  <si>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</si>
  <si>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</si>
  <si>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</si>
  <si>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</si>
  <si>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</si>
  <si>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</si>
  <si>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</si>
  <si>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</si>
  <si>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</si>
  <si>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</si>
  <si>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</si>
  <si>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</si>
  <si>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</si>
  <si>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</si>
  <si>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</si>
  <si>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</si>
  <si>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</si>
  <si>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</si>
  <si>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</si>
  <si>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</si>
  <si>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</si>
  <si>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</si>
  <si>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</si>
  <si>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</si>
  <si>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</si>
  <si>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</si>
  <si>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</si>
  <si>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</si>
  <si>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</si>
  <si>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</si>
  <si>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</si>
  <si>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</si>
  <si>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</si>
  <si>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</si>
  <si>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</si>
  <si>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</si>
  <si>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</si>
  <si>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</si>
  <si>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</si>
  <si>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</si>
  <si>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</si>
  <si>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</si>
  <si>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</si>
  <si>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</si>
  <si>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</si>
  <si>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</si>
  <si>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</si>
  <si>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</si>
  <si>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</si>
  <si>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</si>
  <si>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</si>
  <si>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</si>
  <si>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</si>
  <si>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</si>
  <si>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</si>
  <si>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</si>
  <si>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</si>
  <si>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</si>
  <si>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</si>
  <si>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</si>
  <si>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</si>
  <si>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</si>
  <si>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</si>
  <si>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</si>
  <si>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</si>
  <si>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</si>
  <si>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</si>
  <si>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</si>
  <si>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</si>
  <si>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</si>
  <si>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</si>
  <si>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</si>
  <si>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</si>
  <si>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</si>
  <si>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</si>
  <si>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</si>
  <si>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</si>
  <si>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</si>
  <si>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</si>
  <si>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</si>
  <si>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</si>
  <si>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</si>
  <si>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</si>
  <si>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</si>
  <si>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</si>
  <si>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</si>
  <si>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</si>
  <si>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</si>
  <si>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</si>
  <si>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</si>
  <si>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</si>
  <si>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</si>
  <si>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</si>
  <si>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</si>
  <si>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</si>
  <si>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</si>
  <si>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</si>
  <si>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</si>
  <si>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</si>
  <si>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</si>
  <si>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</si>
  <si>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</si>
  <si>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</si>
  <si>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</si>
  <si>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</si>
  <si>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</si>
  <si>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</si>
  <si>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</si>
  <si>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</si>
  <si>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</si>
  <si>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</si>
  <si>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</si>
  <si>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</si>
  <si>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</si>
  <si>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</si>
  <si>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</si>
  <si>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</si>
  <si>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</si>
  <si>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</si>
  <si>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</si>
  <si>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</si>
  <si>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</si>
  <si>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</si>
  <si>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</si>
  <si>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</si>
  <si>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</si>
  <si>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</si>
  <si>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</si>
  <si>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</si>
  <si>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</si>
  <si>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</si>
  <si>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</si>
  <si>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</si>
  <si>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</si>
  <si>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</si>
  <si>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</si>
  <si>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</si>
  <si>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</si>
  <si>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</si>
  <si>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</si>
  <si>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</si>
  <si>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</si>
  <si>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</si>
  <si>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</si>
  <si>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</si>
  <si>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</si>
  <si>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</si>
  <si>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</si>
  <si>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</si>
  <si>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</si>
  <si>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</si>
  <si>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</si>
  <si>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</si>
  <si>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</si>
  <si>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</si>
  <si>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</si>
  <si>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</si>
  <si>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</si>
  <si>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</si>
  <si>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</si>
  <si>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</si>
  <si>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</si>
  <si>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</si>
  <si>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</si>
  <si>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</si>
  <si>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</si>
  <si>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</si>
  <si>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</si>
  <si>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</si>
  <si>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</si>
  <si>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</si>
  <si>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</si>
  <si>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</si>
  <si>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</si>
  <si>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</si>
  <si>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</si>
  <si>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</si>
  <si>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</si>
  <si>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</si>
  <si>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</si>
  <si>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</si>
  <si>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2.85</t>
  </si>
  <si>
    <t>▲ 6.37</t>
  </si>
  <si>
    <t>▲ 3.02</t>
  </si>
  <si>
    <t>水道事業会計</t>
  </si>
  <si>
    <t>一般会計</t>
  </si>
  <si>
    <t>国民健康保険特別会計</t>
  </si>
  <si>
    <t>介護保険特別会計</t>
  </si>
  <si>
    <t>下水道事業特別会計</t>
  </si>
  <si>
    <t>後期高齢者医療保険特別会計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</si>
  <si>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</si>
  <si>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</si>
  <si>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</si>
  <si>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</si>
  <si>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</si>
  <si>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</si>
  <si>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</si>
  <si>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</si>
  <si>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ゆのまえ湯楽里株式会社</t>
    <rPh sb="4" eb="7">
      <t>ユラリ</t>
    </rPh>
    <rPh sb="7" eb="11">
      <t>カブシキガイシャ</t>
    </rPh>
    <phoneticPr fontId="30"/>
  </si>
  <si>
    <t>球磨プレカット株式会社</t>
    <rPh sb="0" eb="2">
      <t>クマ</t>
    </rPh>
    <rPh sb="7" eb="11">
      <t>カブシキガイシャ</t>
    </rPh>
    <phoneticPr fontId="30"/>
  </si>
  <si>
    <t>湯前町農業公社</t>
    <rPh sb="0" eb="3">
      <t>ユノマエマチ</t>
    </rPh>
    <rPh sb="3" eb="5">
      <t>ノウギョウ</t>
    </rPh>
    <rPh sb="5" eb="7">
      <t>コウシャ</t>
    </rPh>
    <phoneticPr fontId="30"/>
  </si>
  <si>
    <t>くま川鉄道株式会社</t>
    <rPh sb="2" eb="3">
      <t>ガワ</t>
    </rPh>
    <rPh sb="3" eb="5">
      <t>テツドウ</t>
    </rPh>
    <rPh sb="5" eb="9">
      <t>カブシキガイシャ</t>
    </rPh>
    <phoneticPr fontId="30"/>
  </si>
  <si>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</si>
  <si>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</si>
  <si>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30"/>
  </si>
  <si>
    <t>球磨郡公立多良木病院企業団</t>
    <rPh sb="0" eb="3">
      <t>クマグン</t>
    </rPh>
    <rPh sb="3" eb="5">
      <t>コウリツ</t>
    </rPh>
    <rPh sb="5" eb="8">
      <t>タラギ</t>
    </rPh>
    <rPh sb="8" eb="10">
      <t>ビョウイン</t>
    </rPh>
    <rPh sb="10" eb="13">
      <t>キギョウダン</t>
    </rPh>
    <phoneticPr fontId="30"/>
  </si>
  <si>
    <t>上球磨消防組合</t>
    <rPh sb="0" eb="1">
      <t>カミ</t>
    </rPh>
    <rPh sb="1" eb="3">
      <t>クマ</t>
    </rPh>
    <rPh sb="3" eb="5">
      <t>ショウボウ</t>
    </rPh>
    <rPh sb="5" eb="7">
      <t>クミアイ</t>
    </rPh>
    <phoneticPr fontId="30"/>
  </si>
  <si>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30"/>
  </si>
  <si>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30"/>
  </si>
  <si>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30"/>
  </si>
  <si>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30"/>
  </si>
  <si>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</si>
  <si>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法適用企業</t>
    <rPh sb="0" eb="1">
      <t>ホウ</t>
    </rPh>
    <rPh sb="1" eb="3">
      <t>テキヨウ</t>
    </rPh>
    <rPh sb="3" eb="5">
      <t>キギョウ</t>
    </rPh>
    <phoneticPr fontId="2"/>
  </si>
  <si>
    <t>-</t>
    <phoneticPr fontId="2"/>
  </si>
  <si>
    <t>公共施設等整備基金</t>
    <rPh sb="0" eb="2">
      <t>コウキョウ</t>
    </rPh>
    <rPh sb="2" eb="4">
      <t>シセツ</t>
    </rPh>
    <rPh sb="4" eb="5">
      <t>トウ</t>
    </rPh>
    <rPh sb="5" eb="7">
      <t>セイビ</t>
    </rPh>
    <rPh sb="7" eb="9">
      <t>キキン</t>
    </rPh>
    <phoneticPr fontId="5"/>
  </si>
  <si>
    <t>ふるさと創生基金</t>
    <rPh sb="4" eb="6">
      <t>ソウセイ</t>
    </rPh>
    <rPh sb="6" eb="8">
      <t>キキン</t>
    </rPh>
    <phoneticPr fontId="5"/>
  </si>
  <si>
    <t>地域福祉基金</t>
    <rPh sb="0" eb="2">
      <t>チイキ</t>
    </rPh>
    <rPh sb="2" eb="4">
      <t>フクシ</t>
    </rPh>
    <rPh sb="4" eb="6">
      <t>キキン</t>
    </rPh>
    <phoneticPr fontId="5"/>
  </si>
  <si>
    <t>人材育成基金</t>
    <rPh sb="0" eb="2">
      <t>ジンザイ</t>
    </rPh>
    <rPh sb="2" eb="4">
      <t>イクセイ</t>
    </rPh>
    <rPh sb="4" eb="6">
      <t>キキン</t>
    </rPh>
    <phoneticPr fontId="5"/>
  </si>
  <si>
    <t>ふるさと応援基金</t>
    <rPh sb="4" eb="6">
      <t>オウエン</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</si>
  <si>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</si>
  <si>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</si>
  <si>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</si>
  <si>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</si>
  <si>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</si>
  <si>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</si>
  <si>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</si>
  <si>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</si>
  <si>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</si>
  <si>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</si>
  <si>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</si>
  <si>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平成30年度において、減価償却率は類似団体平均と比較して高くなっており、今後は施設の更新費用等の増加により将来負担率の上昇が見込まれる。そこで、個別計画の策定を行い、老朽化施設について統・廃合や除却等について検討していく。また、地方債の借入についても、交付税措置率の良い地方債を借り入れるなど、将来負担を減らす対策を行う。</t>
    <phoneticPr fontId="5"/>
  </si>
  <si>
    <t>将来負担比率について、将来負担額はほぼ横ばいであったものの、令和２年度以降についても公共施設等の大規模改修が計画されていることから、地方債の借入額が増加し、将来負担比率及び実質公債費比率は増加するものと考える。そのため、地方債の借入を抑制するなど、将来負担額を減らすことが必要であると考える。</t>
    <rPh sb="54" eb="56">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</si>
</sst>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E714-4DAA-A71D-224A3EA30D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144040</c:v>
                </c:pt>
                <c:pt idx="1">
                  <c:v>123189</c:v>
                </c:pt>
                <c:pt idx="2">
                  <c:v>103903</c:v>
                </c:pt>
                <c:pt idx="3">
                  <c:v>94657</c:v>
                </c:pt>
                <c:pt idx="4">
                  <c:v>202978</c:v>
                </c:pt>
              </c:numCache>
            </c:numRef>
          </c:val>
          <c:smooth val="0"/>
          <c:extLst xmlns:c16r2="http://schemas.microsoft.com/office/drawing/2015/06/chart">
            <c:ext xmlns:c16="http://schemas.microsoft.com/office/drawing/2014/chart" uri="{C3380CC4-5D6E-409C-BE32-E72D297353CC}">
              <c16:uniqueId val="{00000001-E714-4DAA-A71D-224A3EA30D08}"/>
            </c:ext>
          </c:extLst>
        </c:ser>
        <c:dLbls>
          <c:showLegendKey val="0"/>
          <c:showVal val="0"/>
          <c:showCatName val="0"/>
          <c:showSerName val="0"/>
          <c:showPercent val="0"/>
          <c:showBubbleSize val="0"/>
        </c:dLbls>
        <c:marker val="1"/>
        <c:smooth val="0"/>
        <c:axId val="325982408"/>
        <c:axId val="325979664"/>
      </c:lineChart>
      <c:catAx>
        <c:axId val="325982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979664"/>
        <c:crosses val="autoZero"/>
        <c:auto val="1"/>
        <c:lblAlgn val="ctr"/>
        <c:lblOffset val="100"/>
        <c:tickLblSkip val="1"/>
        <c:tickMarkSkip val="1"/>
        <c:noMultiLvlLbl val="0"/>
      </c:catAx>
      <c:valAx>
        <c:axId val="32597966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982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11.68</c:v>
                </c:pt>
                <c:pt idx="1">
                  <c:v>8.93</c:v>
                </c:pt>
                <c:pt idx="2">
                  <c:v>13.48</c:v>
                </c:pt>
                <c:pt idx="3">
                  <c:v>8.94</c:v>
                </c:pt>
                <c:pt idx="4">
                  <c:v>8.4600000000000009</c:v>
                </c:pt>
              </c:numCache>
            </c:numRef>
          </c:val>
          <c:extLst xmlns:c16r2="http://schemas.microsoft.com/office/drawing/2015/06/chart">
            <c:ext xmlns:c16="http://schemas.microsoft.com/office/drawing/2014/chart" uri="{C3380CC4-5D6E-409C-BE32-E72D297353CC}">
              <c16:uniqueId val="{00000000-E3C7-43F4-B4B3-82AB290C16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48</c:v>
                </c:pt>
                <c:pt idx="1">
                  <c:v>48.48</c:v>
                </c:pt>
                <c:pt idx="2">
                  <c:v>48.89</c:v>
                </c:pt>
                <c:pt idx="3">
                  <c:v>47.15</c:v>
                </c:pt>
                <c:pt idx="4">
                  <c:v>44.33</c:v>
                </c:pt>
              </c:numCache>
            </c:numRef>
          </c:val>
          <c:extLst xmlns:c16r2="http://schemas.microsoft.com/office/drawing/2015/06/chart">
            <c:ext xmlns:c16="http://schemas.microsoft.com/office/drawing/2014/chart" uri="{C3380CC4-5D6E-409C-BE32-E72D297353CC}">
              <c16:uniqueId val="{00000001-E3C7-43F4-B4B3-82AB290C16D8}"/>
            </c:ext>
          </c:extLst>
        </c:ser>
        <c:dLbls>
          <c:showLegendKey val="0"/>
          <c:showVal val="0"/>
          <c:showCatName val="0"/>
          <c:showSerName val="0"/>
          <c:showPercent val="0"/>
          <c:showBubbleSize val="0"/>
        </c:dLbls>
        <c:gapWidth val="250"/>
        <c:overlap val="100"/>
        <c:axId val="361821024"/>
        <c:axId val="361824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0.99</c:v>
                </c:pt>
                <c:pt idx="1">
                  <c:v>-2.85</c:v>
                </c:pt>
                <c:pt idx="2">
                  <c:v>4.5599999999999996</c:v>
                </c:pt>
                <c:pt idx="3">
                  <c:v>-6.37</c:v>
                </c:pt>
                <c:pt idx="4">
                  <c:v>-3.02</c:v>
                </c:pt>
              </c:numCache>
            </c:numRef>
          </c:val>
          <c:smooth val="0"/>
          <c:extLst xmlns:c16r2="http://schemas.microsoft.com/office/drawing/2015/06/chart">
            <c:ext xmlns:c16="http://schemas.microsoft.com/office/drawing/2014/chart" uri="{C3380CC4-5D6E-409C-BE32-E72D297353CC}">
              <c16:uniqueId val="{00000002-E3C7-43F4-B4B3-82AB290C16D8}"/>
            </c:ext>
          </c:extLst>
        </c:ser>
        <c:dLbls>
          <c:showLegendKey val="0"/>
          <c:showVal val="0"/>
          <c:showCatName val="0"/>
          <c:showSerName val="0"/>
          <c:showPercent val="0"/>
          <c:showBubbleSize val="0"/>
        </c:dLbls>
        <c:marker val="1"/>
        <c:smooth val="0"/>
        <c:axId val="361821024"/>
        <c:axId val="361824944"/>
      </c:lineChart>
      <c:catAx>
        <c:axId val="36182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1824944"/>
        <c:crosses val="autoZero"/>
        <c:auto val="1"/>
        <c:lblAlgn val="ctr"/>
        <c:lblOffset val="100"/>
        <c:tickLblSkip val="1"/>
        <c:tickMarkSkip val="1"/>
        <c:noMultiLvlLbl val="0"/>
      </c:catAx>
      <c:valAx>
        <c:axId val="36182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82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95B-4B03-8972-864D08FB9A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95B-4B03-8972-864D08FB9A5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95B-4B03-8972-864D08FB9A5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95B-4B03-8972-864D08FB9A54}"/>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4-D95B-4B03-8972-864D08FB9A5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0.26</c:v>
                </c:pt>
                <c:pt idx="2">
                  <c:v>#N/A</c:v>
                </c:pt>
                <c:pt idx="3">
                  <c:v>0.08</c:v>
                </c:pt>
                <c:pt idx="4">
                  <c:v>#N/A</c:v>
                </c:pt>
                <c:pt idx="5">
                  <c:v>0.19</c:v>
                </c:pt>
                <c:pt idx="6">
                  <c:v>#N/A</c:v>
                </c:pt>
                <c:pt idx="7">
                  <c:v>0.08</c:v>
                </c:pt>
                <c:pt idx="8">
                  <c:v>#N/A</c:v>
                </c:pt>
                <c:pt idx="9">
                  <c:v>0.14000000000000001</c:v>
                </c:pt>
              </c:numCache>
            </c:numRef>
          </c:val>
          <c:extLst xmlns:c16r2="http://schemas.microsoft.com/office/drawing/2015/06/chart">
            <c:ext xmlns:c16="http://schemas.microsoft.com/office/drawing/2014/chart" uri="{C3380CC4-5D6E-409C-BE32-E72D297353CC}">
              <c16:uniqueId val="{00000005-D95B-4B03-8972-864D08FB9A5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0.57999999999999996</c:v>
                </c:pt>
                <c:pt idx="2">
                  <c:v>#N/A</c:v>
                </c:pt>
                <c:pt idx="3">
                  <c:v>0.78</c:v>
                </c:pt>
                <c:pt idx="4">
                  <c:v>#N/A</c:v>
                </c:pt>
                <c:pt idx="5">
                  <c:v>1.37</c:v>
                </c:pt>
                <c:pt idx="6">
                  <c:v>#N/A</c:v>
                </c:pt>
                <c:pt idx="7">
                  <c:v>0.72</c:v>
                </c:pt>
                <c:pt idx="8">
                  <c:v>#N/A</c:v>
                </c:pt>
                <c:pt idx="9">
                  <c:v>0.69</c:v>
                </c:pt>
              </c:numCache>
            </c:numRef>
          </c:val>
          <c:extLst xmlns:c16r2="http://schemas.microsoft.com/office/drawing/2015/06/chart">
            <c:ext xmlns:c16="http://schemas.microsoft.com/office/drawing/2014/chart" uri="{C3380CC4-5D6E-409C-BE32-E72D297353CC}">
              <c16:uniqueId val="{00000006-D95B-4B03-8972-864D08FB9A5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2.0699999999999998</c:v>
                </c:pt>
                <c:pt idx="2">
                  <c:v>#N/A</c:v>
                </c:pt>
                <c:pt idx="3">
                  <c:v>3.7</c:v>
                </c:pt>
                <c:pt idx="4">
                  <c:v>#N/A</c:v>
                </c:pt>
                <c:pt idx="5">
                  <c:v>4.47</c:v>
                </c:pt>
                <c:pt idx="6">
                  <c:v>#N/A</c:v>
                </c:pt>
                <c:pt idx="7">
                  <c:v>1.69</c:v>
                </c:pt>
                <c:pt idx="8">
                  <c:v>#N/A</c:v>
                </c:pt>
                <c:pt idx="9">
                  <c:v>1.49</c:v>
                </c:pt>
              </c:numCache>
            </c:numRef>
          </c:val>
          <c:extLst xmlns:c16r2="http://schemas.microsoft.com/office/drawing/2015/06/chart">
            <c:ext xmlns:c16="http://schemas.microsoft.com/office/drawing/2014/chart" uri="{C3380CC4-5D6E-409C-BE32-E72D297353CC}">
              <c16:uniqueId val="{00000007-D95B-4B03-8972-864D08FB9A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11.68</c:v>
                </c:pt>
                <c:pt idx="2">
                  <c:v>#N/A</c:v>
                </c:pt>
                <c:pt idx="3">
                  <c:v>8.92</c:v>
                </c:pt>
                <c:pt idx="4">
                  <c:v>#N/A</c:v>
                </c:pt>
                <c:pt idx="5">
                  <c:v>13.48</c:v>
                </c:pt>
                <c:pt idx="6">
                  <c:v>#N/A</c:v>
                </c:pt>
                <c:pt idx="7">
                  <c:v>8.93</c:v>
                </c:pt>
                <c:pt idx="8">
                  <c:v>#N/A</c:v>
                </c:pt>
                <c:pt idx="9">
                  <c:v>8.4600000000000009</c:v>
                </c:pt>
              </c:numCache>
            </c:numRef>
          </c:val>
          <c:extLst xmlns:c16r2="http://schemas.microsoft.com/office/drawing/2015/06/chart">
            <c:ext xmlns:c16="http://schemas.microsoft.com/office/drawing/2014/chart" uri="{C3380CC4-5D6E-409C-BE32-E72D297353CC}">
              <c16:uniqueId val="{00000008-D95B-4B03-8972-864D08FB9A5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12.66</c:v>
                </c:pt>
                <c:pt idx="2">
                  <c:v>#N/A</c:v>
                </c:pt>
                <c:pt idx="3">
                  <c:v>13.84</c:v>
                </c:pt>
                <c:pt idx="4">
                  <c:v>#N/A</c:v>
                </c:pt>
                <c:pt idx="5">
                  <c:v>15.46</c:v>
                </c:pt>
                <c:pt idx="6">
                  <c:v>#N/A</c:v>
                </c:pt>
                <c:pt idx="7">
                  <c:v>12.29</c:v>
                </c:pt>
                <c:pt idx="8">
                  <c:v>#N/A</c:v>
                </c:pt>
                <c:pt idx="9">
                  <c:v>14.14</c:v>
                </c:pt>
              </c:numCache>
            </c:numRef>
          </c:val>
          <c:extLst xmlns:c16r2="http://schemas.microsoft.com/office/drawing/2015/06/chart">
            <c:ext xmlns:c16="http://schemas.microsoft.com/office/drawing/2014/chart" uri="{C3380CC4-5D6E-409C-BE32-E72D297353CC}">
              <c16:uniqueId val="{00000009-D95B-4B03-8972-864D08FB9A54}"/>
            </c:ext>
          </c:extLst>
        </c:ser>
        <c:dLbls>
          <c:showLegendKey val="0"/>
          <c:showVal val="0"/>
          <c:showCatName val="0"/>
          <c:showSerName val="0"/>
          <c:showPercent val="0"/>
          <c:showBubbleSize val="0"/>
        </c:dLbls>
        <c:gapWidth val="150"/>
        <c:overlap val="100"/>
        <c:axId val="361826512"/>
        <c:axId val="361827296"/>
      </c:barChart>
      <c:catAx>
        <c:axId val="36182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827296"/>
        <c:crosses val="autoZero"/>
        <c:auto val="1"/>
        <c:lblAlgn val="ctr"/>
        <c:lblOffset val="100"/>
        <c:tickLblSkip val="1"/>
        <c:tickMarkSkip val="1"/>
        <c:noMultiLvlLbl val="0"/>
      </c:catAx>
      <c:valAx>
        <c:axId val="36182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826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283</c:v>
                </c:pt>
                <c:pt idx="5">
                  <c:v>270</c:v>
                </c:pt>
                <c:pt idx="8">
                  <c:v>261</c:v>
                </c:pt>
                <c:pt idx="11">
                  <c:v>263</c:v>
                </c:pt>
                <c:pt idx="14">
                  <c:v>283</c:v>
                </c:pt>
              </c:numCache>
            </c:numRef>
          </c:val>
          <c:extLst xmlns:c16r2="http://schemas.microsoft.com/office/drawing/2015/06/chart">
            <c:ext xmlns:c16="http://schemas.microsoft.com/office/drawing/2014/chart" uri="{C3380CC4-5D6E-409C-BE32-E72D297353CC}">
              <c16:uniqueId val="{00000000-8A5C-4DF3-A62B-DB326F23A6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A5C-4DF3-A62B-DB326F23A6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A5C-4DF3-A62B-DB326F23A6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21</c:v>
                </c:pt>
                <c:pt idx="6">
                  <c:v>16</c:v>
                </c:pt>
                <c:pt idx="9">
                  <c:v>16</c:v>
                </c:pt>
                <c:pt idx="12">
                  <c:v>19</c:v>
                </c:pt>
              </c:numCache>
            </c:numRef>
          </c:val>
          <c:extLst xmlns:c16r2="http://schemas.microsoft.com/office/drawing/2015/06/chart">
            <c:ext xmlns:c16="http://schemas.microsoft.com/office/drawing/2014/chart" uri="{C3380CC4-5D6E-409C-BE32-E72D297353CC}">
              <c16:uniqueId val="{00000003-8A5C-4DF3-A62B-DB326F23A6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85</c:v>
                </c:pt>
                <c:pt idx="3">
                  <c:v>81</c:v>
                </c:pt>
                <c:pt idx="6">
                  <c:v>79</c:v>
                </c:pt>
                <c:pt idx="9">
                  <c:v>81</c:v>
                </c:pt>
                <c:pt idx="12">
                  <c:v>80</c:v>
                </c:pt>
              </c:numCache>
            </c:numRef>
          </c:val>
          <c:extLst xmlns:c16r2="http://schemas.microsoft.com/office/drawing/2015/06/chart">
            <c:ext xmlns:c16="http://schemas.microsoft.com/office/drawing/2014/chart" uri="{C3380CC4-5D6E-409C-BE32-E72D297353CC}">
              <c16:uniqueId val="{00000004-8A5C-4DF3-A62B-DB326F23A6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A5C-4DF3-A62B-DB326F23A6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A5C-4DF3-A62B-DB326F23A6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237</c:v>
                </c:pt>
                <c:pt idx="3">
                  <c:v>229</c:v>
                </c:pt>
                <c:pt idx="6">
                  <c:v>227</c:v>
                </c:pt>
                <c:pt idx="9">
                  <c:v>230</c:v>
                </c:pt>
                <c:pt idx="12">
                  <c:v>266</c:v>
                </c:pt>
              </c:numCache>
            </c:numRef>
          </c:val>
          <c:extLst xmlns:c16r2="http://schemas.microsoft.com/office/drawing/2015/06/chart">
            <c:ext xmlns:c16="http://schemas.microsoft.com/office/drawing/2014/chart" uri="{C3380CC4-5D6E-409C-BE32-E72D297353CC}">
              <c16:uniqueId val="{00000007-8A5C-4DF3-A62B-DB326F23A6D7}"/>
            </c:ext>
          </c:extLst>
        </c:ser>
        <c:dLbls>
          <c:showLegendKey val="0"/>
          <c:showVal val="0"/>
          <c:showCatName val="0"/>
          <c:showSerName val="0"/>
          <c:showPercent val="0"/>
          <c:showBubbleSize val="0"/>
        </c:dLbls>
        <c:gapWidth val="100"/>
        <c:overlap val="100"/>
        <c:axId val="361825336"/>
        <c:axId val="361821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63</c:v>
                </c:pt>
                <c:pt idx="2">
                  <c:v>#N/A</c:v>
                </c:pt>
                <c:pt idx="3">
                  <c:v>#N/A</c:v>
                </c:pt>
                <c:pt idx="4">
                  <c:v>61</c:v>
                </c:pt>
                <c:pt idx="5">
                  <c:v>#N/A</c:v>
                </c:pt>
                <c:pt idx="6">
                  <c:v>#N/A</c:v>
                </c:pt>
                <c:pt idx="7">
                  <c:v>61</c:v>
                </c:pt>
                <c:pt idx="8">
                  <c:v>#N/A</c:v>
                </c:pt>
                <c:pt idx="9">
                  <c:v>#N/A</c:v>
                </c:pt>
                <c:pt idx="10">
                  <c:v>64</c:v>
                </c:pt>
                <c:pt idx="11">
                  <c:v>#N/A</c:v>
                </c:pt>
                <c:pt idx="12">
                  <c:v>#N/A</c:v>
                </c:pt>
                <c:pt idx="13">
                  <c:v>82</c:v>
                </c:pt>
                <c:pt idx="14">
                  <c:v>#N/A</c:v>
                </c:pt>
              </c:numCache>
            </c:numRef>
          </c:val>
          <c:smooth val="0"/>
          <c:extLst xmlns:c16r2="http://schemas.microsoft.com/office/drawing/2015/06/chart">
            <c:ext xmlns:c16="http://schemas.microsoft.com/office/drawing/2014/chart" uri="{C3380CC4-5D6E-409C-BE32-E72D297353CC}">
              <c16:uniqueId val="{00000008-8A5C-4DF3-A62B-DB326F23A6D7}"/>
            </c:ext>
          </c:extLst>
        </c:ser>
        <c:dLbls>
          <c:showLegendKey val="0"/>
          <c:showVal val="0"/>
          <c:showCatName val="0"/>
          <c:showSerName val="0"/>
          <c:showPercent val="0"/>
          <c:showBubbleSize val="0"/>
        </c:dLbls>
        <c:marker val="1"/>
        <c:smooth val="0"/>
        <c:axId val="361825336"/>
        <c:axId val="361821808"/>
      </c:lineChart>
      <c:catAx>
        <c:axId val="36182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821808"/>
        <c:crosses val="autoZero"/>
        <c:auto val="1"/>
        <c:lblAlgn val="ctr"/>
        <c:lblOffset val="100"/>
        <c:tickLblSkip val="1"/>
        <c:tickMarkSkip val="1"/>
        <c:noMultiLvlLbl val="0"/>
      </c:catAx>
      <c:valAx>
        <c:axId val="36182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825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2766</c:v>
                </c:pt>
                <c:pt idx="5">
                  <c:v>1797</c:v>
                </c:pt>
                <c:pt idx="8">
                  <c:v>2443</c:v>
                </c:pt>
                <c:pt idx="11">
                  <c:v>2354</c:v>
                </c:pt>
                <c:pt idx="14">
                  <c:v>2468</c:v>
                </c:pt>
              </c:numCache>
            </c:numRef>
          </c:val>
          <c:extLst xmlns:c16r2="http://schemas.microsoft.com/office/drawing/2015/06/chart">
            <c:ext xmlns:c16="http://schemas.microsoft.com/office/drawing/2014/chart" uri="{C3380CC4-5D6E-409C-BE32-E72D297353CC}">
              <c16:uniqueId val="{00000000-F592-4F5F-A104-1286CE8DA2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90</c:v>
                </c:pt>
                <c:pt idx="5">
                  <c:v>123</c:v>
                </c:pt>
                <c:pt idx="8">
                  <c:v>139</c:v>
                </c:pt>
                <c:pt idx="11">
                  <c:v>133</c:v>
                </c:pt>
                <c:pt idx="14">
                  <c:v>124</c:v>
                </c:pt>
              </c:numCache>
            </c:numRef>
          </c:val>
          <c:extLst xmlns:c16r2="http://schemas.microsoft.com/office/drawing/2015/06/chart">
            <c:ext xmlns:c16="http://schemas.microsoft.com/office/drawing/2014/chart" uri="{C3380CC4-5D6E-409C-BE32-E72D297353CC}">
              <c16:uniqueId val="{00000001-F592-4F5F-A104-1286CE8DA2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1997</c:v>
                </c:pt>
                <c:pt idx="5">
                  <c:v>2079</c:v>
                </c:pt>
                <c:pt idx="8">
                  <c:v>2118</c:v>
                </c:pt>
                <c:pt idx="11">
                  <c:v>2131</c:v>
                </c:pt>
                <c:pt idx="14">
                  <c:v>2098</c:v>
                </c:pt>
              </c:numCache>
            </c:numRef>
          </c:val>
          <c:extLst xmlns:c16r2="http://schemas.microsoft.com/office/drawing/2015/06/chart">
            <c:ext xmlns:c16="http://schemas.microsoft.com/office/drawing/2014/chart" uri="{C3380CC4-5D6E-409C-BE32-E72D297353CC}">
              <c16:uniqueId val="{00000002-F592-4F5F-A104-1286CE8DA2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592-4F5F-A104-1286CE8DA2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592-4F5F-A104-1286CE8DA2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592-4F5F-A104-1286CE8DA2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411</c:v>
                </c:pt>
                <c:pt idx="3">
                  <c:v>514</c:v>
                </c:pt>
                <c:pt idx="6">
                  <c:v>528</c:v>
                </c:pt>
                <c:pt idx="9">
                  <c:v>489</c:v>
                </c:pt>
                <c:pt idx="12">
                  <c:v>445</c:v>
                </c:pt>
              </c:numCache>
            </c:numRef>
          </c:val>
          <c:extLst xmlns:c16r2="http://schemas.microsoft.com/office/drawing/2015/06/chart">
            <c:ext xmlns:c16="http://schemas.microsoft.com/office/drawing/2014/chart" uri="{C3380CC4-5D6E-409C-BE32-E72D297353CC}">
              <c16:uniqueId val="{00000006-F592-4F5F-A104-1286CE8DA2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125</c:v>
                </c:pt>
                <c:pt idx="3">
                  <c:v>125</c:v>
                </c:pt>
                <c:pt idx="6">
                  <c:v>112</c:v>
                </c:pt>
                <c:pt idx="9">
                  <c:v>137</c:v>
                </c:pt>
                <c:pt idx="12">
                  <c:v>230</c:v>
                </c:pt>
              </c:numCache>
            </c:numRef>
          </c:val>
          <c:extLst xmlns:c16r2="http://schemas.microsoft.com/office/drawing/2015/06/chart">
            <c:ext xmlns:c16="http://schemas.microsoft.com/office/drawing/2014/chart" uri="{C3380CC4-5D6E-409C-BE32-E72D297353CC}">
              <c16:uniqueId val="{00000007-F592-4F5F-A104-1286CE8DA2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1009</c:v>
                </c:pt>
                <c:pt idx="3">
                  <c:v>999</c:v>
                </c:pt>
                <c:pt idx="6">
                  <c:v>917</c:v>
                </c:pt>
                <c:pt idx="9">
                  <c:v>855</c:v>
                </c:pt>
                <c:pt idx="12">
                  <c:v>786</c:v>
                </c:pt>
              </c:numCache>
            </c:numRef>
          </c:val>
          <c:extLst xmlns:c16r2="http://schemas.microsoft.com/office/drawing/2015/06/chart">
            <c:ext xmlns:c16="http://schemas.microsoft.com/office/drawing/2014/chart" uri="{C3380CC4-5D6E-409C-BE32-E72D297353CC}">
              <c16:uniqueId val="{00000008-F592-4F5F-A104-1286CE8DA2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592-4F5F-A104-1286CE8DA2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2564</c:v>
                </c:pt>
                <c:pt idx="3">
                  <c:v>2502</c:v>
                </c:pt>
                <c:pt idx="6">
                  <c:v>2527</c:v>
                </c:pt>
                <c:pt idx="9">
                  <c:v>2479</c:v>
                </c:pt>
                <c:pt idx="12">
                  <c:v>2681</c:v>
                </c:pt>
              </c:numCache>
            </c:numRef>
          </c:val>
          <c:extLst xmlns:c16r2="http://schemas.microsoft.com/office/drawing/2015/06/chart">
            <c:ext xmlns:c16="http://schemas.microsoft.com/office/drawing/2014/chart" uri="{C3380CC4-5D6E-409C-BE32-E72D297353CC}">
              <c16:uniqueId val="{0000000A-F592-4F5F-A104-1286CE8DA2F4}"/>
            </c:ext>
          </c:extLst>
        </c:ser>
        <c:dLbls>
          <c:showLegendKey val="0"/>
          <c:showVal val="0"/>
          <c:showCatName val="0"/>
          <c:showSerName val="0"/>
          <c:showPercent val="0"/>
          <c:showBubbleSize val="0"/>
        </c:dLbls>
        <c:gapWidth val="100"/>
        <c:overlap val="100"/>
        <c:axId val="361822200"/>
        <c:axId val="361827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142</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592-4F5F-A104-1286CE8DA2F4}"/>
            </c:ext>
          </c:extLst>
        </c:ser>
        <c:dLbls>
          <c:showLegendKey val="0"/>
          <c:showVal val="0"/>
          <c:showCatName val="0"/>
          <c:showSerName val="0"/>
          <c:showPercent val="0"/>
          <c:showBubbleSize val="0"/>
        </c:dLbls>
        <c:marker val="1"/>
        <c:smooth val="0"/>
        <c:axId val="361822200"/>
        <c:axId val="361827688"/>
      </c:lineChart>
      <c:catAx>
        <c:axId val="361822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1827688"/>
        <c:crosses val="autoZero"/>
        <c:auto val="1"/>
        <c:lblAlgn val="ctr"/>
        <c:lblOffset val="100"/>
        <c:tickLblSkip val="1"/>
        <c:tickMarkSkip val="1"/>
        <c:noMultiLvlLbl val="0"/>
      </c:catAx>
      <c:valAx>
        <c:axId val="361827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822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913</c:v>
                </c:pt>
                <c:pt idx="1">
                  <c:v>879</c:v>
                </c:pt>
                <c:pt idx="2">
                  <c:v>830</c:v>
                </c:pt>
              </c:numCache>
            </c:numRef>
          </c:val>
          <c:extLst xmlns:c16r2="http://schemas.microsoft.com/office/drawing/2015/06/chart">
            <c:ext xmlns:c16="http://schemas.microsoft.com/office/drawing/2014/chart" uri="{C3380CC4-5D6E-409C-BE32-E72D297353CC}">
              <c16:uniqueId val="{00000000-F968-4CBE-BB77-48B998CAC6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43</c:v>
                </c:pt>
                <c:pt idx="1">
                  <c:v>43</c:v>
                </c:pt>
                <c:pt idx="2">
                  <c:v>43</c:v>
                </c:pt>
              </c:numCache>
            </c:numRef>
          </c:val>
          <c:extLst xmlns:c16r2="http://schemas.microsoft.com/office/drawing/2015/06/chart">
            <c:ext xmlns:c16="http://schemas.microsoft.com/office/drawing/2014/chart" uri="{C3380CC4-5D6E-409C-BE32-E72D297353CC}">
              <c16:uniqueId val="{00000001-F968-4CBE-BB77-48B998CAC6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1021</c:v>
                </c:pt>
                <c:pt idx="1">
                  <c:v>1017</c:v>
                </c:pt>
                <c:pt idx="2">
                  <c:v>998</c:v>
                </c:pt>
              </c:numCache>
            </c:numRef>
          </c:val>
          <c:extLst xmlns:c16r2="http://schemas.microsoft.com/office/drawing/2015/06/chart">
            <c:ext xmlns:c16="http://schemas.microsoft.com/office/drawing/2014/chart" uri="{C3380CC4-5D6E-409C-BE32-E72D297353CC}">
              <c16:uniqueId val="{00000002-F968-4CBE-BB77-48B998CAC6B6}"/>
            </c:ext>
          </c:extLst>
        </c:ser>
        <c:dLbls>
          <c:showLegendKey val="0"/>
          <c:showVal val="0"/>
          <c:showCatName val="0"/>
          <c:showSerName val="0"/>
          <c:showPercent val="0"/>
          <c:showBubbleSize val="0"/>
        </c:dLbls>
        <c:gapWidth val="120"/>
        <c:overlap val="100"/>
        <c:axId val="361823768"/>
        <c:axId val="361820240"/>
      </c:barChart>
      <c:catAx>
        <c:axId val="361823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1820240"/>
        <c:crosses val="autoZero"/>
        <c:auto val="1"/>
        <c:lblAlgn val="ctr"/>
        <c:lblOffset val="100"/>
        <c:tickLblSkip val="1"/>
        <c:tickMarkSkip val="1"/>
        <c:noMultiLvlLbl val="0"/>
      </c:catAx>
      <c:valAx>
        <c:axId val="361820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1823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E3F-4EB5-B633-B6955ABECC06}"/>
                </c:ext>
                <c:ext xmlns:c15="http://schemas.microsoft.com/office/drawing/2012/chart" uri="{CE6537A1-D6FC-4f65-9D91-7224C49458BB}">
                  <c15:dlblFieldTable>
                    <c15:dlblFTEntry>
                      <c15:txfldGUID>{BDCF20D9-1E2C-4EB1-84A7-FBF23B643DE5}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E3F-4EB5-B633-B6955ABECC06}"/>
                </c:ext>
                <c:ext xmlns:c15="http://schemas.microsoft.com/office/drawing/2012/chart" uri="{CE6537A1-D6FC-4f65-9D91-7224C49458BB}">
                  <c15:dlblFieldTable>
                    <c15:dlblFTEntry>
                      <c15:txfldGUID>{A9D9BD91-7F3E-47CF-829B-09A5242C4CE0}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E3F-4EB5-B633-B6955ABECC06}"/>
                </c:ext>
                <c:ext xmlns:c15="http://schemas.microsoft.com/office/drawing/2012/chart" uri="{CE6537A1-D6FC-4f65-9D91-7224C49458BB}">
                  <c15:dlblFieldTable>
                    <c15:dlblFTEntry>
                      <c15:txfldGUID>{98A3F6C8-585C-40C0-94A4-E02672319398}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E3F-4EB5-B633-B6955ABECC06}"/>
                </c:ext>
                <c:ext xmlns:c15="http://schemas.microsoft.com/office/drawing/2012/chart" uri="{CE6537A1-D6FC-4f65-9D91-7224C49458BB}">
                  <c15:dlblFieldTable>
                    <c15:dlblFTEntry>
                      <c15:txfldGUID>{40419B1E-7298-43B1-B3D7-E48B8D2A4023}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E3F-4EB5-B633-B6955ABECC06}"/>
                </c:ext>
                <c:ext xmlns:c15="http://schemas.microsoft.com/office/drawing/2012/chart" uri="{CE6537A1-D6FC-4f65-9D91-7224C49458BB}">
                  <c15:dlblFieldTable>
                    <c15:dlblFTEntry>
                      <c15:txfldGUID>{633F6309-B19C-4F77-85A6-A82004391920}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E3F-4EB5-B633-B6955ABECC06}"/>
                </c:ext>
                <c:ext xmlns:c15="http://schemas.microsoft.com/office/drawing/2012/chart" uri="{CE6537A1-D6FC-4f65-9D91-7224C49458BB}">
                  <c15:layout/>
                  <c15:dlblFieldTable>
                    <c15:dlblFTEntry>
                      <c15:txfldGUID>{D6984ECB-8154-42A0-997D-230DFACC8552}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E3F-4EB5-B633-B6955ABECC06}"/>
                </c:ext>
                <c:ext xmlns:c15="http://schemas.microsoft.com/office/drawing/2012/chart" uri="{CE6537A1-D6FC-4f65-9D91-7224C49458BB}">
                  <c15:dlblFieldTable>
                    <c15:dlblFTEntry>
                      <c15:txfldGUID>{37A4A70E-146E-4C0B-9A91-4AB95DEFA2F2}</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E3F-4EB5-B633-B6955ABECC06}"/>
                </c:ext>
                <c:ext xmlns:c15="http://schemas.microsoft.com/office/drawing/2012/chart" uri="{CE6537A1-D6FC-4f65-9D91-7224C49458BB}">
                  <c15:dlblFieldTable>
                    <c15:dlblFTEntry>
                      <c15:txfldGUID>{12A99042-E427-4C91-9A6C-FB0862314F58}</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E3F-4EB5-B633-B6955ABECC06}"/>
                </c:ext>
                <c:ext xmlns:c15="http://schemas.microsoft.com/office/drawing/2012/chart" uri="{CE6537A1-D6FC-4f65-9D91-7224C49458BB}">
                  <c15:dlblFieldTable>
                    <c15:dlblFTEntry>
                      <c15:txfldGUID>{47C0D5EB-3E4B-4DB1-8AD5-961D28985D6C}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65.3</c:v>
                </c:pt>
                <c:pt idx="8">
                  <c:v>70.099999999999994</c:v>
                </c:pt>
                <c:pt idx="16">
                  <c:v>71.400000000000006</c:v>
                </c:pt>
                <c:pt idx="24">
                  <c:v>73.2</c:v>
                </c:pt>
              </c:numCache>
            </c:numRef>
          </c:xVal>
          <c:yVal>
            <c:numRef>
              <c:f>公会計指標分析・財政指標組合せ分析表!$BP$51:$DC$51</c:f>
              <c:numCache>
                <c:formatCode>#,##0.0;"▲ "#,##0.0</c:formatCode>
                <c:ptCount val="40"/>
                <c:pt idx="8">
                  <c:v>8.6999999999999993</c:v>
                </c:pt>
              </c:numCache>
            </c:numRef>
          </c:yVal>
          <c:smooth val="0"/>
          <c:extLst xmlns:c16r2="http://schemas.microsoft.com/office/drawing/2015/06/chart">
            <c:ext xmlns:c16="http://schemas.microsoft.com/office/drawing/2014/chart" uri="{C3380CC4-5D6E-409C-BE32-E72D297353CC}">
              <c16:uniqueId val="{00000009-8E3F-4EB5-B633-B6955ABECC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E3F-4EB5-B633-B6955ABECC06}"/>
                </c:ext>
                <c:ext xmlns:c15="http://schemas.microsoft.com/office/drawing/2012/chart" uri="{CE6537A1-D6FC-4f65-9D91-7224C49458BB}">
                  <c15:layout/>
                  <c15:dlblFieldTable>
                    <c15:dlblFTEntry>
                      <c15:txfldGUID>{19FF806D-27CB-4326-AD47-166E32F34173}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E3F-4EB5-B633-B6955ABECC06}"/>
                </c:ext>
                <c:ext xmlns:c15="http://schemas.microsoft.com/office/drawing/2012/chart" uri="{CE6537A1-D6FC-4f65-9D91-7224C49458BB}">
                  <c15:dlblFieldTable>
                    <c15:dlblFTEntry>
                      <c15:txfldGUID>{6585FD2A-46D4-4D6D-8DCD-4DE29BDCD857}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E3F-4EB5-B633-B6955ABECC06}"/>
                </c:ext>
                <c:ext xmlns:c15="http://schemas.microsoft.com/office/drawing/2012/chart" uri="{CE6537A1-D6FC-4f65-9D91-7224C49458BB}">
                  <c15:dlblFieldTable>
                    <c15:dlblFTEntry>
                      <c15:txfldGUID>{CD9B6663-CE41-4A1C-A13B-AE00801B7BBE}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E3F-4EB5-B633-B6955ABECC06}"/>
                </c:ext>
                <c:ext xmlns:c15="http://schemas.microsoft.com/office/drawing/2012/chart" uri="{CE6537A1-D6FC-4f65-9D91-7224C49458BB}">
                  <c15:dlblFieldTable>
                    <c15:dlblFTEntry>
                      <c15:txfldGUID>{D61E553D-3E40-4806-94FD-025FE9D8D858}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E3F-4EB5-B633-B6955ABECC06}"/>
                </c:ext>
                <c:ext xmlns:c15="http://schemas.microsoft.com/office/drawing/2012/chart" uri="{CE6537A1-D6FC-4f65-9D91-7224C49458BB}">
                  <c15:dlblFieldTable>
                    <c15:dlblFTEntry>
                      <c15:txfldGUID>{5F61A4F9-338B-4441-9744-CA1813E5178C}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E3F-4EB5-B633-B6955ABECC06}"/>
                </c:ext>
                <c:ext xmlns:c15="http://schemas.microsoft.com/office/drawing/2012/chart" uri="{CE6537A1-D6FC-4f65-9D91-7224C49458BB}">
                  <c15:layout/>
                  <c15:dlblFieldTable>
                    <c15:dlblFTEntry>
                      <c15:txfldGUID>{8D6A1E48-E202-42B5-BE78-0CF9512FBCEA}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E3F-4EB5-B633-B6955ABECC06}"/>
                </c:ext>
                <c:ext xmlns:c15="http://schemas.microsoft.com/office/drawing/2012/chart" uri="{CE6537A1-D6FC-4f65-9D91-7224C49458BB}">
                  <c15:layout/>
                  <c15:dlblFieldTable>
                    <c15:dlblFTEntry>
                      <c15:txfldGUID>{905FEE80-8B60-474B-AE6E-754381F881A1}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E3F-4EB5-B633-B6955ABECC06}"/>
                </c:ext>
                <c:ext xmlns:c15="http://schemas.microsoft.com/office/drawing/2012/chart" uri="{CE6537A1-D6FC-4f65-9D91-7224C49458BB}">
                  <c15:layout/>
                  <c15:dlblFieldTable>
                    <c15:dlblFTEntry>
                      <c15:txfldGUID>{EA5DEC11-CAC6-40F0-97C6-440A40B1454E}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E3F-4EB5-B633-B6955ABECC06}"/>
                </c:ext>
                <c:ext xmlns:c15="http://schemas.microsoft.com/office/drawing/2012/chart" uri="{CE6537A1-D6FC-4f65-9D91-7224C49458BB}">
                  <c15:dlblFieldTable>
                    <c15:dlblFTEntry>
                      <c15:txfldGUID>{654EFF7B-03C2-4D99-867E-1B569C654117}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xmlns:c16r2="http://schemas.microsoft.com/office/drawing/2015/06/chart">
            <c:ext xmlns:c16="http://schemas.microsoft.com/office/drawing/2014/chart" uri="{C3380CC4-5D6E-409C-BE32-E72D297353CC}">
              <c16:uniqueId val="{00000013-8E3F-4EB5-B633-B6955ABECC06}"/>
            </c:ext>
          </c:extLst>
        </c:ser>
        <c:dLbls>
          <c:showLegendKey val="0"/>
          <c:showVal val="1"/>
          <c:showCatName val="0"/>
          <c:showSerName val="0"/>
          <c:showPercent val="0"/>
          <c:showBubbleSize val="0"/>
        </c:dLbls>
        <c:axId val="361821416"/>
        <c:axId val="361826120"/>
      </c:scatterChart>
      <c:valAx>
        <c:axId val="361821416"/>
        <c:scaling>
          <c:orientation val="minMax"/>
          <c:max val="72"/>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1826120"/>
        <c:crosses val="autoZero"/>
        <c:crossBetween val="midCat"/>
      </c:valAx>
      <c:valAx>
        <c:axId val="361826120"/>
        <c:scaling>
          <c:orientation val="minMax"/>
          <c:max val="10.199999999999999"/>
          <c:min val="-1.10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1821416"/>
        <c:crosses val="autoZero"/>
        <c:crossBetween val="midCat"/>
        <c:majorUnit val="1.10000000000000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B58-46CE-8A84-41D4C2F257F4}"/>
                </c:ext>
                <c:ext xmlns:c15="http://schemas.microsoft.com/office/drawing/2012/chart" uri="{CE6537A1-D6FC-4f65-9D91-7224C49458BB}">
                  <c15:dlblFieldTable>
                    <c15:dlblFTEntry>
                      <c15:txfldGUID>{E685DF9E-9167-4A85-BFD1-157A28999AFD}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B58-46CE-8A84-41D4C2F257F4}"/>
                </c:ext>
                <c:ext xmlns:c15="http://schemas.microsoft.com/office/drawing/2012/chart" uri="{CE6537A1-D6FC-4f65-9D91-7224C49458BB}">
                  <c15:dlblFieldTable>
                    <c15:dlblFTEntry>
                      <c15:txfldGUID>{6C69AB47-720B-4C5B-A31A-6DE47B81A0B5}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B58-46CE-8A84-41D4C2F257F4}"/>
                </c:ext>
                <c:ext xmlns:c15="http://schemas.microsoft.com/office/drawing/2012/chart" uri="{CE6537A1-D6FC-4f65-9D91-7224C49458BB}">
                  <c15:dlblFieldTable>
                    <c15:dlblFTEntry>
                      <c15:txfldGUID>{CEE40257-4273-4A61-A099-2405CE34070A}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B58-46CE-8A84-41D4C2F257F4}"/>
                </c:ext>
                <c:ext xmlns:c15="http://schemas.microsoft.com/office/drawing/2012/chart" uri="{CE6537A1-D6FC-4f65-9D91-7224C49458BB}">
                  <c15:dlblFieldTable>
                    <c15:dlblFTEntry>
                      <c15:txfldGUID>{8CFB7089-A40F-4FC3-8801-A1DA93460151}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B58-46CE-8A84-41D4C2F257F4}"/>
                </c:ext>
                <c:ext xmlns:c15="http://schemas.microsoft.com/office/drawing/2012/chart" uri="{CE6537A1-D6FC-4f65-9D91-7224C49458BB}">
                  <c15:dlblFieldTable>
                    <c15:dlblFTEntry>
                      <c15:txfldGUID>{69005C15-CC20-4785-B4CC-BF69EF37AFA1}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B58-46CE-8A84-41D4C2F257F4}"/>
                </c:ext>
                <c:ext xmlns:c15="http://schemas.microsoft.com/office/drawing/2012/chart" uri="{CE6537A1-D6FC-4f65-9D91-7224C49458BB}">
                  <c15:layout/>
                  <c15:dlblFieldTable>
                    <c15:dlblFTEntry>
                      <c15:txfldGUID>{B22D5824-E270-4CB9-BAC2-E2D75E7F42CB}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B58-46CE-8A84-41D4C2F257F4}"/>
                </c:ext>
                <c:ext xmlns:c15="http://schemas.microsoft.com/office/drawing/2012/chart" uri="{CE6537A1-D6FC-4f65-9D91-7224C49458BB}">
                  <c15:dlblFieldTable>
                    <c15:dlblFTEntry>
                      <c15:txfldGUID>{3BE443DB-100D-45E3-8C61-B6B4D623560D}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B58-46CE-8A84-41D4C2F257F4}"/>
                </c:ext>
                <c:ext xmlns:c15="http://schemas.microsoft.com/office/drawing/2012/chart" uri="{CE6537A1-D6FC-4f65-9D91-7224C49458BB}">
                  <c15:dlblFieldTable>
                    <c15:dlblFTEntry>
                      <c15:txfldGUID>{29C24D45-8394-494D-BEB6-5C74E6952C5F}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B58-46CE-8A84-41D4C2F257F4}"/>
                </c:ext>
                <c:ext xmlns:c15="http://schemas.microsoft.com/office/drawing/2012/chart" uri="{CE6537A1-D6FC-4f65-9D91-7224C49458BB}">
                  <c15:dlblFieldTable>
                    <c15:dlblFTEntry>
                      <c15:txfldGUID>{000209BE-EB24-4E19-9055-9602314C86B7}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4.2</c:v>
                </c:pt>
                <c:pt idx="16">
                  <c:v>3.7</c:v>
                </c:pt>
                <c:pt idx="24">
                  <c:v>3.8</c:v>
                </c:pt>
                <c:pt idx="32">
                  <c:v>4.2</c:v>
                </c:pt>
              </c:numCache>
            </c:numRef>
          </c:xVal>
          <c:yVal>
            <c:numRef>
              <c:f>公会計指標分析・財政指標組合せ分析表!$BP$73:$DC$73</c:f>
              <c:numCache>
                <c:formatCode>#,##0.0;"▲ "#,##0.0</c:formatCode>
                <c:ptCount val="40"/>
                <c:pt idx="8">
                  <c:v>8.6999999999999993</c:v>
                </c:pt>
              </c:numCache>
            </c:numRef>
          </c:yVal>
          <c:smooth val="0"/>
          <c:extLst xmlns:c16r2="http://schemas.microsoft.com/office/drawing/2015/06/chart">
            <c:ext xmlns:c16="http://schemas.microsoft.com/office/drawing/2014/chart" uri="{C3380CC4-5D6E-409C-BE32-E72D297353CC}">
              <c16:uniqueId val="{00000009-EB58-46CE-8A84-41D4C2F257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B58-46CE-8A84-41D4C2F257F4}"/>
                </c:ext>
                <c:ext xmlns:c15="http://schemas.microsoft.com/office/drawing/2012/chart" uri="{CE6537A1-D6FC-4f65-9D91-7224C49458BB}">
                  <c15:layout/>
                  <c15:dlblFieldTable>
                    <c15:dlblFTEntry>
                      <c15:txfldGUID>{44772E97-756C-45FA-8E18-1F871975377E}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B58-46CE-8A84-41D4C2F257F4}"/>
                </c:ext>
                <c:ext xmlns:c15="http://schemas.microsoft.com/office/drawing/2012/chart" uri="{CE6537A1-D6FC-4f65-9D91-7224C49458BB}">
                  <c15:dlblFieldTable>
                    <c15:dlblFTEntry>
                      <c15:txfldGUID>{F0907E7D-E1F6-488E-8545-8CC81FB79D3A}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B58-46CE-8A84-41D4C2F257F4}"/>
                </c:ext>
                <c:ext xmlns:c15="http://schemas.microsoft.com/office/drawing/2012/chart" uri="{CE6537A1-D6FC-4f65-9D91-7224C49458BB}">
                  <c15:dlblFieldTable>
                    <c15:dlblFTEntry>
                      <c15:txfldGUID>{1E8C7734-BE65-4511-A8A0-9B0DAC8717D4}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B58-46CE-8A84-41D4C2F257F4}"/>
                </c:ext>
                <c:ext xmlns:c15="http://schemas.microsoft.com/office/drawing/2012/chart" uri="{CE6537A1-D6FC-4f65-9D91-7224C49458BB}">
                  <c15:dlblFieldTable>
                    <c15:dlblFTEntry>
                      <c15:txfldGUID>{5D46D964-E1F3-4EE7-B9CA-FFE1DC00BE62}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B58-46CE-8A84-41D4C2F257F4}"/>
                </c:ext>
                <c:ext xmlns:c15="http://schemas.microsoft.com/office/drawing/2012/chart" uri="{CE6537A1-D6FC-4f65-9D91-7224C49458BB}">
                  <c15:dlblFieldTable>
                    <c15:dlblFTEntry>
                      <c15:txfldGUID>{2CB4465E-938B-4AC0-8B44-B8DE55270200}</c15:txfldGUID>
                      <c15:f>#REF!</c15:f>
                      <c15:dlblFieldTableCache>
                        <c:ptCount val="1"/>
                        <c:pt idx="0">
                          <c:v>#REF!</c:v>
                        </c:pt>
                      </c15:dlblFieldTableCache>
                    </c15:dlblFTEntry>
                  </c15:dlblFieldTable>
                  <c15:showDataLabelsRange val="0"/>
                </c:ext>
              </c:extLst>
            </c:dLbl>
            <c:dLbl>
              <c:idx val="8"/>
              <c:layout>
                <c:manualLayout>
                  <c:x val="-2.8261522574182817E-2"/>
                  <c:y val="-7.187700997392307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B58-46CE-8A84-41D4C2F257F4}"/>
                </c:ext>
                <c:ext xmlns:c15="http://schemas.microsoft.com/office/drawing/2012/chart" uri="{CE6537A1-D6FC-4f65-9D91-7224C49458BB}">
                  <c15:layout/>
                  <c15:dlblFieldTable>
                    <c15:dlblFTEntry>
                      <c15:txfldGUID>{1CDB5DD2-3053-43A2-A2AB-19A2CA66342C}</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B58-46CE-8A84-41D4C2F257F4}"/>
                </c:ext>
                <c:ext xmlns:c15="http://schemas.microsoft.com/office/drawing/2012/chart" uri="{CE6537A1-D6FC-4f65-9D91-7224C49458BB}">
                  <c15:layout/>
                  <c15:dlblFieldTable>
                    <c15:dlblFTEntry>
                      <c15:txfldGUID>{D7D035B7-542A-40C4-8D9E-8287D4BB0374}</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B58-46CE-8A84-41D4C2F257F4}"/>
                </c:ext>
                <c:ext xmlns:c15="http://schemas.microsoft.com/office/drawing/2012/chart" uri="{CE6537A1-D6FC-4f65-9D91-7224C49458BB}">
                  <c15:layout/>
                  <c15:dlblFieldTable>
                    <c15:dlblFTEntry>
                      <c15:txfldGUID>{46583AEE-1D87-46BC-9588-9645E0B64CF9}</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50068117700034E-2"/>
                  <c:y val="-3.403555842940680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B58-46CE-8A84-41D4C2F257F4}"/>
                </c:ext>
                <c:ext xmlns:c15="http://schemas.microsoft.com/office/drawing/2012/chart" uri="{CE6537A1-D6FC-4f65-9D91-7224C49458BB}">
                  <c15:layout/>
                  <c15:dlblFieldTable>
                    <c15:dlblFTEntry>
                      <c15:txfldGUID>{540E3FF2-7A73-443D-BB0F-19FFFF87D19E}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B58-46CE-8A84-41D4C2F257F4}"/>
            </c:ext>
          </c:extLst>
        </c:ser>
        <c:dLbls>
          <c:showLegendKey val="0"/>
          <c:showVal val="1"/>
          <c:showCatName val="0"/>
          <c:showSerName val="0"/>
          <c:showPercent val="0"/>
          <c:showBubbleSize val="0"/>
        </c:dLbls>
        <c:axId val="363443920"/>
        <c:axId val="363441960"/>
      </c:scatterChart>
      <c:valAx>
        <c:axId val="363443920"/>
        <c:scaling>
          <c:orientation val="minMax"/>
          <c:max val="8.1"/>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3441960"/>
        <c:crosses val="autoZero"/>
        <c:crossBetween val="midCat"/>
      </c:valAx>
      <c:valAx>
        <c:axId val="363441960"/>
        <c:scaling>
          <c:orientation val="minMax"/>
          <c:max val="10.199999999999999"/>
          <c:min val="-1.10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3443920"/>
        <c:crosses val="autoZero"/>
        <c:crossBetween val="midCat"/>
        <c:majorUnit val="1.10000000000000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主なところで、過疎対策事業債の増により、元利償還金が昨年度から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３５，８７０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千円の増となった。今後は、下水道事業会計に対する繰入見込が減少するものと思われる。一般会計では、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ゆのまえ温泉湯楽里の大規模改修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があり、過疎対策事業債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たため、据置期間が終了する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には公債費が増加するものと思われる。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今後も、新たな借入を抑制するなど、計画的な起債管理を行っていく必要がある。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満期一括償還地方債について、過去においても借り入れを行っていない。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年度は、将来負担額が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１８１，５７７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、充当可能財源等の減少額を上回ったため、将来負担率は昨年度に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比べて小さく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がマイナスで推移している。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充当可能基金は近年同水準を維持しており、今後も社会保障費の増に対応するため等、必要に応じ、将来に備えて積み立てていく方針である。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分母には基準財政需要額算入見込額（将来に渡って普通交付税で措置されるであろう額）、充当可能特定歳入など、あくまで見込み的要素があるため、流動的でありさらなる適正運営を行ってい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熊本県湯前町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財政調整基金については基金利息のみを積み立てたほか、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一般財源の不足分</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として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５０，０００</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千円を取り崩した。また、ふるさと応援基金に</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１０，３１４</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千円の積み立てと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２９，９３１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千円の取り崩しを行ったことから、基金全体としては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６７，１１０</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千円の減となった。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ふるさと応援基金については、平成３０年度から毎年度基金を活用し、事業を実施していっているため減少が見込まれる。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また、現在作成中の個別計画により、施設の長寿命化等に財源不足が生じると見込まれるため、短期的には公共施設等整備基金への積立により微増となる見込みだが、中長期的には減少していく</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と思われる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公共施設等整備基金：公共施設等の老朽化による長寿命化等に係る財源不足に対応するための基金。　</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ふるさと応援基金：ふるさと寄附金を一旦積み立て、後年度において寄付者の意向に沿った活用を行うための基金。</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ふるさと応援基金：ふるさと寄付金による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１０，３１４</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千円の積み立てと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年度事業分への充当のため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２９，９３１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千円の取り崩しを行ったことにより、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１９，６１７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千円の減となった。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公共施設等整備基金：利息分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のみ</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積み立てを行った。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公共施設等整備基金：個別計画の作成を行うことで財源不足額が見えてくるため、その後に基金積み立て額等の計画を作成し計画的な積み立てを行う。</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財政調整基金については基金利息のみを積み立てたほか、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一般財源の不足分</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として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５０</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，０００千円を取り崩したため、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４８，４４４</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千円の減となった。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普通交付税の減や人口減少による税収の減が想定されることや、老朽化した施設の更新等が控えているため、中長期的には取り崩しを行う必要があり、減少が見込まれる。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また、標準財政規模の約５０％である９００，０００千円を水準として基金運用管理を行う。</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減債基金については、基金利息のみの積立を行い、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現在の借入利率は概ね低く抑えられているため、新たな積み立ては行わず、ほぼ横ばいで推移するものと見込まれる。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3,809
3,802
48.37
3,575,041
3,373,978
158,500
1,873,089
2,680,644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について、類似団体平均と比較して高い状況で推移している。これは、老朽化した建物が多く、更新時期が近づいていることを表している。施設の統廃合を含め、長寿命化、新規建設等を早急に判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するためにも、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公共施設等総合管理計画の見直しと個別計画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なければならないと考える。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4" name="直線コネクタ 73"/>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5"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6" name="直線コネクタ 75"/>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7"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8" name="直線コネクタ 77"/>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79" name="有形固定資産減価償却率平均値テキスト"/>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0" name="フローチャート: 判断 79"/>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1" name="フローチャート: 判断 80"/>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2" name="フローチャート: 判断 81"/>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3" name="フローチャート: 判断 82"/>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4" name="フローチャート: 判断 83"/>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113665</xdr:rowOff>
    </xdr:from>
    <xdr:to>
      <xdr:col>19</xdr:col>
      <xdr:colOff>187325</xdr:colOff>
      <xdr:row>34</xdr:row>
      <xdr:rowOff>43815</xdr:rowOff>
    </xdr:to>
    <xdr:sp macro="" textlink="">
      <xdr:nvSpPr>
        <xdr:cNvPr id="90" name="楕円 89"/>
        <xdr:cNvSpPr/>
      </xdr:nvSpPr>
      <xdr:spPr>
        <a:xfrm>
          <a:off x="4000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58148</xdr:rowOff>
    </xdr:from>
    <xdr:to>
      <xdr:col>15</xdr:col>
      <xdr:colOff>187325</xdr:colOff>
      <xdr:row>33</xdr:row>
      <xdr:rowOff>159748</xdr:rowOff>
    </xdr:to>
    <xdr:sp macro="" textlink="">
      <xdr:nvSpPr>
        <xdr:cNvPr id="91" name="楕円 90"/>
        <xdr:cNvSpPr/>
      </xdr:nvSpPr>
      <xdr:spPr>
        <a:xfrm>
          <a:off x="32385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108948</xdr:rowOff>
    </xdr:from>
    <xdr:to>
      <xdr:col>19</xdr:col>
      <xdr:colOff>136525</xdr:colOff>
      <xdr:row>33</xdr:row>
      <xdr:rowOff>164465</xdr:rowOff>
    </xdr:to>
    <xdr:cxnSp macro="">
      <xdr:nvCxnSpPr>
        <xdr:cNvPr id="92" name="直線コネクタ 91"/>
        <xdr:cNvCxnSpPr/>
      </xdr:nvCxnSpPr>
      <xdr:spPr>
        <a:xfrm>
          <a:off x="3289300" y="653832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18052</xdr:rowOff>
    </xdr:from>
    <xdr:to>
      <xdr:col>11</xdr:col>
      <xdr:colOff>187325</xdr:colOff>
      <xdr:row>33</xdr:row>
      <xdr:rowOff>119652</xdr:rowOff>
    </xdr:to>
    <xdr:sp macro="" textlink="">
      <xdr:nvSpPr>
        <xdr:cNvPr id="93" name="楕円 92"/>
        <xdr:cNvSpPr/>
      </xdr:nvSpPr>
      <xdr:spPr>
        <a:xfrm>
          <a:off x="2476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68852</xdr:rowOff>
    </xdr:from>
    <xdr:to>
      <xdr:col>15</xdr:col>
      <xdr:colOff>136525</xdr:colOff>
      <xdr:row>33</xdr:row>
      <xdr:rowOff>108948</xdr:rowOff>
    </xdr:to>
    <xdr:cxnSp macro="">
      <xdr:nvCxnSpPr>
        <xdr:cNvPr id="94" name="直線コネクタ 93"/>
        <xdr:cNvCxnSpPr/>
      </xdr:nvCxnSpPr>
      <xdr:spPr>
        <a:xfrm>
          <a:off x="2527300" y="649822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41456</xdr:rowOff>
    </xdr:from>
    <xdr:to>
      <xdr:col>7</xdr:col>
      <xdr:colOff>187325</xdr:colOff>
      <xdr:row>32</xdr:row>
      <xdr:rowOff>143056</xdr:rowOff>
    </xdr:to>
    <xdr:sp macro="" textlink="">
      <xdr:nvSpPr>
        <xdr:cNvPr id="95" name="楕円 94"/>
        <xdr:cNvSpPr/>
      </xdr:nvSpPr>
      <xdr:spPr>
        <a:xfrm>
          <a:off x="1714500" y="62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92256</xdr:rowOff>
    </xdr:from>
    <xdr:to>
      <xdr:col>11</xdr:col>
      <xdr:colOff>136525</xdr:colOff>
      <xdr:row>33</xdr:row>
      <xdr:rowOff>68852</xdr:rowOff>
    </xdr:to>
    <xdr:cxnSp macro="">
      <xdr:nvCxnSpPr>
        <xdr:cNvPr id="96" name="直線コネクタ 95"/>
        <xdr:cNvCxnSpPr/>
      </xdr:nvCxnSpPr>
      <xdr:spPr>
        <a:xfrm>
          <a:off x="1765300" y="6350181"/>
          <a:ext cx="762000" cy="1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7" name="n_1ave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8"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9"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0"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34942</xdr:rowOff>
    </xdr:from>
    <xdr:ext cx="405111" cy="259045"/>
    <xdr:sp macro="" textlink="">
      <xdr:nvSpPr>
        <xdr:cNvPr id="101" name="n_1mainValue有形固定資産減価償却率"/>
        <xdr:cNvSpPr txBox="1"/>
      </xdr:nvSpPr>
      <xdr:spPr>
        <a:xfrm>
          <a:off x="3836044" y="663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150875</xdr:rowOff>
    </xdr:from>
    <xdr:ext cx="405111" cy="259045"/>
    <xdr:sp macro="" textlink="">
      <xdr:nvSpPr>
        <xdr:cNvPr id="102" name="n_2mainValue有形固定資産減価償却率"/>
        <xdr:cNvSpPr txBox="1"/>
      </xdr:nvSpPr>
      <xdr:spPr>
        <a:xfrm>
          <a:off x="3086744" y="658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110779</xdr:rowOff>
    </xdr:from>
    <xdr:ext cx="405111" cy="259045"/>
    <xdr:sp macro="" textlink="">
      <xdr:nvSpPr>
        <xdr:cNvPr id="103" name="n_3mainValue有形固定資産減価償却率"/>
        <xdr:cNvSpPr txBox="1"/>
      </xdr:nvSpPr>
      <xdr:spPr>
        <a:xfrm>
          <a:off x="2324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134183</xdr:rowOff>
    </xdr:from>
    <xdr:ext cx="405111" cy="259045"/>
    <xdr:sp macro="" textlink="">
      <xdr:nvSpPr>
        <xdr:cNvPr id="104" name="n_4mainValue有形固定資産減価償却率"/>
        <xdr:cNvSpPr txBox="1"/>
      </xdr:nvSpPr>
      <xdr:spPr>
        <a:xfrm>
          <a:off x="1562744" y="6392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と比較して、高い状況で推移しているが、全国平均、熊本県平均を下回っている。自主財源の乏しい本町においては、地方債の借入抑制等の対策を行ってきた成果であり、今後も継続して実施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5" name="直線コネクタ 134"/>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6"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7" name="直線コネクタ 136"/>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0"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1" name="フローチャート: 判断 140"/>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2" name="フローチャート: 判断 141"/>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3" name="フローチャート: 判断 142"/>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4" name="フローチャート: 判断 143"/>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5" name="フローチャート: 判断 144"/>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49711</xdr:rowOff>
    </xdr:from>
    <xdr:to>
      <xdr:col>76</xdr:col>
      <xdr:colOff>73025</xdr:colOff>
      <xdr:row>30</xdr:row>
      <xdr:rowOff>151311</xdr:rowOff>
    </xdr:to>
    <xdr:sp macro="" textlink="">
      <xdr:nvSpPr>
        <xdr:cNvPr id="151" name="楕円 150"/>
        <xdr:cNvSpPr/>
      </xdr:nvSpPr>
      <xdr:spPr>
        <a:xfrm>
          <a:off x="14744700" y="59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28138</xdr:rowOff>
    </xdr:from>
    <xdr:ext cx="469744" cy="259045"/>
    <xdr:sp macro="" textlink="">
      <xdr:nvSpPr>
        <xdr:cNvPr id="152" name="債務償還比率該当値テキスト"/>
        <xdr:cNvSpPr txBox="1"/>
      </xdr:nvSpPr>
      <xdr:spPr>
        <a:xfrm>
          <a:off x="14846300" y="59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104612</xdr:rowOff>
    </xdr:from>
    <xdr:to>
      <xdr:col>72</xdr:col>
      <xdr:colOff>123825</xdr:colOff>
      <xdr:row>31</xdr:row>
      <xdr:rowOff>34762</xdr:rowOff>
    </xdr:to>
    <xdr:sp macro="" textlink="">
      <xdr:nvSpPr>
        <xdr:cNvPr id="153" name="楕円 152"/>
        <xdr:cNvSpPr/>
      </xdr:nvSpPr>
      <xdr:spPr>
        <a:xfrm>
          <a:off x="14033500" y="6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100511</xdr:rowOff>
    </xdr:from>
    <xdr:to>
      <xdr:col>76</xdr:col>
      <xdr:colOff>22225</xdr:colOff>
      <xdr:row>30</xdr:row>
      <xdr:rowOff>155412</xdr:rowOff>
    </xdr:to>
    <xdr:cxnSp macro="">
      <xdr:nvCxnSpPr>
        <xdr:cNvPr id="154" name="直線コネクタ 153"/>
        <xdr:cNvCxnSpPr/>
      </xdr:nvCxnSpPr>
      <xdr:spPr>
        <a:xfrm flipV="1">
          <a:off x="14084300" y="6015536"/>
          <a:ext cx="711200" cy="5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151611</xdr:rowOff>
    </xdr:from>
    <xdr:to>
      <xdr:col>68</xdr:col>
      <xdr:colOff>123825</xdr:colOff>
      <xdr:row>30</xdr:row>
      <xdr:rowOff>81761</xdr:rowOff>
    </xdr:to>
    <xdr:sp macro="" textlink="">
      <xdr:nvSpPr>
        <xdr:cNvPr id="155" name="楕円 154"/>
        <xdr:cNvSpPr/>
      </xdr:nvSpPr>
      <xdr:spPr>
        <a:xfrm>
          <a:off x="13271500" y="58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30961</xdr:rowOff>
    </xdr:from>
    <xdr:to>
      <xdr:col>72</xdr:col>
      <xdr:colOff>73025</xdr:colOff>
      <xdr:row>30</xdr:row>
      <xdr:rowOff>155412</xdr:rowOff>
    </xdr:to>
    <xdr:cxnSp macro="">
      <xdr:nvCxnSpPr>
        <xdr:cNvPr id="156" name="直線コネクタ 155"/>
        <xdr:cNvCxnSpPr/>
      </xdr:nvCxnSpPr>
      <xdr:spPr>
        <a:xfrm>
          <a:off x="13322300" y="5945986"/>
          <a:ext cx="762000" cy="1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46319</xdr:rowOff>
    </xdr:from>
    <xdr:to>
      <xdr:col>64</xdr:col>
      <xdr:colOff>123825</xdr:colOff>
      <xdr:row>30</xdr:row>
      <xdr:rowOff>147919</xdr:rowOff>
    </xdr:to>
    <xdr:sp macro="" textlink="">
      <xdr:nvSpPr>
        <xdr:cNvPr id="157" name="楕円 156"/>
        <xdr:cNvSpPr/>
      </xdr:nvSpPr>
      <xdr:spPr>
        <a:xfrm>
          <a:off x="12509500" y="59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30961</xdr:rowOff>
    </xdr:from>
    <xdr:to>
      <xdr:col>68</xdr:col>
      <xdr:colOff>73025</xdr:colOff>
      <xdr:row>30</xdr:row>
      <xdr:rowOff>97119</xdr:rowOff>
    </xdr:to>
    <xdr:cxnSp macro="">
      <xdr:nvCxnSpPr>
        <xdr:cNvPr id="158" name="直線コネクタ 157"/>
        <xdr:cNvCxnSpPr/>
      </xdr:nvCxnSpPr>
      <xdr:spPr>
        <a:xfrm flipV="1">
          <a:off x="12560300" y="5945986"/>
          <a:ext cx="762000" cy="6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107968</xdr:rowOff>
    </xdr:from>
    <xdr:to>
      <xdr:col>60</xdr:col>
      <xdr:colOff>123825</xdr:colOff>
      <xdr:row>30</xdr:row>
      <xdr:rowOff>38118</xdr:rowOff>
    </xdr:to>
    <xdr:sp macro="" textlink="">
      <xdr:nvSpPr>
        <xdr:cNvPr id="159" name="楕円 158"/>
        <xdr:cNvSpPr/>
      </xdr:nvSpPr>
      <xdr:spPr>
        <a:xfrm>
          <a:off x="11747500" y="58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158768</xdr:rowOff>
    </xdr:from>
    <xdr:to>
      <xdr:col>64</xdr:col>
      <xdr:colOff>73025</xdr:colOff>
      <xdr:row>30</xdr:row>
      <xdr:rowOff>97119</xdr:rowOff>
    </xdr:to>
    <xdr:cxnSp macro="">
      <xdr:nvCxnSpPr>
        <xdr:cNvPr id="160" name="直線コネクタ 159"/>
        <xdr:cNvCxnSpPr/>
      </xdr:nvCxnSpPr>
      <xdr:spPr>
        <a:xfrm>
          <a:off x="11798300" y="5902343"/>
          <a:ext cx="762000" cy="10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1"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2"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3"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4"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25889</xdr:rowOff>
    </xdr:from>
    <xdr:ext cx="469744" cy="259045"/>
    <xdr:sp macro="" textlink="">
      <xdr:nvSpPr>
        <xdr:cNvPr id="165" name="n_1mainValue債務償還比率"/>
        <xdr:cNvSpPr txBox="1"/>
      </xdr:nvSpPr>
      <xdr:spPr>
        <a:xfrm>
          <a:off x="13836727" y="611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72888</xdr:rowOff>
    </xdr:from>
    <xdr:ext cx="469744" cy="259045"/>
    <xdr:sp macro="" textlink="">
      <xdr:nvSpPr>
        <xdr:cNvPr id="166" name="n_2mainValue債務償還比率"/>
        <xdr:cNvSpPr txBox="1"/>
      </xdr:nvSpPr>
      <xdr:spPr>
        <a:xfrm>
          <a:off x="13087427" y="59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139046</xdr:rowOff>
    </xdr:from>
    <xdr:ext cx="469744" cy="259045"/>
    <xdr:sp macro="" textlink="">
      <xdr:nvSpPr>
        <xdr:cNvPr id="167" name="n_3mainValue債務償還比率"/>
        <xdr:cNvSpPr txBox="1"/>
      </xdr:nvSpPr>
      <xdr:spPr>
        <a:xfrm>
          <a:off x="12325427" y="605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29245</xdr:rowOff>
    </xdr:from>
    <xdr:ext cx="469744" cy="259045"/>
    <xdr:sp macro="" textlink="">
      <xdr:nvSpPr>
        <xdr:cNvPr id="168" name="n_4mainValue債務償還比率"/>
        <xdr:cNvSpPr txBox="1"/>
      </xdr:nvSpPr>
      <xdr:spPr>
        <a:xfrm>
          <a:off x="11563427" y="594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3,809
3,802
48.37
3,575,041
3,373,978
158,500
1,873,089
2,680,644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20501</xdr:rowOff>
    </xdr:from>
    <xdr:to>
      <xdr:col>20</xdr:col>
      <xdr:colOff>38100</xdr:colOff>
      <xdr:row>40</xdr:row>
      <xdr:rowOff>122101</xdr:rowOff>
    </xdr:to>
    <xdr:sp macro="" textlink="">
      <xdr:nvSpPr>
        <xdr:cNvPr id="74" name="楕円 73"/>
        <xdr:cNvSpPr/>
      </xdr:nvSpPr>
      <xdr:spPr>
        <a:xfrm>
          <a:off x="3746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167459</xdr:rowOff>
    </xdr:from>
    <xdr:to>
      <xdr:col>15</xdr:col>
      <xdr:colOff>101600</xdr:colOff>
      <xdr:row>40</xdr:row>
      <xdr:rowOff>97609</xdr:rowOff>
    </xdr:to>
    <xdr:sp macro="" textlink="">
      <xdr:nvSpPr>
        <xdr:cNvPr id="75" name="楕円 74"/>
        <xdr:cNvSpPr/>
      </xdr:nvSpPr>
      <xdr:spPr>
        <a:xfrm>
          <a:off x="2857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46809</xdr:rowOff>
    </xdr:from>
    <xdr:to>
      <xdr:col>19</xdr:col>
      <xdr:colOff>177800</xdr:colOff>
      <xdr:row>40</xdr:row>
      <xdr:rowOff>71301</xdr:rowOff>
    </xdr:to>
    <xdr:cxnSp macro="">
      <xdr:nvCxnSpPr>
        <xdr:cNvPr id="76" name="直線コネクタ 75"/>
        <xdr:cNvCxnSpPr/>
      </xdr:nvCxnSpPr>
      <xdr:spPr>
        <a:xfrm>
          <a:off x="2908300" y="690480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141333</xdr:rowOff>
    </xdr:from>
    <xdr:to>
      <xdr:col>10</xdr:col>
      <xdr:colOff>165100</xdr:colOff>
      <xdr:row>40</xdr:row>
      <xdr:rowOff>71483</xdr:rowOff>
    </xdr:to>
    <xdr:sp macro="" textlink="">
      <xdr:nvSpPr>
        <xdr:cNvPr id="77" name="楕円 76"/>
        <xdr:cNvSpPr/>
      </xdr:nvSpPr>
      <xdr:spPr>
        <a:xfrm>
          <a:off x="1968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20683</xdr:rowOff>
    </xdr:from>
    <xdr:to>
      <xdr:col>15</xdr:col>
      <xdr:colOff>50800</xdr:colOff>
      <xdr:row>40</xdr:row>
      <xdr:rowOff>46809</xdr:rowOff>
    </xdr:to>
    <xdr:cxnSp macro="">
      <xdr:nvCxnSpPr>
        <xdr:cNvPr id="78" name="直線コネクタ 77"/>
        <xdr:cNvCxnSpPr/>
      </xdr:nvCxnSpPr>
      <xdr:spPr>
        <a:xfrm>
          <a:off x="2019300" y="68786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152763</xdr:rowOff>
    </xdr:from>
    <xdr:to>
      <xdr:col>6</xdr:col>
      <xdr:colOff>38100</xdr:colOff>
      <xdr:row>39</xdr:row>
      <xdr:rowOff>82913</xdr:rowOff>
    </xdr:to>
    <xdr:sp macro="" textlink="">
      <xdr:nvSpPr>
        <xdr:cNvPr id="79" name="楕円 78"/>
        <xdr:cNvSpPr/>
      </xdr:nvSpPr>
      <xdr:spPr>
        <a:xfrm>
          <a:off x="1079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32113</xdr:rowOff>
    </xdr:from>
    <xdr:to>
      <xdr:col>10</xdr:col>
      <xdr:colOff>114300</xdr:colOff>
      <xdr:row>40</xdr:row>
      <xdr:rowOff>20683</xdr:rowOff>
    </xdr:to>
    <xdr:cxnSp macro="">
      <xdr:nvCxnSpPr>
        <xdr:cNvPr id="80" name="直線コネクタ 79"/>
        <xdr:cNvCxnSpPr/>
      </xdr:nvCxnSpPr>
      <xdr:spPr>
        <a:xfrm>
          <a:off x="1130300" y="671866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1" name="n_1ave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2"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3"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4"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113228</xdr:rowOff>
    </xdr:from>
    <xdr:ext cx="405111" cy="259045"/>
    <xdr:sp macro="" textlink="">
      <xdr:nvSpPr>
        <xdr:cNvPr id="85" name="n_1mainValue【道路】&#10;有形固定資産減価償却率"/>
        <xdr:cNvSpPr txBox="1"/>
      </xdr:nvSpPr>
      <xdr:spPr>
        <a:xfrm>
          <a:off x="35820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88736</xdr:rowOff>
    </xdr:from>
    <xdr:ext cx="405111" cy="259045"/>
    <xdr:sp macro="" textlink="">
      <xdr:nvSpPr>
        <xdr:cNvPr id="86" name="n_2mainValue【道路】&#10;有形固定資産減価償却率"/>
        <xdr:cNvSpPr txBox="1"/>
      </xdr:nvSpPr>
      <xdr:spPr>
        <a:xfrm>
          <a:off x="27057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62610</xdr:rowOff>
    </xdr:from>
    <xdr:ext cx="405111" cy="259045"/>
    <xdr:sp macro="" textlink="">
      <xdr:nvSpPr>
        <xdr:cNvPr id="87" name="n_3mainValue【道路】&#10;有形固定資産減価償却率"/>
        <xdr:cNvSpPr txBox="1"/>
      </xdr:nvSpPr>
      <xdr:spPr>
        <a:xfrm>
          <a:off x="1816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74040</xdr:rowOff>
    </xdr:from>
    <xdr:ext cx="405111" cy="259045"/>
    <xdr:sp macro="" textlink="">
      <xdr:nvSpPr>
        <xdr:cNvPr id="88" name="n_4mainValue【道路】&#10;有形固定資産減価償却率"/>
        <xdr:cNvSpPr txBox="1"/>
      </xdr:nvSpPr>
      <xdr:spPr>
        <a:xfrm>
          <a:off x="927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158562</xdr:rowOff>
    </xdr:from>
    <xdr:to>
      <xdr:col>50</xdr:col>
      <xdr:colOff>165100</xdr:colOff>
      <xdr:row>42</xdr:row>
      <xdr:rowOff>88712</xdr:rowOff>
    </xdr:to>
    <xdr:sp macro="" textlink="">
      <xdr:nvSpPr>
        <xdr:cNvPr id="128" name="楕円 127"/>
        <xdr:cNvSpPr/>
      </xdr:nvSpPr>
      <xdr:spPr>
        <a:xfrm>
          <a:off x="9588500" y="718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96331</xdr:rowOff>
    </xdr:from>
    <xdr:to>
      <xdr:col>46</xdr:col>
      <xdr:colOff>38100</xdr:colOff>
      <xdr:row>42</xdr:row>
      <xdr:rowOff>26481</xdr:rowOff>
    </xdr:to>
    <xdr:sp macro="" textlink="">
      <xdr:nvSpPr>
        <xdr:cNvPr id="129" name="楕円 128"/>
        <xdr:cNvSpPr/>
      </xdr:nvSpPr>
      <xdr:spPr>
        <a:xfrm>
          <a:off x="8699500" y="71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147131</xdr:rowOff>
    </xdr:from>
    <xdr:to>
      <xdr:col>50</xdr:col>
      <xdr:colOff>114300</xdr:colOff>
      <xdr:row>42</xdr:row>
      <xdr:rowOff>37912</xdr:rowOff>
    </xdr:to>
    <xdr:cxnSp macro="">
      <xdr:nvCxnSpPr>
        <xdr:cNvPr id="130" name="直線コネクタ 129"/>
        <xdr:cNvCxnSpPr/>
      </xdr:nvCxnSpPr>
      <xdr:spPr>
        <a:xfrm>
          <a:off x="8750300" y="7176581"/>
          <a:ext cx="88900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97158</xdr:rowOff>
    </xdr:from>
    <xdr:to>
      <xdr:col>41</xdr:col>
      <xdr:colOff>101600</xdr:colOff>
      <xdr:row>42</xdr:row>
      <xdr:rowOff>27308</xdr:rowOff>
    </xdr:to>
    <xdr:sp macro="" textlink="">
      <xdr:nvSpPr>
        <xdr:cNvPr id="131" name="楕円 130"/>
        <xdr:cNvSpPr/>
      </xdr:nvSpPr>
      <xdr:spPr>
        <a:xfrm>
          <a:off x="7810500" y="71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147131</xdr:rowOff>
    </xdr:from>
    <xdr:to>
      <xdr:col>45</xdr:col>
      <xdr:colOff>177800</xdr:colOff>
      <xdr:row>41</xdr:row>
      <xdr:rowOff>147958</xdr:rowOff>
    </xdr:to>
    <xdr:cxnSp macro="">
      <xdr:nvCxnSpPr>
        <xdr:cNvPr id="132" name="直線コネクタ 131"/>
        <xdr:cNvCxnSpPr/>
      </xdr:nvCxnSpPr>
      <xdr:spPr>
        <a:xfrm flipV="1">
          <a:off x="7861300" y="7176581"/>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86113</xdr:rowOff>
    </xdr:from>
    <xdr:to>
      <xdr:col>36</xdr:col>
      <xdr:colOff>165100</xdr:colOff>
      <xdr:row>42</xdr:row>
      <xdr:rowOff>16263</xdr:rowOff>
    </xdr:to>
    <xdr:sp macro="" textlink="">
      <xdr:nvSpPr>
        <xdr:cNvPr id="133" name="楕円 132"/>
        <xdr:cNvSpPr/>
      </xdr:nvSpPr>
      <xdr:spPr>
        <a:xfrm>
          <a:off x="6921500" y="71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136913</xdr:rowOff>
    </xdr:from>
    <xdr:to>
      <xdr:col>41</xdr:col>
      <xdr:colOff>50800</xdr:colOff>
      <xdr:row>41</xdr:row>
      <xdr:rowOff>147958</xdr:rowOff>
    </xdr:to>
    <xdr:cxnSp macro="">
      <xdr:nvCxnSpPr>
        <xdr:cNvPr id="134" name="直線コネクタ 133"/>
        <xdr:cNvCxnSpPr/>
      </xdr:nvCxnSpPr>
      <xdr:spPr>
        <a:xfrm>
          <a:off x="6972300" y="7166363"/>
          <a:ext cx="889000" cy="1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5"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6"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7"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8"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79839</xdr:rowOff>
    </xdr:from>
    <xdr:ext cx="469744" cy="259045"/>
    <xdr:sp macro="" textlink="">
      <xdr:nvSpPr>
        <xdr:cNvPr id="139" name="n_1mainValue【道路】&#10;一人当たり延長"/>
        <xdr:cNvSpPr txBox="1"/>
      </xdr:nvSpPr>
      <xdr:spPr>
        <a:xfrm>
          <a:off x="9391727" y="728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17608</xdr:rowOff>
    </xdr:from>
    <xdr:ext cx="534377" cy="259045"/>
    <xdr:sp macro="" textlink="">
      <xdr:nvSpPr>
        <xdr:cNvPr id="140" name="n_2mainValue【道路】&#10;一人当たり延長"/>
        <xdr:cNvSpPr txBox="1"/>
      </xdr:nvSpPr>
      <xdr:spPr>
        <a:xfrm>
          <a:off x="8483111" y="72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18435</xdr:rowOff>
    </xdr:from>
    <xdr:ext cx="534377" cy="259045"/>
    <xdr:sp macro="" textlink="">
      <xdr:nvSpPr>
        <xdr:cNvPr id="141" name="n_3mainValue【道路】&#10;一人当たり延長"/>
        <xdr:cNvSpPr txBox="1"/>
      </xdr:nvSpPr>
      <xdr:spPr>
        <a:xfrm>
          <a:off x="7594111" y="721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7390</xdr:rowOff>
    </xdr:from>
    <xdr:ext cx="534377" cy="259045"/>
    <xdr:sp macro="" textlink="">
      <xdr:nvSpPr>
        <xdr:cNvPr id="142" name="n_4mainValue【道路】&#10;一人当たり延長"/>
        <xdr:cNvSpPr txBox="1"/>
      </xdr:nvSpPr>
      <xdr:spPr>
        <a:xfrm>
          <a:off x="6705111" y="720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84" name="楕円 183"/>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5" name="楕円 184"/>
        <xdr:cNvSpPr/>
      </xdr:nvSpPr>
      <xdr:spPr>
        <a:xfrm>
          <a:off x="2857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44087</xdr:rowOff>
    </xdr:from>
    <xdr:to>
      <xdr:col>19</xdr:col>
      <xdr:colOff>177800</xdr:colOff>
      <xdr:row>61</xdr:row>
      <xdr:rowOff>68580</xdr:rowOff>
    </xdr:to>
    <xdr:cxnSp macro="">
      <xdr:nvCxnSpPr>
        <xdr:cNvPr id="186" name="直線コネクタ 185"/>
        <xdr:cNvCxnSpPr/>
      </xdr:nvCxnSpPr>
      <xdr:spPr>
        <a:xfrm>
          <a:off x="2908300" y="105025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7" name="楕円 186"/>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44087</xdr:rowOff>
    </xdr:to>
    <xdr:cxnSp macro="">
      <xdr:nvCxnSpPr>
        <xdr:cNvPr id="188" name="直線コネクタ 187"/>
        <xdr:cNvCxnSpPr/>
      </xdr:nvCxnSpPr>
      <xdr:spPr>
        <a:xfrm>
          <a:off x="2019300" y="1048131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117384</xdr:rowOff>
    </xdr:from>
    <xdr:to>
      <xdr:col>6</xdr:col>
      <xdr:colOff>38100</xdr:colOff>
      <xdr:row>61</xdr:row>
      <xdr:rowOff>47534</xdr:rowOff>
    </xdr:to>
    <xdr:sp macro="" textlink="">
      <xdr:nvSpPr>
        <xdr:cNvPr id="189" name="楕円 188"/>
        <xdr:cNvSpPr/>
      </xdr:nvSpPr>
      <xdr:spPr>
        <a:xfrm>
          <a:off x="1079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168184</xdr:rowOff>
    </xdr:from>
    <xdr:to>
      <xdr:col>10</xdr:col>
      <xdr:colOff>114300</xdr:colOff>
      <xdr:row>61</xdr:row>
      <xdr:rowOff>22860</xdr:rowOff>
    </xdr:to>
    <xdr:cxnSp macro="">
      <xdr:nvCxnSpPr>
        <xdr:cNvPr id="190" name="直線コネクタ 189"/>
        <xdr:cNvCxnSpPr/>
      </xdr:nvCxnSpPr>
      <xdr:spPr>
        <a:xfrm>
          <a:off x="1130300" y="1045518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1"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2" name="n_2aveValue【橋りょう・トンネル】&#10;有形固定資産減価償却率"/>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3" name="n_3aveValue【橋りょう・トンネル】&#10;有形固定資産減価償却率"/>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4" name="n_4ave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95" name="n_1mainValue【橋りょう・トンネ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196" name="n_2mainValue【橋りょう・トンネ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197" name="n_3mainValue【橋りょう・トンネ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198" name="n_4mainValue【橋りょう・トンネ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147296</xdr:rowOff>
    </xdr:from>
    <xdr:to>
      <xdr:col>50</xdr:col>
      <xdr:colOff>165100</xdr:colOff>
      <xdr:row>64</xdr:row>
      <xdr:rowOff>77446</xdr:rowOff>
    </xdr:to>
    <xdr:sp macro="" textlink="">
      <xdr:nvSpPr>
        <xdr:cNvPr id="238" name="楕円 237"/>
        <xdr:cNvSpPr/>
      </xdr:nvSpPr>
      <xdr:spPr>
        <a:xfrm>
          <a:off x="9588500" y="109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148243</xdr:rowOff>
    </xdr:from>
    <xdr:to>
      <xdr:col>46</xdr:col>
      <xdr:colOff>38100</xdr:colOff>
      <xdr:row>64</xdr:row>
      <xdr:rowOff>78393</xdr:rowOff>
    </xdr:to>
    <xdr:sp macro="" textlink="">
      <xdr:nvSpPr>
        <xdr:cNvPr id="239" name="楕円 238"/>
        <xdr:cNvSpPr/>
      </xdr:nvSpPr>
      <xdr:spPr>
        <a:xfrm>
          <a:off x="8699500" y="109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26646</xdr:rowOff>
    </xdr:from>
    <xdr:to>
      <xdr:col>50</xdr:col>
      <xdr:colOff>114300</xdr:colOff>
      <xdr:row>64</xdr:row>
      <xdr:rowOff>27593</xdr:rowOff>
    </xdr:to>
    <xdr:cxnSp macro="">
      <xdr:nvCxnSpPr>
        <xdr:cNvPr id="240" name="直線コネクタ 239"/>
        <xdr:cNvCxnSpPr/>
      </xdr:nvCxnSpPr>
      <xdr:spPr>
        <a:xfrm flipV="1">
          <a:off x="8750300" y="10999446"/>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149148</xdr:rowOff>
    </xdr:from>
    <xdr:to>
      <xdr:col>41</xdr:col>
      <xdr:colOff>101600</xdr:colOff>
      <xdr:row>64</xdr:row>
      <xdr:rowOff>79298</xdr:rowOff>
    </xdr:to>
    <xdr:sp macro="" textlink="">
      <xdr:nvSpPr>
        <xdr:cNvPr id="241" name="楕円 240"/>
        <xdr:cNvSpPr/>
      </xdr:nvSpPr>
      <xdr:spPr>
        <a:xfrm>
          <a:off x="7810500" y="1095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27593</xdr:rowOff>
    </xdr:from>
    <xdr:to>
      <xdr:col>45</xdr:col>
      <xdr:colOff>177800</xdr:colOff>
      <xdr:row>64</xdr:row>
      <xdr:rowOff>28498</xdr:rowOff>
    </xdr:to>
    <xdr:cxnSp macro="">
      <xdr:nvCxnSpPr>
        <xdr:cNvPr id="242" name="直線コネクタ 241"/>
        <xdr:cNvCxnSpPr/>
      </xdr:nvCxnSpPr>
      <xdr:spPr>
        <a:xfrm flipV="1">
          <a:off x="7861300" y="11000393"/>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150054</xdr:rowOff>
    </xdr:from>
    <xdr:to>
      <xdr:col>36</xdr:col>
      <xdr:colOff>165100</xdr:colOff>
      <xdr:row>64</xdr:row>
      <xdr:rowOff>80204</xdr:rowOff>
    </xdr:to>
    <xdr:sp macro="" textlink="">
      <xdr:nvSpPr>
        <xdr:cNvPr id="243" name="楕円 242"/>
        <xdr:cNvSpPr/>
      </xdr:nvSpPr>
      <xdr:spPr>
        <a:xfrm>
          <a:off x="6921500" y="109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28498</xdr:rowOff>
    </xdr:from>
    <xdr:to>
      <xdr:col>41</xdr:col>
      <xdr:colOff>50800</xdr:colOff>
      <xdr:row>64</xdr:row>
      <xdr:rowOff>29404</xdr:rowOff>
    </xdr:to>
    <xdr:cxnSp macro="">
      <xdr:nvCxnSpPr>
        <xdr:cNvPr id="244" name="直線コネクタ 243"/>
        <xdr:cNvCxnSpPr/>
      </xdr:nvCxnSpPr>
      <xdr:spPr>
        <a:xfrm flipV="1">
          <a:off x="6972300" y="11001298"/>
          <a:ext cx="8890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5" name="n_1aveValue【橋りょう・トンネル】&#10;一人当たり有形固定資産（償却資産）額"/>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6" name="n_2aveValue【橋りょう・トンネル】&#10;一人当たり有形固定資産（償却資産）額"/>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7" name="n_3aveValue【橋りょう・トンネル】&#10;一人当たり有形固定資産（償却資産）額"/>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8"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68573</xdr:rowOff>
    </xdr:from>
    <xdr:ext cx="599010" cy="259045"/>
    <xdr:sp macro="" textlink="">
      <xdr:nvSpPr>
        <xdr:cNvPr id="249" name="n_1mainValue【橋りょう・トンネル】&#10;一人当たり有形固定資産（償却資産）額"/>
        <xdr:cNvSpPr txBox="1"/>
      </xdr:nvSpPr>
      <xdr:spPr>
        <a:xfrm>
          <a:off x="9327095" y="110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69520</xdr:rowOff>
    </xdr:from>
    <xdr:ext cx="599010" cy="259045"/>
    <xdr:sp macro="" textlink="">
      <xdr:nvSpPr>
        <xdr:cNvPr id="250" name="n_2mainValue【橋りょう・トンネル】&#10;一人当たり有形固定資産（償却資産）額"/>
        <xdr:cNvSpPr txBox="1"/>
      </xdr:nvSpPr>
      <xdr:spPr>
        <a:xfrm>
          <a:off x="8450795" y="1104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70425</xdr:rowOff>
    </xdr:from>
    <xdr:ext cx="599010" cy="259045"/>
    <xdr:sp macro="" textlink="">
      <xdr:nvSpPr>
        <xdr:cNvPr id="251" name="n_3mainValue【橋りょう・トンネル】&#10;一人当たり有形固定資産（償却資産）額"/>
        <xdr:cNvSpPr txBox="1"/>
      </xdr:nvSpPr>
      <xdr:spPr>
        <a:xfrm>
          <a:off x="7561795" y="1104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71331</xdr:rowOff>
    </xdr:from>
    <xdr:ext cx="599010" cy="259045"/>
    <xdr:sp macro="" textlink="">
      <xdr:nvSpPr>
        <xdr:cNvPr id="252" name="n_4mainValue【橋りょう・トンネル】&#10;一人当たり有形固定資産（償却資産）額"/>
        <xdr:cNvSpPr txBox="1"/>
      </xdr:nvSpPr>
      <xdr:spPr>
        <a:xfrm>
          <a:off x="6672795" y="1104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145414</xdr:rowOff>
    </xdr:from>
    <xdr:to>
      <xdr:col>20</xdr:col>
      <xdr:colOff>38100</xdr:colOff>
      <xdr:row>85</xdr:row>
      <xdr:rowOff>75564</xdr:rowOff>
    </xdr:to>
    <xdr:sp macro="" textlink="">
      <xdr:nvSpPr>
        <xdr:cNvPr id="293" name="楕円 292"/>
        <xdr:cNvSpPr/>
      </xdr:nvSpPr>
      <xdr:spPr>
        <a:xfrm>
          <a:off x="3746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116839</xdr:rowOff>
    </xdr:from>
    <xdr:to>
      <xdr:col>15</xdr:col>
      <xdr:colOff>101600</xdr:colOff>
      <xdr:row>85</xdr:row>
      <xdr:rowOff>46989</xdr:rowOff>
    </xdr:to>
    <xdr:sp macro="" textlink="">
      <xdr:nvSpPr>
        <xdr:cNvPr id="294" name="楕円 293"/>
        <xdr:cNvSpPr/>
      </xdr:nvSpPr>
      <xdr:spPr>
        <a:xfrm>
          <a:off x="2857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167639</xdr:rowOff>
    </xdr:from>
    <xdr:to>
      <xdr:col>19</xdr:col>
      <xdr:colOff>177800</xdr:colOff>
      <xdr:row>85</xdr:row>
      <xdr:rowOff>24764</xdr:rowOff>
    </xdr:to>
    <xdr:cxnSp macro="">
      <xdr:nvCxnSpPr>
        <xdr:cNvPr id="295" name="直線コネクタ 294"/>
        <xdr:cNvCxnSpPr/>
      </xdr:nvCxnSpPr>
      <xdr:spPr>
        <a:xfrm>
          <a:off x="2908300" y="145694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143511</xdr:rowOff>
    </xdr:from>
    <xdr:to>
      <xdr:col>10</xdr:col>
      <xdr:colOff>165100</xdr:colOff>
      <xdr:row>85</xdr:row>
      <xdr:rowOff>73661</xdr:rowOff>
    </xdr:to>
    <xdr:sp macro="" textlink="">
      <xdr:nvSpPr>
        <xdr:cNvPr id="296" name="楕円 295"/>
        <xdr:cNvSpPr/>
      </xdr:nvSpPr>
      <xdr:spPr>
        <a:xfrm>
          <a:off x="1968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167639</xdr:rowOff>
    </xdr:from>
    <xdr:to>
      <xdr:col>15</xdr:col>
      <xdr:colOff>50800</xdr:colOff>
      <xdr:row>85</xdr:row>
      <xdr:rowOff>22861</xdr:rowOff>
    </xdr:to>
    <xdr:cxnSp macro="">
      <xdr:nvCxnSpPr>
        <xdr:cNvPr id="297" name="直線コネクタ 296"/>
        <xdr:cNvCxnSpPr/>
      </xdr:nvCxnSpPr>
      <xdr:spPr>
        <a:xfrm flipV="1">
          <a:off x="2019300" y="145694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124461</xdr:rowOff>
    </xdr:from>
    <xdr:to>
      <xdr:col>6</xdr:col>
      <xdr:colOff>38100</xdr:colOff>
      <xdr:row>85</xdr:row>
      <xdr:rowOff>54611</xdr:rowOff>
    </xdr:to>
    <xdr:sp macro="" textlink="">
      <xdr:nvSpPr>
        <xdr:cNvPr id="298" name="楕円 297"/>
        <xdr:cNvSpPr/>
      </xdr:nvSpPr>
      <xdr:spPr>
        <a:xfrm>
          <a:off x="1079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3811</xdr:rowOff>
    </xdr:from>
    <xdr:to>
      <xdr:col>10</xdr:col>
      <xdr:colOff>114300</xdr:colOff>
      <xdr:row>85</xdr:row>
      <xdr:rowOff>22861</xdr:rowOff>
    </xdr:to>
    <xdr:cxnSp macro="">
      <xdr:nvCxnSpPr>
        <xdr:cNvPr id="299" name="直線コネクタ 298"/>
        <xdr:cNvCxnSpPr/>
      </xdr:nvCxnSpPr>
      <xdr:spPr>
        <a:xfrm>
          <a:off x="1130300" y="145770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0"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1"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2" name="n_3aveValue【公営住宅】&#10;有形固定資産減価償却率"/>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3"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66691</xdr:rowOff>
    </xdr:from>
    <xdr:ext cx="405111" cy="259045"/>
    <xdr:sp macro="" textlink="">
      <xdr:nvSpPr>
        <xdr:cNvPr id="304" name="n_1mainValue【公営住宅】&#10;有形固定資産減価償却率"/>
        <xdr:cNvSpPr txBox="1"/>
      </xdr:nvSpPr>
      <xdr:spPr>
        <a:xfrm>
          <a:off x="35820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38116</xdr:rowOff>
    </xdr:from>
    <xdr:ext cx="405111" cy="259045"/>
    <xdr:sp macro="" textlink="">
      <xdr:nvSpPr>
        <xdr:cNvPr id="305" name="n_2mainValue【公営住宅】&#10;有形固定資産減価償却率"/>
        <xdr:cNvSpPr txBox="1"/>
      </xdr:nvSpPr>
      <xdr:spPr>
        <a:xfrm>
          <a:off x="27057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64788</xdr:rowOff>
    </xdr:from>
    <xdr:ext cx="405111" cy="259045"/>
    <xdr:sp macro="" textlink="">
      <xdr:nvSpPr>
        <xdr:cNvPr id="306" name="n_3mainValue【公営住宅】&#10;有形固定資産減価償却率"/>
        <xdr:cNvSpPr txBox="1"/>
      </xdr:nvSpPr>
      <xdr:spPr>
        <a:xfrm>
          <a:off x="18167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45738</xdr:rowOff>
    </xdr:from>
    <xdr:ext cx="405111" cy="259045"/>
    <xdr:sp macro="" textlink="">
      <xdr:nvSpPr>
        <xdr:cNvPr id="307" name="n_4mainValue【公営住宅】&#10;有形固定資産減価償却率"/>
        <xdr:cNvSpPr txBox="1"/>
      </xdr:nvSpPr>
      <xdr:spPr>
        <a:xfrm>
          <a:off x="927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143166</xdr:rowOff>
    </xdr:from>
    <xdr:to>
      <xdr:col>50</xdr:col>
      <xdr:colOff>165100</xdr:colOff>
      <xdr:row>86</xdr:row>
      <xdr:rowOff>73316</xdr:rowOff>
    </xdr:to>
    <xdr:sp macro="" textlink="">
      <xdr:nvSpPr>
        <xdr:cNvPr id="347" name="楕円 346"/>
        <xdr:cNvSpPr/>
      </xdr:nvSpPr>
      <xdr:spPr>
        <a:xfrm>
          <a:off x="9588500" y="1471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144920</xdr:rowOff>
    </xdr:from>
    <xdr:to>
      <xdr:col>46</xdr:col>
      <xdr:colOff>38100</xdr:colOff>
      <xdr:row>86</xdr:row>
      <xdr:rowOff>75070</xdr:rowOff>
    </xdr:to>
    <xdr:sp macro="" textlink="">
      <xdr:nvSpPr>
        <xdr:cNvPr id="348" name="楕円 347"/>
        <xdr:cNvSpPr/>
      </xdr:nvSpPr>
      <xdr:spPr>
        <a:xfrm>
          <a:off x="8699500" y="147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22516</xdr:rowOff>
    </xdr:from>
    <xdr:to>
      <xdr:col>50</xdr:col>
      <xdr:colOff>114300</xdr:colOff>
      <xdr:row>86</xdr:row>
      <xdr:rowOff>24270</xdr:rowOff>
    </xdr:to>
    <xdr:cxnSp macro="">
      <xdr:nvCxnSpPr>
        <xdr:cNvPr id="349" name="直線コネクタ 348"/>
        <xdr:cNvCxnSpPr/>
      </xdr:nvCxnSpPr>
      <xdr:spPr>
        <a:xfrm flipV="1">
          <a:off x="8750300" y="14767216"/>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146938</xdr:rowOff>
    </xdr:from>
    <xdr:to>
      <xdr:col>41</xdr:col>
      <xdr:colOff>101600</xdr:colOff>
      <xdr:row>86</xdr:row>
      <xdr:rowOff>77088</xdr:rowOff>
    </xdr:to>
    <xdr:sp macro="" textlink="">
      <xdr:nvSpPr>
        <xdr:cNvPr id="350" name="楕円 349"/>
        <xdr:cNvSpPr/>
      </xdr:nvSpPr>
      <xdr:spPr>
        <a:xfrm>
          <a:off x="7810500" y="147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24270</xdr:rowOff>
    </xdr:from>
    <xdr:to>
      <xdr:col>45</xdr:col>
      <xdr:colOff>177800</xdr:colOff>
      <xdr:row>86</xdr:row>
      <xdr:rowOff>26288</xdr:rowOff>
    </xdr:to>
    <xdr:cxnSp macro="">
      <xdr:nvCxnSpPr>
        <xdr:cNvPr id="351" name="直線コネクタ 350"/>
        <xdr:cNvCxnSpPr/>
      </xdr:nvCxnSpPr>
      <xdr:spPr>
        <a:xfrm flipV="1">
          <a:off x="7861300" y="14768970"/>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149377</xdr:rowOff>
    </xdr:from>
    <xdr:to>
      <xdr:col>36</xdr:col>
      <xdr:colOff>165100</xdr:colOff>
      <xdr:row>86</xdr:row>
      <xdr:rowOff>79527</xdr:rowOff>
    </xdr:to>
    <xdr:sp macro="" textlink="">
      <xdr:nvSpPr>
        <xdr:cNvPr id="352" name="楕円 351"/>
        <xdr:cNvSpPr/>
      </xdr:nvSpPr>
      <xdr:spPr>
        <a:xfrm>
          <a:off x="6921500" y="1472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26288</xdr:rowOff>
    </xdr:from>
    <xdr:to>
      <xdr:col>41</xdr:col>
      <xdr:colOff>50800</xdr:colOff>
      <xdr:row>86</xdr:row>
      <xdr:rowOff>28727</xdr:rowOff>
    </xdr:to>
    <xdr:cxnSp macro="">
      <xdr:nvCxnSpPr>
        <xdr:cNvPr id="353" name="直線コネクタ 352"/>
        <xdr:cNvCxnSpPr/>
      </xdr:nvCxnSpPr>
      <xdr:spPr>
        <a:xfrm flipV="1">
          <a:off x="6972300" y="14770988"/>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4" name="n_1aveValue【公営住宅】&#10;一人当たり面積"/>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5" name="n_2aveValue【公営住宅】&#10;一人当たり面積"/>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6" name="n_3aveValue【公営住宅】&#10;一人当たり面積"/>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7" name="n_4aveValue【公営住宅】&#10;一人当たり面積"/>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64443</xdr:rowOff>
    </xdr:from>
    <xdr:ext cx="469744" cy="259045"/>
    <xdr:sp macro="" textlink="">
      <xdr:nvSpPr>
        <xdr:cNvPr id="358" name="n_1mainValue【公営住宅】&#10;一人当たり面積"/>
        <xdr:cNvSpPr txBox="1"/>
      </xdr:nvSpPr>
      <xdr:spPr>
        <a:xfrm>
          <a:off x="9391727" y="1480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66197</xdr:rowOff>
    </xdr:from>
    <xdr:ext cx="469744" cy="259045"/>
    <xdr:sp macro="" textlink="">
      <xdr:nvSpPr>
        <xdr:cNvPr id="359" name="n_2mainValue【公営住宅】&#10;一人当たり面積"/>
        <xdr:cNvSpPr txBox="1"/>
      </xdr:nvSpPr>
      <xdr:spPr>
        <a:xfrm>
          <a:off x="8515427" y="148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68215</xdr:rowOff>
    </xdr:from>
    <xdr:ext cx="469744" cy="259045"/>
    <xdr:sp macro="" textlink="">
      <xdr:nvSpPr>
        <xdr:cNvPr id="360" name="n_3mainValue【公営住宅】&#10;一人当たり面積"/>
        <xdr:cNvSpPr txBox="1"/>
      </xdr:nvSpPr>
      <xdr:spPr>
        <a:xfrm>
          <a:off x="7626427" y="1481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70654</xdr:rowOff>
    </xdr:from>
    <xdr:ext cx="469744" cy="259045"/>
    <xdr:sp macro="" textlink="">
      <xdr:nvSpPr>
        <xdr:cNvPr id="361" name="n_4mainValue【公営住宅】&#10;一人当たり面積"/>
        <xdr:cNvSpPr txBox="1"/>
      </xdr:nvSpPr>
      <xdr:spPr>
        <a:xfrm>
          <a:off x="6737427" y="1481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5" name="直線コネクタ 40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6" name="テキスト ボックス 40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7" name="直線コネクタ 40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8" name="テキスト ボックス 40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9" name="直線コネクタ 40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0" name="テキスト ボックス 40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1" name="直線コネクタ 41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2" name="テキスト ボックス 41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3" name="直線コネクタ 41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4" name="テキスト ボックス 41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5" name="直線コネクタ 41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6" name="テキスト ボックス 41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7" name="直線コネクタ 4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19" name="直線コネクタ 418"/>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0"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1" name="直線コネクタ 42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22"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23" name="直線コネクタ 422"/>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24" name="【学校施設】&#10;有形固定資産減価償却率平均値テキスト"/>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25" name="フローチャート: 判断 424"/>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26" name="フローチャート: 判断 425"/>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27" name="フローチャート: 判断 426"/>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28" name="フローチャート: 判断 427"/>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29" name="フローチャート: 判断 428"/>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97790</xdr:rowOff>
    </xdr:from>
    <xdr:to>
      <xdr:col>81</xdr:col>
      <xdr:colOff>101600</xdr:colOff>
      <xdr:row>63</xdr:row>
      <xdr:rowOff>27940</xdr:rowOff>
    </xdr:to>
    <xdr:sp macro="" textlink="">
      <xdr:nvSpPr>
        <xdr:cNvPr id="435" name="楕円 434"/>
        <xdr:cNvSpPr/>
      </xdr:nvSpPr>
      <xdr:spPr>
        <a:xfrm>
          <a:off x="1543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60234</xdr:rowOff>
    </xdr:from>
    <xdr:to>
      <xdr:col>76</xdr:col>
      <xdr:colOff>165100</xdr:colOff>
      <xdr:row>62</xdr:row>
      <xdr:rowOff>161834</xdr:rowOff>
    </xdr:to>
    <xdr:sp macro="" textlink="">
      <xdr:nvSpPr>
        <xdr:cNvPr id="436" name="楕円 435"/>
        <xdr:cNvSpPr/>
      </xdr:nvSpPr>
      <xdr:spPr>
        <a:xfrm>
          <a:off x="14541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111034</xdr:rowOff>
    </xdr:from>
    <xdr:to>
      <xdr:col>81</xdr:col>
      <xdr:colOff>50800</xdr:colOff>
      <xdr:row>62</xdr:row>
      <xdr:rowOff>148590</xdr:rowOff>
    </xdr:to>
    <xdr:cxnSp macro="">
      <xdr:nvCxnSpPr>
        <xdr:cNvPr id="437" name="直線コネクタ 436"/>
        <xdr:cNvCxnSpPr/>
      </xdr:nvCxnSpPr>
      <xdr:spPr>
        <a:xfrm>
          <a:off x="14592300" y="1074093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19413</xdr:rowOff>
    </xdr:from>
    <xdr:to>
      <xdr:col>72</xdr:col>
      <xdr:colOff>38100</xdr:colOff>
      <xdr:row>62</xdr:row>
      <xdr:rowOff>121013</xdr:rowOff>
    </xdr:to>
    <xdr:sp macro="" textlink="">
      <xdr:nvSpPr>
        <xdr:cNvPr id="438" name="楕円 437"/>
        <xdr:cNvSpPr/>
      </xdr:nvSpPr>
      <xdr:spPr>
        <a:xfrm>
          <a:off x="13652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70213</xdr:rowOff>
    </xdr:from>
    <xdr:to>
      <xdr:col>76</xdr:col>
      <xdr:colOff>114300</xdr:colOff>
      <xdr:row>62</xdr:row>
      <xdr:rowOff>111034</xdr:rowOff>
    </xdr:to>
    <xdr:cxnSp macro="">
      <xdr:nvCxnSpPr>
        <xdr:cNvPr id="439" name="直線コネクタ 438"/>
        <xdr:cNvCxnSpPr/>
      </xdr:nvCxnSpPr>
      <xdr:spPr>
        <a:xfrm>
          <a:off x="13703300" y="107001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150041</xdr:rowOff>
    </xdr:from>
    <xdr:to>
      <xdr:col>67</xdr:col>
      <xdr:colOff>101600</xdr:colOff>
      <xdr:row>62</xdr:row>
      <xdr:rowOff>80191</xdr:rowOff>
    </xdr:to>
    <xdr:sp macro="" textlink="">
      <xdr:nvSpPr>
        <xdr:cNvPr id="440" name="楕円 439"/>
        <xdr:cNvSpPr/>
      </xdr:nvSpPr>
      <xdr:spPr>
        <a:xfrm>
          <a:off x="12763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29391</xdr:rowOff>
    </xdr:from>
    <xdr:to>
      <xdr:col>71</xdr:col>
      <xdr:colOff>177800</xdr:colOff>
      <xdr:row>62</xdr:row>
      <xdr:rowOff>70213</xdr:rowOff>
    </xdr:to>
    <xdr:cxnSp macro="">
      <xdr:nvCxnSpPr>
        <xdr:cNvPr id="441" name="直線コネクタ 440"/>
        <xdr:cNvCxnSpPr/>
      </xdr:nvCxnSpPr>
      <xdr:spPr>
        <a:xfrm>
          <a:off x="12814300" y="1065929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442"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443" name="n_2aveValue【学校施設】&#10;有形固定資産減価償却率"/>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44"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45"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19067</xdr:rowOff>
    </xdr:from>
    <xdr:ext cx="405111" cy="259045"/>
    <xdr:sp macro="" textlink="">
      <xdr:nvSpPr>
        <xdr:cNvPr id="446" name="n_1mainValue【学校施設】&#10;有形固定資産減価償却率"/>
        <xdr:cNvSpPr txBox="1"/>
      </xdr:nvSpPr>
      <xdr:spPr>
        <a:xfrm>
          <a:off x="15266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152961</xdr:rowOff>
    </xdr:from>
    <xdr:ext cx="405111" cy="259045"/>
    <xdr:sp macro="" textlink="">
      <xdr:nvSpPr>
        <xdr:cNvPr id="447" name="n_2mainValue【学校施設】&#10;有形固定資産減価償却率"/>
        <xdr:cNvSpPr txBox="1"/>
      </xdr:nvSpPr>
      <xdr:spPr>
        <a:xfrm>
          <a:off x="14389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112140</xdr:rowOff>
    </xdr:from>
    <xdr:ext cx="405111" cy="259045"/>
    <xdr:sp macro="" textlink="">
      <xdr:nvSpPr>
        <xdr:cNvPr id="448" name="n_3mainValue【学校施設】&#10;有形固定資産減価償却率"/>
        <xdr:cNvSpPr txBox="1"/>
      </xdr:nvSpPr>
      <xdr:spPr>
        <a:xfrm>
          <a:off x="13500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71318</xdr:rowOff>
    </xdr:from>
    <xdr:ext cx="405111" cy="259045"/>
    <xdr:sp macro="" textlink="">
      <xdr:nvSpPr>
        <xdr:cNvPr id="449" name="n_4mainValue【学校施設】&#10;有形固定資産減価償却率"/>
        <xdr:cNvSpPr txBox="1"/>
      </xdr:nvSpPr>
      <xdr:spPr>
        <a:xfrm>
          <a:off x="12611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63" name="テキスト ボックス 462"/>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65" name="テキスト ボックス 464"/>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7" name="テキスト ボックス 466"/>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9" name="テキスト ボックス 4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1" name="テキスト ボックス 4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475" name="直線コネクタ 474"/>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476"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477" name="直線コネクタ 476"/>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478"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479" name="直線コネクタ 478"/>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480" name="【学校施設】&#10;一人当たり面積平均値テキスト"/>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481" name="フローチャート: 判断 480"/>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482" name="フローチャート: 判断 481"/>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483" name="フローチャート: 判断 482"/>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484" name="フローチャート: 判断 483"/>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485" name="フローチャート: 判断 484"/>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161569</xdr:rowOff>
    </xdr:from>
    <xdr:to>
      <xdr:col>112</xdr:col>
      <xdr:colOff>38100</xdr:colOff>
      <xdr:row>64</xdr:row>
      <xdr:rowOff>91719</xdr:rowOff>
    </xdr:to>
    <xdr:sp macro="" textlink="">
      <xdr:nvSpPr>
        <xdr:cNvPr id="491" name="楕円 490"/>
        <xdr:cNvSpPr/>
      </xdr:nvSpPr>
      <xdr:spPr>
        <a:xfrm>
          <a:off x="21272500" y="1096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163268</xdr:rowOff>
    </xdr:from>
    <xdr:to>
      <xdr:col>107</xdr:col>
      <xdr:colOff>101600</xdr:colOff>
      <xdr:row>64</xdr:row>
      <xdr:rowOff>93418</xdr:rowOff>
    </xdr:to>
    <xdr:sp macro="" textlink="">
      <xdr:nvSpPr>
        <xdr:cNvPr id="492" name="楕円 491"/>
        <xdr:cNvSpPr/>
      </xdr:nvSpPr>
      <xdr:spPr>
        <a:xfrm>
          <a:off x="20383500" y="109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40919</xdr:rowOff>
    </xdr:from>
    <xdr:to>
      <xdr:col>111</xdr:col>
      <xdr:colOff>177800</xdr:colOff>
      <xdr:row>64</xdr:row>
      <xdr:rowOff>42618</xdr:rowOff>
    </xdr:to>
    <xdr:cxnSp macro="">
      <xdr:nvCxnSpPr>
        <xdr:cNvPr id="493" name="直線コネクタ 492"/>
        <xdr:cNvCxnSpPr/>
      </xdr:nvCxnSpPr>
      <xdr:spPr>
        <a:xfrm flipV="1">
          <a:off x="20434300" y="11013719"/>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164443</xdr:rowOff>
    </xdr:from>
    <xdr:to>
      <xdr:col>102</xdr:col>
      <xdr:colOff>165100</xdr:colOff>
      <xdr:row>64</xdr:row>
      <xdr:rowOff>94593</xdr:rowOff>
    </xdr:to>
    <xdr:sp macro="" textlink="">
      <xdr:nvSpPr>
        <xdr:cNvPr id="494" name="楕円 493"/>
        <xdr:cNvSpPr/>
      </xdr:nvSpPr>
      <xdr:spPr>
        <a:xfrm>
          <a:off x="19494500" y="109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42618</xdr:rowOff>
    </xdr:from>
    <xdr:to>
      <xdr:col>107</xdr:col>
      <xdr:colOff>50800</xdr:colOff>
      <xdr:row>64</xdr:row>
      <xdr:rowOff>43793</xdr:rowOff>
    </xdr:to>
    <xdr:cxnSp macro="">
      <xdr:nvCxnSpPr>
        <xdr:cNvPr id="495" name="直線コネクタ 494"/>
        <xdr:cNvCxnSpPr/>
      </xdr:nvCxnSpPr>
      <xdr:spPr>
        <a:xfrm flipV="1">
          <a:off x="19545300" y="11015418"/>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166108</xdr:rowOff>
    </xdr:from>
    <xdr:to>
      <xdr:col>98</xdr:col>
      <xdr:colOff>38100</xdr:colOff>
      <xdr:row>64</xdr:row>
      <xdr:rowOff>96258</xdr:rowOff>
    </xdr:to>
    <xdr:sp macro="" textlink="">
      <xdr:nvSpPr>
        <xdr:cNvPr id="496" name="楕円 495"/>
        <xdr:cNvSpPr/>
      </xdr:nvSpPr>
      <xdr:spPr>
        <a:xfrm>
          <a:off x="18605500" y="1096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43793</xdr:rowOff>
    </xdr:from>
    <xdr:to>
      <xdr:col>102</xdr:col>
      <xdr:colOff>114300</xdr:colOff>
      <xdr:row>64</xdr:row>
      <xdr:rowOff>45458</xdr:rowOff>
    </xdr:to>
    <xdr:cxnSp macro="">
      <xdr:nvCxnSpPr>
        <xdr:cNvPr id="497" name="直線コネクタ 496"/>
        <xdr:cNvCxnSpPr/>
      </xdr:nvCxnSpPr>
      <xdr:spPr>
        <a:xfrm flipV="1">
          <a:off x="18656300" y="11016593"/>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498"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499"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00"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01"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82846</xdr:rowOff>
    </xdr:from>
    <xdr:ext cx="469744" cy="259045"/>
    <xdr:sp macro="" textlink="">
      <xdr:nvSpPr>
        <xdr:cNvPr id="502" name="n_1mainValue【学校施設】&#10;一人当たり面積"/>
        <xdr:cNvSpPr txBox="1"/>
      </xdr:nvSpPr>
      <xdr:spPr>
        <a:xfrm>
          <a:off x="21075727" y="1105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84545</xdr:rowOff>
    </xdr:from>
    <xdr:ext cx="469744" cy="259045"/>
    <xdr:sp macro="" textlink="">
      <xdr:nvSpPr>
        <xdr:cNvPr id="503" name="n_2mainValue【学校施設】&#10;一人当たり面積"/>
        <xdr:cNvSpPr txBox="1"/>
      </xdr:nvSpPr>
      <xdr:spPr>
        <a:xfrm>
          <a:off x="20199427" y="1105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85720</xdr:rowOff>
    </xdr:from>
    <xdr:ext cx="469744" cy="259045"/>
    <xdr:sp macro="" textlink="">
      <xdr:nvSpPr>
        <xdr:cNvPr id="504" name="n_3mainValue【学校施設】&#10;一人当たり面積"/>
        <xdr:cNvSpPr txBox="1"/>
      </xdr:nvSpPr>
      <xdr:spPr>
        <a:xfrm>
          <a:off x="19310427" y="110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87385</xdr:rowOff>
    </xdr:from>
    <xdr:ext cx="469744" cy="259045"/>
    <xdr:sp macro="" textlink="">
      <xdr:nvSpPr>
        <xdr:cNvPr id="505" name="n_4mainValue【学校施設】&#10;一人当たり面積"/>
        <xdr:cNvSpPr txBox="1"/>
      </xdr:nvSpPr>
      <xdr:spPr>
        <a:xfrm>
          <a:off x="18421427" y="1106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4" name="テキスト ボックス 5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5" name="直線コネクタ 5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6" name="テキスト ボックス 5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7" name="直線コネクタ 5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8" name="テキスト ボックス 5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9" name="直線コネクタ 5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0" name="テキスト ボックス 5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1" name="直線コネクタ 5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2" name="テキスト ボックス 5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3" name="直線コネクタ 5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4" name="テキスト ボックス 5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5" name="直線コネクタ 5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6" name="テキスト ボックス 5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7" name="直線コネクタ 5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8" name="テキスト ボックス 5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9" name="直線コネクタ 5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531" name="直線コネクタ 530"/>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3" name="直線コネクタ 53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534" name="【児童館】&#10;有形固定資産減価償却率最大値テキスト"/>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535" name="直線コネクタ 534"/>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536" name="【児童館】&#10;有形固定資産減価償却率平均値テキスト"/>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537" name="フローチャート: 判断 536"/>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538" name="フローチャート: 判断 537"/>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539" name="フローチャート: 判断 538"/>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540" name="フローチャート: 判断 539"/>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541" name="フローチャート: 判断 540"/>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57513</xdr:rowOff>
    </xdr:from>
    <xdr:to>
      <xdr:col>76</xdr:col>
      <xdr:colOff>165100</xdr:colOff>
      <xdr:row>85</xdr:row>
      <xdr:rowOff>159113</xdr:rowOff>
    </xdr:to>
    <xdr:sp macro="" textlink="">
      <xdr:nvSpPr>
        <xdr:cNvPr id="547" name="楕円 546"/>
        <xdr:cNvSpPr/>
      </xdr:nvSpPr>
      <xdr:spPr>
        <a:xfrm>
          <a:off x="14541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168548</xdr:rowOff>
    </xdr:from>
    <xdr:to>
      <xdr:col>72</xdr:col>
      <xdr:colOff>38100</xdr:colOff>
      <xdr:row>85</xdr:row>
      <xdr:rowOff>98698</xdr:rowOff>
    </xdr:to>
    <xdr:sp macro="" textlink="">
      <xdr:nvSpPr>
        <xdr:cNvPr id="548" name="楕円 547"/>
        <xdr:cNvSpPr/>
      </xdr:nvSpPr>
      <xdr:spPr>
        <a:xfrm>
          <a:off x="136525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47898</xdr:rowOff>
    </xdr:from>
    <xdr:to>
      <xdr:col>76</xdr:col>
      <xdr:colOff>114300</xdr:colOff>
      <xdr:row>85</xdr:row>
      <xdr:rowOff>108313</xdr:rowOff>
    </xdr:to>
    <xdr:cxnSp macro="">
      <xdr:nvCxnSpPr>
        <xdr:cNvPr id="549" name="直線コネクタ 548"/>
        <xdr:cNvCxnSpPr/>
      </xdr:nvCxnSpPr>
      <xdr:spPr>
        <a:xfrm>
          <a:off x="13703300" y="14621148"/>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550" name="n_1aveValue【児童館】&#10;有形固定資産減価償却率"/>
        <xdr:cNvSpPr txBox="1"/>
      </xdr:nvSpPr>
      <xdr:spPr>
        <a:xfrm>
          <a:off x="15266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551" name="n_2aveValue【児童館】&#10;有形固定資産減価償却率"/>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552" name="n_3aveValue【児童館】&#10;有形固定資産減価償却率"/>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553" name="n_4aveValue【児童館】&#10;有形固定資産減価償却率"/>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150240</xdr:rowOff>
    </xdr:from>
    <xdr:ext cx="405111" cy="259045"/>
    <xdr:sp macro="" textlink="">
      <xdr:nvSpPr>
        <xdr:cNvPr id="554" name="n_2mainValue【児童館】&#10;有形固定資産減価償却率"/>
        <xdr:cNvSpPr txBox="1"/>
      </xdr:nvSpPr>
      <xdr:spPr>
        <a:xfrm>
          <a:off x="14389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89825</xdr:rowOff>
    </xdr:from>
    <xdr:ext cx="405111" cy="259045"/>
    <xdr:sp macro="" textlink="">
      <xdr:nvSpPr>
        <xdr:cNvPr id="555" name="n_3mainValue【児童館】&#10;有形固定資産減価償却率"/>
        <xdr:cNvSpPr txBox="1"/>
      </xdr:nvSpPr>
      <xdr:spPr>
        <a:xfrm>
          <a:off x="13500744"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6" name="直線コネクタ 5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7" name="テキスト ボックス 5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8" name="直線コネクタ 5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9" name="テキスト ボックス 5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0" name="直線コネクタ 5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1" name="テキスト ボックス 5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2" name="直線コネクタ 5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3" name="テキスト ボックス 5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4" name="直線コネクタ 5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5" name="テキスト ボックス 5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579" name="直線コネクタ 578"/>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80"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81" name="直線コネクタ 580"/>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582" name="【児童館】&#10;一人当たり面積最大値テキスト"/>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583" name="直線コネクタ 582"/>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7638</xdr:rowOff>
    </xdr:from>
    <xdr:ext cx="469744" cy="259045"/>
    <xdr:sp macro="" textlink="">
      <xdr:nvSpPr>
        <xdr:cNvPr id="584" name="【児童館】&#10;一人当たり面積平均値テキスト"/>
        <xdr:cNvSpPr txBox="1"/>
      </xdr:nvSpPr>
      <xdr:spPr>
        <a:xfrm>
          <a:off x="22199600" y="1423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585" name="フローチャート: 判断 584"/>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86" name="フローチャート: 判断 585"/>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587" name="フローチャート: 判断 586"/>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588" name="フローチャート: 判断 587"/>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589" name="フローチャート: 判断 588"/>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128270</xdr:rowOff>
    </xdr:from>
    <xdr:to>
      <xdr:col>107</xdr:col>
      <xdr:colOff>101600</xdr:colOff>
      <xdr:row>85</xdr:row>
      <xdr:rowOff>58420</xdr:rowOff>
    </xdr:to>
    <xdr:sp macro="" textlink="">
      <xdr:nvSpPr>
        <xdr:cNvPr id="595" name="楕円 594"/>
        <xdr:cNvSpPr/>
      </xdr:nvSpPr>
      <xdr:spPr>
        <a:xfrm>
          <a:off x="20383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132080</xdr:rowOff>
    </xdr:from>
    <xdr:to>
      <xdr:col>102</xdr:col>
      <xdr:colOff>165100</xdr:colOff>
      <xdr:row>85</xdr:row>
      <xdr:rowOff>62230</xdr:rowOff>
    </xdr:to>
    <xdr:sp macro="" textlink="">
      <xdr:nvSpPr>
        <xdr:cNvPr id="596" name="楕円 595"/>
        <xdr:cNvSpPr/>
      </xdr:nvSpPr>
      <xdr:spPr>
        <a:xfrm>
          <a:off x="19494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xdr:rowOff>
    </xdr:from>
    <xdr:to>
      <xdr:col>107</xdr:col>
      <xdr:colOff>50800</xdr:colOff>
      <xdr:row>85</xdr:row>
      <xdr:rowOff>11430</xdr:rowOff>
    </xdr:to>
    <xdr:cxnSp macro="">
      <xdr:nvCxnSpPr>
        <xdr:cNvPr id="597" name="直線コネクタ 596"/>
        <xdr:cNvCxnSpPr/>
      </xdr:nvCxnSpPr>
      <xdr:spPr>
        <a:xfrm flipV="1">
          <a:off x="19545300" y="1458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598"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599" name="n_2aveValue【児童館】&#10;一人当たり面積"/>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600"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601" name="n_4aveValue【児童館】&#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49547</xdr:rowOff>
    </xdr:from>
    <xdr:ext cx="469744" cy="259045"/>
    <xdr:sp macro="" textlink="">
      <xdr:nvSpPr>
        <xdr:cNvPr id="602" name="n_2mainValue【児童館】&#10;一人当たり面積"/>
        <xdr:cNvSpPr txBox="1"/>
      </xdr:nvSpPr>
      <xdr:spPr>
        <a:xfrm>
          <a:off x="201994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53357</xdr:rowOff>
    </xdr:from>
    <xdr:ext cx="469744" cy="259045"/>
    <xdr:sp macro="" textlink="">
      <xdr:nvSpPr>
        <xdr:cNvPr id="603" name="n_3mainValue【児童館】&#10;一人当たり面積"/>
        <xdr:cNvSpPr txBox="1"/>
      </xdr:nvSpPr>
      <xdr:spPr>
        <a:xfrm>
          <a:off x="19310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4" name="テキスト ボックス 6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5" name="直線コネクタ 6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6" name="テキスト ボックス 6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7" name="直線コネクタ 6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8" name="テキスト ボックス 6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9" name="直線コネクタ 6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0" name="テキスト ボックス 6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1" name="直線コネクタ 6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2" name="テキスト ボックス 6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3" name="直線コネクタ 6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4" name="テキスト ボックス 6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5" name="直線コネクタ 6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6" name="テキスト ボックス 6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29" name="直線コネクタ 628"/>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1" name="直線コネクタ 63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32" name="【公民館】&#10;有形固定資産減価償却率最大値テキスト"/>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33" name="直線コネクタ 632"/>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34" name="【公民館】&#10;有形固定資産減価償却率平均値テキスト"/>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35" name="フローチャート: 判断 634"/>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36" name="フローチャート: 判断 635"/>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37" name="フローチャート: 判断 636"/>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38" name="フローチャート: 判断 637"/>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39" name="フローチャート: 判断 638"/>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38463</xdr:rowOff>
    </xdr:from>
    <xdr:to>
      <xdr:col>81</xdr:col>
      <xdr:colOff>101600</xdr:colOff>
      <xdr:row>108</xdr:row>
      <xdr:rowOff>140063</xdr:rowOff>
    </xdr:to>
    <xdr:sp macro="" textlink="">
      <xdr:nvSpPr>
        <xdr:cNvPr id="645" name="楕円 644"/>
        <xdr:cNvSpPr/>
      </xdr:nvSpPr>
      <xdr:spPr>
        <a:xfrm>
          <a:off x="15430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156029</xdr:rowOff>
    </xdr:from>
    <xdr:to>
      <xdr:col>76</xdr:col>
      <xdr:colOff>165100</xdr:colOff>
      <xdr:row>107</xdr:row>
      <xdr:rowOff>86179</xdr:rowOff>
    </xdr:to>
    <xdr:sp macro="" textlink="">
      <xdr:nvSpPr>
        <xdr:cNvPr id="646" name="楕円 645"/>
        <xdr:cNvSpPr/>
      </xdr:nvSpPr>
      <xdr:spPr>
        <a:xfrm>
          <a:off x="14541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35379</xdr:rowOff>
    </xdr:from>
    <xdr:to>
      <xdr:col>81</xdr:col>
      <xdr:colOff>50800</xdr:colOff>
      <xdr:row>108</xdr:row>
      <xdr:rowOff>89263</xdr:rowOff>
    </xdr:to>
    <xdr:cxnSp macro="">
      <xdr:nvCxnSpPr>
        <xdr:cNvPr id="647" name="直線コネクタ 646"/>
        <xdr:cNvCxnSpPr/>
      </xdr:nvCxnSpPr>
      <xdr:spPr>
        <a:xfrm>
          <a:off x="14592300" y="18380529"/>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123371</xdr:rowOff>
    </xdr:from>
    <xdr:to>
      <xdr:col>72</xdr:col>
      <xdr:colOff>38100</xdr:colOff>
      <xdr:row>109</xdr:row>
      <xdr:rowOff>53521</xdr:rowOff>
    </xdr:to>
    <xdr:sp macro="" textlink="">
      <xdr:nvSpPr>
        <xdr:cNvPr id="648" name="楕円 647"/>
        <xdr:cNvSpPr/>
      </xdr:nvSpPr>
      <xdr:spPr>
        <a:xfrm>
          <a:off x="13652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35379</xdr:rowOff>
    </xdr:from>
    <xdr:to>
      <xdr:col>76</xdr:col>
      <xdr:colOff>114300</xdr:colOff>
      <xdr:row>109</xdr:row>
      <xdr:rowOff>2721</xdr:rowOff>
    </xdr:to>
    <xdr:cxnSp macro="">
      <xdr:nvCxnSpPr>
        <xdr:cNvPr id="649" name="直線コネクタ 648"/>
        <xdr:cNvCxnSpPr/>
      </xdr:nvCxnSpPr>
      <xdr:spPr>
        <a:xfrm flipV="1">
          <a:off x="13703300" y="18380529"/>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17236</xdr:rowOff>
    </xdr:from>
    <xdr:to>
      <xdr:col>67</xdr:col>
      <xdr:colOff>101600</xdr:colOff>
      <xdr:row>108</xdr:row>
      <xdr:rowOff>118836</xdr:rowOff>
    </xdr:to>
    <xdr:sp macro="" textlink="">
      <xdr:nvSpPr>
        <xdr:cNvPr id="650" name="楕円 649"/>
        <xdr:cNvSpPr/>
      </xdr:nvSpPr>
      <xdr:spPr>
        <a:xfrm>
          <a:off x="12763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68036</xdr:rowOff>
    </xdr:from>
    <xdr:to>
      <xdr:col>71</xdr:col>
      <xdr:colOff>177800</xdr:colOff>
      <xdr:row>109</xdr:row>
      <xdr:rowOff>2721</xdr:rowOff>
    </xdr:to>
    <xdr:cxnSp macro="">
      <xdr:nvCxnSpPr>
        <xdr:cNvPr id="651" name="直線コネクタ 650"/>
        <xdr:cNvCxnSpPr/>
      </xdr:nvCxnSpPr>
      <xdr:spPr>
        <a:xfrm>
          <a:off x="12814300" y="1858463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52" name="n_1aveValue【公民館】&#10;有形固定資産減価償却率"/>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53" name="n_2aveValue【公民館】&#10;有形固定資産減価償却率"/>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54" name="n_3aveValue【公民館】&#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55" name="n_4aveValue【公民館】&#10;有形固定資産減価償却率"/>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131190</xdr:rowOff>
    </xdr:from>
    <xdr:ext cx="405111" cy="259045"/>
    <xdr:sp macro="" textlink="">
      <xdr:nvSpPr>
        <xdr:cNvPr id="656" name="n_1mainValue【公民館】&#10;有形固定資産減価償却率"/>
        <xdr:cNvSpPr txBox="1"/>
      </xdr:nvSpPr>
      <xdr:spPr>
        <a:xfrm>
          <a:off x="152660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77306</xdr:rowOff>
    </xdr:from>
    <xdr:ext cx="405111" cy="259045"/>
    <xdr:sp macro="" textlink="">
      <xdr:nvSpPr>
        <xdr:cNvPr id="657" name="n_2mainValue【公民館】&#10;有形固定資産減価償却率"/>
        <xdr:cNvSpPr txBox="1"/>
      </xdr:nvSpPr>
      <xdr:spPr>
        <a:xfrm>
          <a:off x="14389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44648</xdr:rowOff>
    </xdr:from>
    <xdr:ext cx="405111" cy="259045"/>
    <xdr:sp macro="" textlink="">
      <xdr:nvSpPr>
        <xdr:cNvPr id="658" name="n_3mainValue【公民館】&#10;有形固定資産減価償却率"/>
        <xdr:cNvSpPr txBox="1"/>
      </xdr:nvSpPr>
      <xdr:spPr>
        <a:xfrm>
          <a:off x="13500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109963</xdr:rowOff>
    </xdr:from>
    <xdr:ext cx="405111" cy="259045"/>
    <xdr:sp macro="" textlink="">
      <xdr:nvSpPr>
        <xdr:cNvPr id="659" name="n_4mainValue【公民館】&#10;有形固定資産減価償却率"/>
        <xdr:cNvSpPr txBox="1"/>
      </xdr:nvSpPr>
      <xdr:spPr>
        <a:xfrm>
          <a:off x="12611744" y="186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75" name="テキスト ボックス 674"/>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77" name="テキスト ボックス 676"/>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79" name="テキスト ボックス 678"/>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1" name="テキスト ボックス 68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83" name="直線コネクタ 682"/>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84" name="【公民館】&#10;一人当たり面積最小値テキスト"/>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85" name="直線コネクタ 684"/>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86" name="【公民館】&#10;一人当たり面積最大値テキスト"/>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87" name="直線コネクタ 686"/>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688" name="【公民館】&#10;一人当たり面積平均値テキスト"/>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89" name="フローチャート: 判断 688"/>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690" name="フローチャート: 判断 689"/>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691" name="フローチャート: 判断 690"/>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692" name="フローチャート: 判断 691"/>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693" name="フローチャート: 判断 692"/>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90627</xdr:rowOff>
    </xdr:from>
    <xdr:to>
      <xdr:col>112</xdr:col>
      <xdr:colOff>38100</xdr:colOff>
      <xdr:row>109</xdr:row>
      <xdr:rowOff>20777</xdr:rowOff>
    </xdr:to>
    <xdr:sp macro="" textlink="">
      <xdr:nvSpPr>
        <xdr:cNvPr id="699" name="楕円 698"/>
        <xdr:cNvSpPr/>
      </xdr:nvSpPr>
      <xdr:spPr>
        <a:xfrm>
          <a:off x="21272500" y="186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67387</xdr:rowOff>
    </xdr:from>
    <xdr:to>
      <xdr:col>107</xdr:col>
      <xdr:colOff>101600</xdr:colOff>
      <xdr:row>108</xdr:row>
      <xdr:rowOff>168987</xdr:rowOff>
    </xdr:to>
    <xdr:sp macro="" textlink="">
      <xdr:nvSpPr>
        <xdr:cNvPr id="700" name="楕円 699"/>
        <xdr:cNvSpPr/>
      </xdr:nvSpPr>
      <xdr:spPr>
        <a:xfrm>
          <a:off x="20383500" y="185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118187</xdr:rowOff>
    </xdr:from>
    <xdr:to>
      <xdr:col>111</xdr:col>
      <xdr:colOff>177800</xdr:colOff>
      <xdr:row>108</xdr:row>
      <xdr:rowOff>141427</xdr:rowOff>
    </xdr:to>
    <xdr:cxnSp macro="">
      <xdr:nvCxnSpPr>
        <xdr:cNvPr id="701" name="直線コネクタ 700"/>
        <xdr:cNvCxnSpPr/>
      </xdr:nvCxnSpPr>
      <xdr:spPr>
        <a:xfrm>
          <a:off x="20434300" y="18634787"/>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91084</xdr:rowOff>
    </xdr:from>
    <xdr:to>
      <xdr:col>102</xdr:col>
      <xdr:colOff>165100</xdr:colOff>
      <xdr:row>109</xdr:row>
      <xdr:rowOff>21234</xdr:rowOff>
    </xdr:to>
    <xdr:sp macro="" textlink="">
      <xdr:nvSpPr>
        <xdr:cNvPr id="702" name="楕円 701"/>
        <xdr:cNvSpPr/>
      </xdr:nvSpPr>
      <xdr:spPr>
        <a:xfrm>
          <a:off x="19494500" y="186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118187</xdr:rowOff>
    </xdr:from>
    <xdr:to>
      <xdr:col>107</xdr:col>
      <xdr:colOff>50800</xdr:colOff>
      <xdr:row>108</xdr:row>
      <xdr:rowOff>141884</xdr:rowOff>
    </xdr:to>
    <xdr:cxnSp macro="">
      <xdr:nvCxnSpPr>
        <xdr:cNvPr id="703" name="直線コネクタ 702"/>
        <xdr:cNvCxnSpPr/>
      </xdr:nvCxnSpPr>
      <xdr:spPr>
        <a:xfrm flipV="1">
          <a:off x="19545300" y="18634787"/>
          <a:ext cx="889000" cy="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91160</xdr:rowOff>
    </xdr:from>
    <xdr:to>
      <xdr:col>98</xdr:col>
      <xdr:colOff>38100</xdr:colOff>
      <xdr:row>109</xdr:row>
      <xdr:rowOff>21310</xdr:rowOff>
    </xdr:to>
    <xdr:sp macro="" textlink="">
      <xdr:nvSpPr>
        <xdr:cNvPr id="704" name="楕円 703"/>
        <xdr:cNvSpPr/>
      </xdr:nvSpPr>
      <xdr:spPr>
        <a:xfrm>
          <a:off x="18605500" y="186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141884</xdr:rowOff>
    </xdr:from>
    <xdr:to>
      <xdr:col>102</xdr:col>
      <xdr:colOff>114300</xdr:colOff>
      <xdr:row>108</xdr:row>
      <xdr:rowOff>141960</xdr:rowOff>
    </xdr:to>
    <xdr:cxnSp macro="">
      <xdr:nvCxnSpPr>
        <xdr:cNvPr id="705" name="直線コネクタ 704"/>
        <xdr:cNvCxnSpPr/>
      </xdr:nvCxnSpPr>
      <xdr:spPr>
        <a:xfrm flipV="1">
          <a:off x="18656300" y="1865848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06" name="n_1aveValue【公民館】&#10;一人当たり面積"/>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07" name="n_2aveValue【公民館】&#10;一人当たり面積"/>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08" name="n_3aveValue【公民館】&#10;一人当たり面積"/>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09" name="n_4aveValue【公民館】&#10;一人当たり面積"/>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11904</xdr:rowOff>
    </xdr:from>
    <xdr:ext cx="469744" cy="259045"/>
    <xdr:sp macro="" textlink="">
      <xdr:nvSpPr>
        <xdr:cNvPr id="710" name="n_1mainValue【公民館】&#10;一人当たり面積"/>
        <xdr:cNvSpPr txBox="1"/>
      </xdr:nvSpPr>
      <xdr:spPr>
        <a:xfrm>
          <a:off x="21075727" y="1869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160114</xdr:rowOff>
    </xdr:from>
    <xdr:ext cx="469744" cy="259045"/>
    <xdr:sp macro="" textlink="">
      <xdr:nvSpPr>
        <xdr:cNvPr id="711" name="n_2mainValue【公民館】&#10;一人当たり面積"/>
        <xdr:cNvSpPr txBox="1"/>
      </xdr:nvSpPr>
      <xdr:spPr>
        <a:xfrm>
          <a:off x="20199427" y="186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12361</xdr:rowOff>
    </xdr:from>
    <xdr:ext cx="469744" cy="259045"/>
    <xdr:sp macro="" textlink="">
      <xdr:nvSpPr>
        <xdr:cNvPr id="712" name="n_3mainValue【公民館】&#10;一人当たり面積"/>
        <xdr:cNvSpPr txBox="1"/>
      </xdr:nvSpPr>
      <xdr:spPr>
        <a:xfrm>
          <a:off x="19310427" y="187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12437</xdr:rowOff>
    </xdr:from>
    <xdr:ext cx="469744" cy="259045"/>
    <xdr:sp macro="" textlink="">
      <xdr:nvSpPr>
        <xdr:cNvPr id="713" name="n_4mainValue【公民館】&#10;一人当たり面積"/>
        <xdr:cNvSpPr txBox="1"/>
      </xdr:nvSpPr>
      <xdr:spPr>
        <a:xfrm>
          <a:off x="18421427" y="187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すべての施設において減価償却率は類似団体平均を上回っており、特に、平成</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年度において特に公営住宅は２６．</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８６．３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％となっており、住宅の建設と合わせ、耐用年数を経過した住宅の募集は行わず、入居者の退去に伴い順次解体を行っているため、減価償却率は下がってくるものと考える。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3,809
3,802
48.37
3,575,041
3,373,978
158,500
1,873,089
2,680,644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1" name="【図書館】&#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113030</xdr:rowOff>
    </xdr:from>
    <xdr:to>
      <xdr:col>20</xdr:col>
      <xdr:colOff>38100</xdr:colOff>
      <xdr:row>34</xdr:row>
      <xdr:rowOff>43180</xdr:rowOff>
    </xdr:to>
    <xdr:sp macro="" textlink="">
      <xdr:nvSpPr>
        <xdr:cNvPr id="72" name="楕円 71"/>
        <xdr:cNvSpPr/>
      </xdr:nvSpPr>
      <xdr:spPr>
        <a:xfrm>
          <a:off x="3746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59690</xdr:rowOff>
    </xdr:from>
    <xdr:to>
      <xdr:col>15</xdr:col>
      <xdr:colOff>101600</xdr:colOff>
      <xdr:row>33</xdr:row>
      <xdr:rowOff>161290</xdr:rowOff>
    </xdr:to>
    <xdr:sp macro="" textlink="">
      <xdr:nvSpPr>
        <xdr:cNvPr id="73" name="楕円 72"/>
        <xdr:cNvSpPr/>
      </xdr:nvSpPr>
      <xdr:spPr>
        <a:xfrm>
          <a:off x="2857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110490</xdr:rowOff>
    </xdr:from>
    <xdr:to>
      <xdr:col>19</xdr:col>
      <xdr:colOff>177800</xdr:colOff>
      <xdr:row>33</xdr:row>
      <xdr:rowOff>163830</xdr:rowOff>
    </xdr:to>
    <xdr:cxnSp macro="">
      <xdr:nvCxnSpPr>
        <xdr:cNvPr id="74" name="直線コネクタ 73"/>
        <xdr:cNvCxnSpPr/>
      </xdr:nvCxnSpPr>
      <xdr:spPr>
        <a:xfrm>
          <a:off x="2908300" y="5768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137160</xdr:rowOff>
    </xdr:from>
    <xdr:to>
      <xdr:col>10</xdr:col>
      <xdr:colOff>165100</xdr:colOff>
      <xdr:row>34</xdr:row>
      <xdr:rowOff>67310</xdr:rowOff>
    </xdr:to>
    <xdr:sp macro="" textlink="">
      <xdr:nvSpPr>
        <xdr:cNvPr id="75" name="楕円 74"/>
        <xdr:cNvSpPr/>
      </xdr:nvSpPr>
      <xdr:spPr>
        <a:xfrm>
          <a:off x="19685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110490</xdr:rowOff>
    </xdr:from>
    <xdr:to>
      <xdr:col>15</xdr:col>
      <xdr:colOff>50800</xdr:colOff>
      <xdr:row>34</xdr:row>
      <xdr:rowOff>16510</xdr:rowOff>
    </xdr:to>
    <xdr:cxnSp macro="">
      <xdr:nvCxnSpPr>
        <xdr:cNvPr id="76" name="直線コネクタ 75"/>
        <xdr:cNvCxnSpPr/>
      </xdr:nvCxnSpPr>
      <xdr:spPr>
        <a:xfrm flipV="1">
          <a:off x="2019300" y="576834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119397</xdr:rowOff>
    </xdr:from>
    <xdr:ext cx="405111" cy="259045"/>
    <xdr:sp macro="" textlink="">
      <xdr:nvSpPr>
        <xdr:cNvPr id="77" name="n_1aveValue【図書館】&#10;有形固定資産減価償却率"/>
        <xdr:cNvSpPr txBox="1"/>
      </xdr:nvSpPr>
      <xdr:spPr>
        <a:xfrm>
          <a:off x="35820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87647</xdr:rowOff>
    </xdr:from>
    <xdr:ext cx="405111" cy="259045"/>
    <xdr:sp macro="" textlink="">
      <xdr:nvSpPr>
        <xdr:cNvPr id="78" name="n_2aveValue【図書館】&#10;有形固定資産減価償却率"/>
        <xdr:cNvSpPr txBox="1"/>
      </xdr:nvSpPr>
      <xdr:spPr>
        <a:xfrm>
          <a:off x="2705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167657</xdr:rowOff>
    </xdr:from>
    <xdr:ext cx="405111" cy="259045"/>
    <xdr:sp macro="" textlink="">
      <xdr:nvSpPr>
        <xdr:cNvPr id="79" name="n_3aveValue【図書館】&#10;有形固定資産減価償却率"/>
        <xdr:cNvSpPr txBox="1"/>
      </xdr:nvSpPr>
      <xdr:spPr>
        <a:xfrm>
          <a:off x="1816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0"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59707</xdr:rowOff>
    </xdr:from>
    <xdr:ext cx="340478" cy="259045"/>
    <xdr:sp macro="" textlink="">
      <xdr:nvSpPr>
        <xdr:cNvPr id="81" name="n_1mainValue【図書館】&#10;有形固定資産減価償却率"/>
        <xdr:cNvSpPr txBox="1"/>
      </xdr:nvSpPr>
      <xdr:spPr>
        <a:xfrm>
          <a:off x="3614361" y="5546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6367</xdr:rowOff>
    </xdr:from>
    <xdr:ext cx="340478" cy="259045"/>
    <xdr:sp macro="" textlink="">
      <xdr:nvSpPr>
        <xdr:cNvPr id="82" name="n_2mainValue【図書館】&#10;有形固定資産減価償却率"/>
        <xdr:cNvSpPr txBox="1"/>
      </xdr:nvSpPr>
      <xdr:spPr>
        <a:xfrm>
          <a:off x="27380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83837</xdr:rowOff>
    </xdr:from>
    <xdr:ext cx="405111" cy="259045"/>
    <xdr:sp macro="" textlink="">
      <xdr:nvSpPr>
        <xdr:cNvPr id="83" name="n_3mainValue【図書館】&#10;有形固定資産減価償却率"/>
        <xdr:cNvSpPr txBox="1"/>
      </xdr:nvSpPr>
      <xdr:spPr>
        <a:xfrm>
          <a:off x="1816744" y="557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07" name="直線コネクタ 106"/>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8"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9" name="直線コネクタ 108"/>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0"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1" name="直線コネクタ 110"/>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28592</xdr:rowOff>
    </xdr:from>
    <xdr:ext cx="469744" cy="259045"/>
    <xdr:sp macro="" textlink="">
      <xdr:nvSpPr>
        <xdr:cNvPr id="112" name="【図書館】&#10;一人当たり面積平均値テキスト"/>
        <xdr:cNvSpPr txBox="1"/>
      </xdr:nvSpPr>
      <xdr:spPr>
        <a:xfrm>
          <a:off x="10515600" y="671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3" name="フローチャート: 判断 112"/>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4" name="フローチャート: 判断 113"/>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5" name="フローチャート: 判断 114"/>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6" name="フローチャート: 判断 115"/>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17" name="フローチャート: 判断 116"/>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147320</xdr:rowOff>
    </xdr:from>
    <xdr:to>
      <xdr:col>50</xdr:col>
      <xdr:colOff>165100</xdr:colOff>
      <xdr:row>42</xdr:row>
      <xdr:rowOff>77470</xdr:rowOff>
    </xdr:to>
    <xdr:sp macro="" textlink="">
      <xdr:nvSpPr>
        <xdr:cNvPr id="123" name="楕円 122"/>
        <xdr:cNvSpPr/>
      </xdr:nvSpPr>
      <xdr:spPr>
        <a:xfrm>
          <a:off x="9588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147320</xdr:rowOff>
    </xdr:from>
    <xdr:to>
      <xdr:col>46</xdr:col>
      <xdr:colOff>38100</xdr:colOff>
      <xdr:row>42</xdr:row>
      <xdr:rowOff>77470</xdr:rowOff>
    </xdr:to>
    <xdr:sp macro="" textlink="">
      <xdr:nvSpPr>
        <xdr:cNvPr id="124" name="楕円 123"/>
        <xdr:cNvSpPr/>
      </xdr:nvSpPr>
      <xdr:spPr>
        <a:xfrm>
          <a:off x="8699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26670</xdr:rowOff>
    </xdr:from>
    <xdr:to>
      <xdr:col>50</xdr:col>
      <xdr:colOff>114300</xdr:colOff>
      <xdr:row>42</xdr:row>
      <xdr:rowOff>26670</xdr:rowOff>
    </xdr:to>
    <xdr:cxnSp macro="">
      <xdr:nvCxnSpPr>
        <xdr:cNvPr id="125" name="直線コネクタ 124"/>
        <xdr:cNvCxnSpPr/>
      </xdr:nvCxnSpPr>
      <xdr:spPr>
        <a:xfrm>
          <a:off x="8750300" y="722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118745</xdr:rowOff>
    </xdr:from>
    <xdr:to>
      <xdr:col>41</xdr:col>
      <xdr:colOff>101600</xdr:colOff>
      <xdr:row>42</xdr:row>
      <xdr:rowOff>48895</xdr:rowOff>
    </xdr:to>
    <xdr:sp macro="" textlink="">
      <xdr:nvSpPr>
        <xdr:cNvPr id="126" name="楕円 125"/>
        <xdr:cNvSpPr/>
      </xdr:nvSpPr>
      <xdr:spPr>
        <a:xfrm>
          <a:off x="7810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169545</xdr:rowOff>
    </xdr:from>
    <xdr:to>
      <xdr:col>45</xdr:col>
      <xdr:colOff>177800</xdr:colOff>
      <xdr:row>42</xdr:row>
      <xdr:rowOff>26670</xdr:rowOff>
    </xdr:to>
    <xdr:cxnSp macro="">
      <xdr:nvCxnSpPr>
        <xdr:cNvPr id="127" name="直線コネクタ 126"/>
        <xdr:cNvCxnSpPr/>
      </xdr:nvCxnSpPr>
      <xdr:spPr>
        <a:xfrm>
          <a:off x="7861300" y="71989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28" name="n_1ave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29" name="n_2aveValue【図書館】&#10;一人当たり面積"/>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30" name="n_3aveValue【図書館】&#10;一人当たり面積"/>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31" name="n_4aveValue【図書館】&#10;一人当たり面積"/>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68597</xdr:rowOff>
    </xdr:from>
    <xdr:ext cx="469744" cy="259045"/>
    <xdr:sp macro="" textlink="">
      <xdr:nvSpPr>
        <xdr:cNvPr id="132" name="n_1mainValue【図書館】&#10;一人当たり面積"/>
        <xdr:cNvSpPr txBox="1"/>
      </xdr:nvSpPr>
      <xdr:spPr>
        <a:xfrm>
          <a:off x="9391727" y="72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68597</xdr:rowOff>
    </xdr:from>
    <xdr:ext cx="469744" cy="259045"/>
    <xdr:sp macro="" textlink="">
      <xdr:nvSpPr>
        <xdr:cNvPr id="133" name="n_2mainValue【図書館】&#10;一人当たり面積"/>
        <xdr:cNvSpPr txBox="1"/>
      </xdr:nvSpPr>
      <xdr:spPr>
        <a:xfrm>
          <a:off x="8515427" y="72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40022</xdr:rowOff>
    </xdr:from>
    <xdr:ext cx="469744" cy="259045"/>
    <xdr:sp macro="" textlink="">
      <xdr:nvSpPr>
        <xdr:cNvPr id="134" name="n_3mainValue【図書館】&#10;一人当たり面積"/>
        <xdr:cNvSpPr txBox="1"/>
      </xdr:nvSpPr>
      <xdr:spPr>
        <a:xfrm>
          <a:off x="7626427" y="724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0" name="直線コネクタ 159"/>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1"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2" name="直線コネクタ 161"/>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3"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64" name="直線コネクタ 163"/>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165" name="【体育館・プール】&#10;有形固定資産減価償却率平均値テキスト"/>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66" name="フローチャート: 判断 165"/>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67" name="フローチャート: 判断 166"/>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68" name="フローチャート: 判断 167"/>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69" name="フローチャート: 判断 168"/>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70" name="フローチャート: 判断 169"/>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48804</xdr:rowOff>
    </xdr:from>
    <xdr:to>
      <xdr:col>20</xdr:col>
      <xdr:colOff>38100</xdr:colOff>
      <xdr:row>61</xdr:row>
      <xdr:rowOff>150404</xdr:rowOff>
    </xdr:to>
    <xdr:sp macro="" textlink="">
      <xdr:nvSpPr>
        <xdr:cNvPr id="176" name="楕円 175"/>
        <xdr:cNvSpPr/>
      </xdr:nvSpPr>
      <xdr:spPr>
        <a:xfrm>
          <a:off x="3746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6350</xdr:rowOff>
    </xdr:from>
    <xdr:to>
      <xdr:col>15</xdr:col>
      <xdr:colOff>101600</xdr:colOff>
      <xdr:row>61</xdr:row>
      <xdr:rowOff>107950</xdr:rowOff>
    </xdr:to>
    <xdr:sp macro="" textlink="">
      <xdr:nvSpPr>
        <xdr:cNvPr id="177" name="楕円 176"/>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99604</xdr:rowOff>
    </xdr:to>
    <xdr:cxnSp macro="">
      <xdr:nvCxnSpPr>
        <xdr:cNvPr id="178" name="直線コネクタ 177"/>
        <xdr:cNvCxnSpPr/>
      </xdr:nvCxnSpPr>
      <xdr:spPr>
        <a:xfrm>
          <a:off x="2908300" y="1051560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135346</xdr:rowOff>
    </xdr:from>
    <xdr:to>
      <xdr:col>10</xdr:col>
      <xdr:colOff>165100</xdr:colOff>
      <xdr:row>61</xdr:row>
      <xdr:rowOff>65496</xdr:rowOff>
    </xdr:to>
    <xdr:sp macro="" textlink="">
      <xdr:nvSpPr>
        <xdr:cNvPr id="179" name="楕円 178"/>
        <xdr:cNvSpPr/>
      </xdr:nvSpPr>
      <xdr:spPr>
        <a:xfrm>
          <a:off x="1968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14696</xdr:rowOff>
    </xdr:from>
    <xdr:to>
      <xdr:col>15</xdr:col>
      <xdr:colOff>50800</xdr:colOff>
      <xdr:row>61</xdr:row>
      <xdr:rowOff>57150</xdr:rowOff>
    </xdr:to>
    <xdr:cxnSp macro="">
      <xdr:nvCxnSpPr>
        <xdr:cNvPr id="180" name="直線コネクタ 179"/>
        <xdr:cNvCxnSpPr/>
      </xdr:nvCxnSpPr>
      <xdr:spPr>
        <a:xfrm>
          <a:off x="2019300" y="104731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92891</xdr:rowOff>
    </xdr:from>
    <xdr:to>
      <xdr:col>6</xdr:col>
      <xdr:colOff>38100</xdr:colOff>
      <xdr:row>61</xdr:row>
      <xdr:rowOff>23041</xdr:rowOff>
    </xdr:to>
    <xdr:sp macro="" textlink="">
      <xdr:nvSpPr>
        <xdr:cNvPr id="181" name="楕円 180"/>
        <xdr:cNvSpPr/>
      </xdr:nvSpPr>
      <xdr:spPr>
        <a:xfrm>
          <a:off x="1079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143691</xdr:rowOff>
    </xdr:from>
    <xdr:to>
      <xdr:col>10</xdr:col>
      <xdr:colOff>114300</xdr:colOff>
      <xdr:row>61</xdr:row>
      <xdr:rowOff>14696</xdr:rowOff>
    </xdr:to>
    <xdr:cxnSp macro="">
      <xdr:nvCxnSpPr>
        <xdr:cNvPr id="182" name="直線コネクタ 181"/>
        <xdr:cNvCxnSpPr/>
      </xdr:nvCxnSpPr>
      <xdr:spPr>
        <a:xfrm>
          <a:off x="1130300" y="1043069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83" name="n_1aveValue【体育館・プール】&#10;有形固定資産減価償却率"/>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84" name="n_2aveValue【体育館・プール】&#10;有形固定資産減価償却率"/>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85" name="n_3aveValue【体育館・プール】&#10;有形固定資産減価償却率"/>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186" name="n_4aveValue【体育館・プール】&#10;有形固定資産減価償却率"/>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166931</xdr:rowOff>
    </xdr:from>
    <xdr:ext cx="405111" cy="259045"/>
    <xdr:sp macro="" textlink="">
      <xdr:nvSpPr>
        <xdr:cNvPr id="187" name="n_1mainValue【体育館・プール】&#10;有形固定資産減価償却率"/>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124477</xdr:rowOff>
    </xdr:from>
    <xdr:ext cx="405111" cy="259045"/>
    <xdr:sp macro="" textlink="">
      <xdr:nvSpPr>
        <xdr:cNvPr id="188" name="n_2mainValue【体育館・プール】&#10;有形固定資産減価償却率"/>
        <xdr:cNvSpPr txBox="1"/>
      </xdr:nvSpPr>
      <xdr:spPr>
        <a:xfrm>
          <a:off x="2705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82023</xdr:rowOff>
    </xdr:from>
    <xdr:ext cx="405111" cy="259045"/>
    <xdr:sp macro="" textlink="">
      <xdr:nvSpPr>
        <xdr:cNvPr id="189" name="n_3mainValue【体育館・プール】&#10;有形固定資産減価償却率"/>
        <xdr:cNvSpPr txBox="1"/>
      </xdr:nvSpPr>
      <xdr:spPr>
        <a:xfrm>
          <a:off x="1816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39568</xdr:rowOff>
    </xdr:from>
    <xdr:ext cx="405111" cy="259045"/>
    <xdr:sp macro="" textlink="">
      <xdr:nvSpPr>
        <xdr:cNvPr id="190" name="n_4mainValue【体育館・プール】&#10;有形固定資産減価償却率"/>
        <xdr:cNvSpPr txBox="1"/>
      </xdr:nvSpPr>
      <xdr:spPr>
        <a:xfrm>
          <a:off x="927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2" name="テキスト ボックス 211"/>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4" name="テキスト ボックス 21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16" name="直線コネクタ 215"/>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17"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18" name="直線コネクタ 217"/>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19"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20" name="直線コネクタ 219"/>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221" name="【体育館・プール】&#10;一人当たり面積平均値テキスト"/>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22" name="フローチャート: 判断 221"/>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23" name="フローチャート: 判断 222"/>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24" name="フローチャート: 判断 223"/>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25" name="フローチャート: 判断 224"/>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26" name="フローチャート: 判断 225"/>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148735</xdr:rowOff>
    </xdr:from>
    <xdr:to>
      <xdr:col>50</xdr:col>
      <xdr:colOff>165100</xdr:colOff>
      <xdr:row>64</xdr:row>
      <xdr:rowOff>78885</xdr:rowOff>
    </xdr:to>
    <xdr:sp macro="" textlink="">
      <xdr:nvSpPr>
        <xdr:cNvPr id="232" name="楕円 231"/>
        <xdr:cNvSpPr/>
      </xdr:nvSpPr>
      <xdr:spPr>
        <a:xfrm>
          <a:off x="9588500" y="109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150695</xdr:rowOff>
    </xdr:from>
    <xdr:to>
      <xdr:col>46</xdr:col>
      <xdr:colOff>38100</xdr:colOff>
      <xdr:row>64</xdr:row>
      <xdr:rowOff>80845</xdr:rowOff>
    </xdr:to>
    <xdr:sp macro="" textlink="">
      <xdr:nvSpPr>
        <xdr:cNvPr id="233" name="楕円 232"/>
        <xdr:cNvSpPr/>
      </xdr:nvSpPr>
      <xdr:spPr>
        <a:xfrm>
          <a:off x="8699500" y="109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28085</xdr:rowOff>
    </xdr:from>
    <xdr:to>
      <xdr:col>50</xdr:col>
      <xdr:colOff>114300</xdr:colOff>
      <xdr:row>64</xdr:row>
      <xdr:rowOff>30045</xdr:rowOff>
    </xdr:to>
    <xdr:cxnSp macro="">
      <xdr:nvCxnSpPr>
        <xdr:cNvPr id="234" name="直線コネクタ 233"/>
        <xdr:cNvCxnSpPr/>
      </xdr:nvCxnSpPr>
      <xdr:spPr>
        <a:xfrm flipV="1">
          <a:off x="8750300" y="11000885"/>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152001</xdr:rowOff>
    </xdr:from>
    <xdr:to>
      <xdr:col>41</xdr:col>
      <xdr:colOff>101600</xdr:colOff>
      <xdr:row>64</xdr:row>
      <xdr:rowOff>82151</xdr:rowOff>
    </xdr:to>
    <xdr:sp macro="" textlink="">
      <xdr:nvSpPr>
        <xdr:cNvPr id="235" name="楕円 234"/>
        <xdr:cNvSpPr/>
      </xdr:nvSpPr>
      <xdr:spPr>
        <a:xfrm>
          <a:off x="7810500" y="10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30045</xdr:rowOff>
    </xdr:from>
    <xdr:to>
      <xdr:col>45</xdr:col>
      <xdr:colOff>177800</xdr:colOff>
      <xdr:row>64</xdr:row>
      <xdr:rowOff>31351</xdr:rowOff>
    </xdr:to>
    <xdr:cxnSp macro="">
      <xdr:nvCxnSpPr>
        <xdr:cNvPr id="236" name="直線コネクタ 235"/>
        <xdr:cNvCxnSpPr/>
      </xdr:nvCxnSpPr>
      <xdr:spPr>
        <a:xfrm flipV="1">
          <a:off x="7861300" y="1100284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153797</xdr:rowOff>
    </xdr:from>
    <xdr:to>
      <xdr:col>36</xdr:col>
      <xdr:colOff>165100</xdr:colOff>
      <xdr:row>64</xdr:row>
      <xdr:rowOff>83947</xdr:rowOff>
    </xdr:to>
    <xdr:sp macro="" textlink="">
      <xdr:nvSpPr>
        <xdr:cNvPr id="237" name="楕円 236"/>
        <xdr:cNvSpPr/>
      </xdr:nvSpPr>
      <xdr:spPr>
        <a:xfrm>
          <a:off x="69215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31351</xdr:rowOff>
    </xdr:from>
    <xdr:to>
      <xdr:col>41</xdr:col>
      <xdr:colOff>50800</xdr:colOff>
      <xdr:row>64</xdr:row>
      <xdr:rowOff>33147</xdr:rowOff>
    </xdr:to>
    <xdr:cxnSp macro="">
      <xdr:nvCxnSpPr>
        <xdr:cNvPr id="238" name="直線コネクタ 237"/>
        <xdr:cNvCxnSpPr/>
      </xdr:nvCxnSpPr>
      <xdr:spPr>
        <a:xfrm flipV="1">
          <a:off x="6972300" y="11004151"/>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39" name="n_1aveValue【体育館・プール】&#10;一人当たり面積"/>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40" name="n_2aveValue【体育館・プール】&#10;一人当たり面積"/>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41" name="n_3aveValue【体育館・プール】&#10;一人当たり面積"/>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242"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70012</xdr:rowOff>
    </xdr:from>
    <xdr:ext cx="469744" cy="259045"/>
    <xdr:sp macro="" textlink="">
      <xdr:nvSpPr>
        <xdr:cNvPr id="243" name="n_1mainValue【体育館・プール】&#10;一人当たり面積"/>
        <xdr:cNvSpPr txBox="1"/>
      </xdr:nvSpPr>
      <xdr:spPr>
        <a:xfrm>
          <a:off x="9391727" y="1104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71972</xdr:rowOff>
    </xdr:from>
    <xdr:ext cx="469744" cy="259045"/>
    <xdr:sp macro="" textlink="">
      <xdr:nvSpPr>
        <xdr:cNvPr id="244" name="n_2mainValue【体育館・プール】&#10;一人当たり面積"/>
        <xdr:cNvSpPr txBox="1"/>
      </xdr:nvSpPr>
      <xdr:spPr>
        <a:xfrm>
          <a:off x="8515427" y="1104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73278</xdr:rowOff>
    </xdr:from>
    <xdr:ext cx="469744" cy="259045"/>
    <xdr:sp macro="" textlink="">
      <xdr:nvSpPr>
        <xdr:cNvPr id="245" name="n_3mainValue【体育館・プール】&#10;一人当たり面積"/>
        <xdr:cNvSpPr txBox="1"/>
      </xdr:nvSpPr>
      <xdr:spPr>
        <a:xfrm>
          <a:off x="7626427" y="1104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75074</xdr:rowOff>
    </xdr:from>
    <xdr:ext cx="469744" cy="259045"/>
    <xdr:sp macro="" textlink="">
      <xdr:nvSpPr>
        <xdr:cNvPr id="246" name="n_4mainValue【体育館・プール】&#10;一人当たり面積"/>
        <xdr:cNvSpPr txBox="1"/>
      </xdr:nvSpPr>
      <xdr:spPr>
        <a:xfrm>
          <a:off x="6737427" y="1104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71" name="直線コネクタ 270"/>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74" name="【福祉施設】&#10;有形固定資産減価償却率最大値テキスト"/>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75" name="直線コネクタ 274"/>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76" name="【福祉施設】&#10;有形固定資産減価償却率平均値テキスト"/>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7" name="フローチャート: 判断 276"/>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78" name="フローチャート: 判断 277"/>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79" name="フローチャート: 判断 278"/>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80" name="フローチャート: 判断 279"/>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81" name="フローチャート: 判断 280"/>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287" name="楕円 286"/>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86361</xdr:rowOff>
    </xdr:from>
    <xdr:to>
      <xdr:col>15</xdr:col>
      <xdr:colOff>101600</xdr:colOff>
      <xdr:row>82</xdr:row>
      <xdr:rowOff>16511</xdr:rowOff>
    </xdr:to>
    <xdr:sp macro="" textlink="">
      <xdr:nvSpPr>
        <xdr:cNvPr id="288" name="楕円 287"/>
        <xdr:cNvSpPr/>
      </xdr:nvSpPr>
      <xdr:spPr>
        <a:xfrm>
          <a:off x="2857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82</xdr:row>
      <xdr:rowOff>68580</xdr:rowOff>
    </xdr:to>
    <xdr:cxnSp macro="">
      <xdr:nvCxnSpPr>
        <xdr:cNvPr id="289" name="直線コネクタ 288"/>
        <xdr:cNvCxnSpPr/>
      </xdr:nvCxnSpPr>
      <xdr:spPr>
        <a:xfrm>
          <a:off x="2908300" y="140246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53975</xdr:rowOff>
    </xdr:from>
    <xdr:to>
      <xdr:col>10</xdr:col>
      <xdr:colOff>165100</xdr:colOff>
      <xdr:row>81</xdr:row>
      <xdr:rowOff>155575</xdr:rowOff>
    </xdr:to>
    <xdr:sp macro="" textlink="">
      <xdr:nvSpPr>
        <xdr:cNvPr id="290" name="楕円 289"/>
        <xdr:cNvSpPr/>
      </xdr:nvSpPr>
      <xdr:spPr>
        <a:xfrm>
          <a:off x="1968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104775</xdr:rowOff>
    </xdr:from>
    <xdr:to>
      <xdr:col>15</xdr:col>
      <xdr:colOff>50800</xdr:colOff>
      <xdr:row>81</xdr:row>
      <xdr:rowOff>137161</xdr:rowOff>
    </xdr:to>
    <xdr:cxnSp macro="">
      <xdr:nvCxnSpPr>
        <xdr:cNvPr id="291" name="直線コネクタ 290"/>
        <xdr:cNvCxnSpPr/>
      </xdr:nvCxnSpPr>
      <xdr:spPr>
        <a:xfrm>
          <a:off x="2019300" y="139922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76836</xdr:rowOff>
    </xdr:from>
    <xdr:to>
      <xdr:col>6</xdr:col>
      <xdr:colOff>38100</xdr:colOff>
      <xdr:row>82</xdr:row>
      <xdr:rowOff>6986</xdr:rowOff>
    </xdr:to>
    <xdr:sp macro="" textlink="">
      <xdr:nvSpPr>
        <xdr:cNvPr id="292" name="楕円 291"/>
        <xdr:cNvSpPr/>
      </xdr:nvSpPr>
      <xdr:spPr>
        <a:xfrm>
          <a:off x="1079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104775</xdr:rowOff>
    </xdr:from>
    <xdr:to>
      <xdr:col>10</xdr:col>
      <xdr:colOff>114300</xdr:colOff>
      <xdr:row>81</xdr:row>
      <xdr:rowOff>127636</xdr:rowOff>
    </xdr:to>
    <xdr:cxnSp macro="">
      <xdr:nvCxnSpPr>
        <xdr:cNvPr id="293" name="直線コネクタ 292"/>
        <xdr:cNvCxnSpPr/>
      </xdr:nvCxnSpPr>
      <xdr:spPr>
        <a:xfrm flipV="1">
          <a:off x="1130300" y="139922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94" name="n_1ave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95" name="n_2aveValue【福祉施設】&#10;有形固定資産減価償却率"/>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96" name="n_3aveValue【福祉施設】&#10;有形固定資産減価償却率"/>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97" name="n_4aveValue【福祉施設】&#10;有形固定資産減価償却率"/>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110507</xdr:rowOff>
    </xdr:from>
    <xdr:ext cx="405111" cy="259045"/>
    <xdr:sp macro="" textlink="">
      <xdr:nvSpPr>
        <xdr:cNvPr id="298" name="n_1mainValue【福祉施設】&#10;有形固定資産減価償却率"/>
        <xdr:cNvSpPr txBox="1"/>
      </xdr:nvSpPr>
      <xdr:spPr>
        <a:xfrm>
          <a:off x="35820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7638</xdr:rowOff>
    </xdr:from>
    <xdr:ext cx="405111" cy="259045"/>
    <xdr:sp macro="" textlink="">
      <xdr:nvSpPr>
        <xdr:cNvPr id="299" name="n_2mainValue【福祉施設】&#10;有形固定資産減価償却率"/>
        <xdr:cNvSpPr txBox="1"/>
      </xdr:nvSpPr>
      <xdr:spPr>
        <a:xfrm>
          <a:off x="2705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146702</xdr:rowOff>
    </xdr:from>
    <xdr:ext cx="405111" cy="259045"/>
    <xdr:sp macro="" textlink="">
      <xdr:nvSpPr>
        <xdr:cNvPr id="300" name="n_3mainValue【福祉施設】&#10;有形固定資産減価償却率"/>
        <xdr:cNvSpPr txBox="1"/>
      </xdr:nvSpPr>
      <xdr:spPr>
        <a:xfrm>
          <a:off x="1816744" y="1403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169563</xdr:rowOff>
    </xdr:from>
    <xdr:ext cx="405111" cy="259045"/>
    <xdr:sp macro="" textlink="">
      <xdr:nvSpPr>
        <xdr:cNvPr id="301" name="n_4mainValue【福祉施設】&#10;有形固定資産減価償却率"/>
        <xdr:cNvSpPr txBox="1"/>
      </xdr:nvSpPr>
      <xdr:spPr>
        <a:xfrm>
          <a:off x="927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2" name="直線コネクタ 31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3" name="テキスト ボックス 31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4" name="直線コネクタ 31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5" name="テキスト ボックス 31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8" name="直線コネクタ 31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9" name="テキスト ボックス 31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0" name="直線コネクタ 31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1" name="テキスト ボックス 32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25" name="直線コネクタ 324"/>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26" name="【福祉施設】&#10;一人当たり面積最小値テキスト"/>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27" name="直線コネクタ 326"/>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28" name="【福祉施設】&#10;一人当たり面積最大値テキスト"/>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29" name="直線コネクタ 328"/>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330" name="【福祉施設】&#10;一人当たり面積平均値テキスト"/>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31" name="フローチャート: 判断 330"/>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32" name="フローチャート: 判断 331"/>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33" name="フローチャート: 判断 332"/>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34" name="フローチャート: 判断 333"/>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335" name="フローチャート: 判断 334"/>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26924</xdr:rowOff>
    </xdr:from>
    <xdr:to>
      <xdr:col>50</xdr:col>
      <xdr:colOff>165100</xdr:colOff>
      <xdr:row>85</xdr:row>
      <xdr:rowOff>128524</xdr:rowOff>
    </xdr:to>
    <xdr:sp macro="" textlink="">
      <xdr:nvSpPr>
        <xdr:cNvPr id="341" name="楕円 340"/>
        <xdr:cNvSpPr/>
      </xdr:nvSpPr>
      <xdr:spPr>
        <a:xfrm>
          <a:off x="9588500" y="14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58547</xdr:rowOff>
    </xdr:from>
    <xdr:to>
      <xdr:col>46</xdr:col>
      <xdr:colOff>38100</xdr:colOff>
      <xdr:row>85</xdr:row>
      <xdr:rowOff>160147</xdr:rowOff>
    </xdr:to>
    <xdr:sp macro="" textlink="">
      <xdr:nvSpPr>
        <xdr:cNvPr id="342" name="楕円 341"/>
        <xdr:cNvSpPr/>
      </xdr:nvSpPr>
      <xdr:spPr>
        <a:xfrm>
          <a:off x="8699500" y="146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77724</xdr:rowOff>
    </xdr:from>
    <xdr:to>
      <xdr:col>50</xdr:col>
      <xdr:colOff>114300</xdr:colOff>
      <xdr:row>85</xdr:row>
      <xdr:rowOff>109347</xdr:rowOff>
    </xdr:to>
    <xdr:cxnSp macro="">
      <xdr:nvCxnSpPr>
        <xdr:cNvPr id="343" name="直線コネクタ 342"/>
        <xdr:cNvCxnSpPr/>
      </xdr:nvCxnSpPr>
      <xdr:spPr>
        <a:xfrm flipV="1">
          <a:off x="8750300" y="1465097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60833</xdr:rowOff>
    </xdr:from>
    <xdr:to>
      <xdr:col>41</xdr:col>
      <xdr:colOff>101600</xdr:colOff>
      <xdr:row>85</xdr:row>
      <xdr:rowOff>162433</xdr:rowOff>
    </xdr:to>
    <xdr:sp macro="" textlink="">
      <xdr:nvSpPr>
        <xdr:cNvPr id="344" name="楕円 343"/>
        <xdr:cNvSpPr/>
      </xdr:nvSpPr>
      <xdr:spPr>
        <a:xfrm>
          <a:off x="7810500" y="14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109347</xdr:rowOff>
    </xdr:from>
    <xdr:to>
      <xdr:col>45</xdr:col>
      <xdr:colOff>177800</xdr:colOff>
      <xdr:row>85</xdr:row>
      <xdr:rowOff>111633</xdr:rowOff>
    </xdr:to>
    <xdr:cxnSp macro="">
      <xdr:nvCxnSpPr>
        <xdr:cNvPr id="345" name="直線コネクタ 344"/>
        <xdr:cNvCxnSpPr/>
      </xdr:nvCxnSpPr>
      <xdr:spPr>
        <a:xfrm flipV="1">
          <a:off x="7861300" y="146825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37212</xdr:rowOff>
    </xdr:from>
    <xdr:to>
      <xdr:col>36</xdr:col>
      <xdr:colOff>165100</xdr:colOff>
      <xdr:row>85</xdr:row>
      <xdr:rowOff>138812</xdr:rowOff>
    </xdr:to>
    <xdr:sp macro="" textlink="">
      <xdr:nvSpPr>
        <xdr:cNvPr id="346" name="楕円 345"/>
        <xdr:cNvSpPr/>
      </xdr:nvSpPr>
      <xdr:spPr>
        <a:xfrm>
          <a:off x="6921500" y="146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88012</xdr:rowOff>
    </xdr:from>
    <xdr:to>
      <xdr:col>41</xdr:col>
      <xdr:colOff>50800</xdr:colOff>
      <xdr:row>85</xdr:row>
      <xdr:rowOff>111633</xdr:rowOff>
    </xdr:to>
    <xdr:cxnSp macro="">
      <xdr:nvCxnSpPr>
        <xdr:cNvPr id="347" name="直線コネクタ 346"/>
        <xdr:cNvCxnSpPr/>
      </xdr:nvCxnSpPr>
      <xdr:spPr>
        <a:xfrm>
          <a:off x="6972300" y="14661262"/>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348" name="n_1aveValue【福祉施設】&#10;一人当たり面積"/>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49"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350" name="n_3aveValue【福祉施設】&#10;一人当たり面積"/>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351" name="n_4aveValue【福祉施設】&#10;一人当たり面積"/>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119651</xdr:rowOff>
    </xdr:from>
    <xdr:ext cx="469744" cy="259045"/>
    <xdr:sp macro="" textlink="">
      <xdr:nvSpPr>
        <xdr:cNvPr id="352" name="n_1mainValue【福祉施設】&#10;一人当たり面積"/>
        <xdr:cNvSpPr txBox="1"/>
      </xdr:nvSpPr>
      <xdr:spPr>
        <a:xfrm>
          <a:off x="9391727" y="1469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151274</xdr:rowOff>
    </xdr:from>
    <xdr:ext cx="469744" cy="259045"/>
    <xdr:sp macro="" textlink="">
      <xdr:nvSpPr>
        <xdr:cNvPr id="353" name="n_2mainValue【福祉施設】&#10;一人当たり面積"/>
        <xdr:cNvSpPr txBox="1"/>
      </xdr:nvSpPr>
      <xdr:spPr>
        <a:xfrm>
          <a:off x="8515427" y="147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153560</xdr:rowOff>
    </xdr:from>
    <xdr:ext cx="469744" cy="259045"/>
    <xdr:sp macro="" textlink="">
      <xdr:nvSpPr>
        <xdr:cNvPr id="354" name="n_3mainValue【福祉施設】&#10;一人当たり面積"/>
        <xdr:cNvSpPr txBox="1"/>
      </xdr:nvSpPr>
      <xdr:spPr>
        <a:xfrm>
          <a:off x="7626427" y="1472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129939</xdr:rowOff>
    </xdr:from>
    <xdr:ext cx="469744" cy="259045"/>
    <xdr:sp macro="" textlink="">
      <xdr:nvSpPr>
        <xdr:cNvPr id="355" name="n_4mainValue【福祉施設】&#10;一人当たり面積"/>
        <xdr:cNvSpPr txBox="1"/>
      </xdr:nvSpPr>
      <xdr:spPr>
        <a:xfrm>
          <a:off x="6737427" y="1470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7" name="直線コネクタ 36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68" name="テキスト ボックス 367"/>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9" name="直線コネクタ 36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0" name="テキスト ボックス 36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1" name="直線コネクタ 37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2" name="テキスト ボックス 37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3" name="直線コネクタ 37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4" name="テキスト ボックス 37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6" name="テキスト ボックス 37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78" name="直線コネクタ 377"/>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79"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80" name="直線コネクタ 379"/>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81" name="【市民会館】&#10;有形固定資産減価償却率最大値テキスト"/>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82" name="直線コネクタ 381"/>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383" name="【市民会館】&#10;有形固定資産減価償却率平均値テキスト"/>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84" name="フローチャート: 判断 383"/>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85" name="フローチャート: 判断 384"/>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86" name="フローチャート: 判断 385"/>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87" name="フローチャート: 判断 386"/>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388" name="フローチャート: 判断 387"/>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4826</xdr:rowOff>
    </xdr:from>
    <xdr:to>
      <xdr:col>10</xdr:col>
      <xdr:colOff>165100</xdr:colOff>
      <xdr:row>104</xdr:row>
      <xdr:rowOff>106426</xdr:rowOff>
    </xdr:to>
    <xdr:sp macro="" textlink="">
      <xdr:nvSpPr>
        <xdr:cNvPr id="394" name="楕円 393"/>
        <xdr:cNvSpPr/>
      </xdr:nvSpPr>
      <xdr:spPr>
        <a:xfrm>
          <a:off x="1968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33799</xdr:rowOff>
    </xdr:from>
    <xdr:ext cx="405111" cy="259045"/>
    <xdr:sp macro="" textlink="">
      <xdr:nvSpPr>
        <xdr:cNvPr id="395" name="n_1aveValue【市民会館】&#10;有形固定資産減価償却率"/>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396" name="n_2aveValue【市民会館】&#10;有形固定資産減価償却率"/>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397" name="n_3aveValue【市民会館】&#10;有形固定資産減価償却率"/>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398" name="n_4aveValue【市民会館】&#10;有形固定資産減価償却率"/>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97553</xdr:rowOff>
    </xdr:from>
    <xdr:ext cx="405111" cy="259045"/>
    <xdr:sp macro="" textlink="">
      <xdr:nvSpPr>
        <xdr:cNvPr id="399" name="n_3mainValue【市民会館】&#10;有形固定資産減価償却率"/>
        <xdr:cNvSpPr txBox="1"/>
      </xdr:nvSpPr>
      <xdr:spPr>
        <a:xfrm>
          <a:off x="1816744"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421" name="直線コネクタ 420"/>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422" name="【市民会館】&#10;一人当たり面積最小値テキスト"/>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423" name="直線コネクタ 422"/>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424" name="【市民会館】&#10;一人当たり面積最大値テキスト"/>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425" name="直線コネクタ 424"/>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426" name="【市民会館】&#10;一人当たり面積平均値テキスト"/>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427" name="フローチャート: 判断 426"/>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428" name="フローチャート: 判断 427"/>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429" name="フローチャート: 判断 428"/>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430" name="フローチャート: 判断 429"/>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431" name="フローチャート: 判断 430"/>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58319</xdr:rowOff>
    </xdr:from>
    <xdr:to>
      <xdr:col>41</xdr:col>
      <xdr:colOff>101600</xdr:colOff>
      <xdr:row>107</xdr:row>
      <xdr:rowOff>159919</xdr:rowOff>
    </xdr:to>
    <xdr:sp macro="" textlink="">
      <xdr:nvSpPr>
        <xdr:cNvPr id="437" name="楕円 436"/>
        <xdr:cNvSpPr/>
      </xdr:nvSpPr>
      <xdr:spPr>
        <a:xfrm>
          <a:off x="7810500" y="184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46144</xdr:rowOff>
    </xdr:from>
    <xdr:ext cx="469744" cy="259045"/>
    <xdr:sp macro="" textlink="">
      <xdr:nvSpPr>
        <xdr:cNvPr id="438" name="n_1aveValue【市民会館】&#10;一人当たり面積"/>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439" name="n_2aveValue【市民会館】&#10;一人当たり面積"/>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440" name="n_3aveValue【市民会館】&#10;一人当たり面積"/>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441" name="n_4aveValue【市民会館】&#10;一人当たり面積"/>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151046</xdr:rowOff>
    </xdr:from>
    <xdr:ext cx="469744" cy="259045"/>
    <xdr:sp macro="" textlink="">
      <xdr:nvSpPr>
        <xdr:cNvPr id="442" name="n_3mainValue【市民会館】&#10;一人当たり面積"/>
        <xdr:cNvSpPr txBox="1"/>
      </xdr:nvSpPr>
      <xdr:spPr>
        <a:xfrm>
          <a:off x="7626427" y="1849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3" name="正方形/長方形 4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4" name="正方形/長方形 4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5" name="正方形/長方形 4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6" name="正方形/長方形 4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7" name="正方形/長方形 4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8" name="正方形/長方形 4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9" name="正方形/長方形 4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0" name="正方形/長方形 4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1" name="テキスト ボックス 4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2" name="直線コネクタ 4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3" name="テキスト ボックス 45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5" name="テキスト ボックス 45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5" name="テキスト ボックス 46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68" name="直線コネクタ 467"/>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6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0" name="直線コネクタ 46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71"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72" name="直線コネクタ 471"/>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473" name="【一般廃棄物処理施設】&#10;有形固定資産減価償却率平均値テキスト"/>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74" name="フローチャート: 判断 473"/>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75" name="フローチャート: 判断 474"/>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76" name="フローチャート: 判断 475"/>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77" name="フローチャート: 判断 476"/>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78" name="フローチャート: 判断 477"/>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85816</xdr:rowOff>
    </xdr:from>
    <xdr:to>
      <xdr:col>76</xdr:col>
      <xdr:colOff>165100</xdr:colOff>
      <xdr:row>37</xdr:row>
      <xdr:rowOff>15966</xdr:rowOff>
    </xdr:to>
    <xdr:sp macro="" textlink="">
      <xdr:nvSpPr>
        <xdr:cNvPr id="484" name="楕円 483"/>
        <xdr:cNvSpPr/>
      </xdr:nvSpPr>
      <xdr:spPr>
        <a:xfrm>
          <a:off x="14541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41728</xdr:rowOff>
    </xdr:from>
    <xdr:to>
      <xdr:col>72</xdr:col>
      <xdr:colOff>38100</xdr:colOff>
      <xdr:row>36</xdr:row>
      <xdr:rowOff>143328</xdr:rowOff>
    </xdr:to>
    <xdr:sp macro="" textlink="">
      <xdr:nvSpPr>
        <xdr:cNvPr id="485" name="楕円 484"/>
        <xdr:cNvSpPr/>
      </xdr:nvSpPr>
      <xdr:spPr>
        <a:xfrm>
          <a:off x="13652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92528</xdr:rowOff>
    </xdr:from>
    <xdr:to>
      <xdr:col>76</xdr:col>
      <xdr:colOff>114300</xdr:colOff>
      <xdr:row>36</xdr:row>
      <xdr:rowOff>136616</xdr:rowOff>
    </xdr:to>
    <xdr:cxnSp macro="">
      <xdr:nvCxnSpPr>
        <xdr:cNvPr id="486" name="直線コネクタ 485"/>
        <xdr:cNvCxnSpPr/>
      </xdr:nvCxnSpPr>
      <xdr:spPr>
        <a:xfrm>
          <a:off x="13703300" y="62647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87" name="n_1aveValue【一般廃棄物処理施設】&#10;有形固定資産減価償却率"/>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488" name="n_2aveValue【一般廃棄物処理施設】&#10;有形固定資産減価償却率"/>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489" name="n_3aveValue【一般廃棄物処理施設】&#10;有形固定資産減価償却率"/>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90"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32493</xdr:rowOff>
    </xdr:from>
    <xdr:ext cx="405111" cy="259045"/>
    <xdr:sp macro="" textlink="">
      <xdr:nvSpPr>
        <xdr:cNvPr id="491" name="n_2mainValue【一般廃棄物処理施設】&#10;有形固定資産減価償却率"/>
        <xdr:cNvSpPr txBox="1"/>
      </xdr:nvSpPr>
      <xdr:spPr>
        <a:xfrm>
          <a:off x="14389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159855</xdr:rowOff>
    </xdr:from>
    <xdr:ext cx="405111" cy="259045"/>
    <xdr:sp macro="" textlink="">
      <xdr:nvSpPr>
        <xdr:cNvPr id="492" name="n_3mainValue【一般廃棄物処理施設】&#10;有形固定資産減価償却率"/>
        <xdr:cNvSpPr txBox="1"/>
      </xdr:nvSpPr>
      <xdr:spPr>
        <a:xfrm>
          <a:off x="13500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1" name="テキスト ボックス 5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2" name="直線コネクタ 5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3" name="直線コネクタ 50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4" name="テキスト ボックス 50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5" name="直線コネクタ 50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06" name="テキスト ボックス 50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7" name="直線コネクタ 50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08" name="テキスト ボックス 50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9" name="直線コネクタ 50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0" name="テキスト ボックス 50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1" name="直線コネクタ 51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2" name="テキスト ボックス 511"/>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3" name="直線コネクタ 51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14" name="テキスト ボックス 513"/>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16" name="テキスト ボックス 51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518" name="直線コネクタ 517"/>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519"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520" name="直線コネクタ 519"/>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521"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522" name="直線コネクタ 521"/>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523" name="【一般廃棄物処理施設】&#10;一人当たり有形固定資産（償却資産）額平均値テキスト"/>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524" name="フローチャート: 判断 523"/>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525" name="フローチャート: 判断 524"/>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526" name="フローチャート: 判断 525"/>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527" name="フローチャート: 判断 526"/>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528" name="フローチャート: 判断 527"/>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70379</xdr:rowOff>
    </xdr:from>
    <xdr:to>
      <xdr:col>107</xdr:col>
      <xdr:colOff>101600</xdr:colOff>
      <xdr:row>42</xdr:row>
      <xdr:rowOff>529</xdr:rowOff>
    </xdr:to>
    <xdr:sp macro="" textlink="">
      <xdr:nvSpPr>
        <xdr:cNvPr id="534" name="楕円 533"/>
        <xdr:cNvSpPr/>
      </xdr:nvSpPr>
      <xdr:spPr>
        <a:xfrm>
          <a:off x="20383500" y="709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64584</xdr:rowOff>
    </xdr:from>
    <xdr:to>
      <xdr:col>102</xdr:col>
      <xdr:colOff>165100</xdr:colOff>
      <xdr:row>41</xdr:row>
      <xdr:rowOff>166184</xdr:rowOff>
    </xdr:to>
    <xdr:sp macro="" textlink="">
      <xdr:nvSpPr>
        <xdr:cNvPr id="535" name="楕円 534"/>
        <xdr:cNvSpPr/>
      </xdr:nvSpPr>
      <xdr:spPr>
        <a:xfrm>
          <a:off x="19494500" y="70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115384</xdr:rowOff>
    </xdr:from>
    <xdr:to>
      <xdr:col>107</xdr:col>
      <xdr:colOff>50800</xdr:colOff>
      <xdr:row>41</xdr:row>
      <xdr:rowOff>121179</xdr:rowOff>
    </xdr:to>
    <xdr:cxnSp macro="">
      <xdr:nvCxnSpPr>
        <xdr:cNvPr id="536" name="直線コネクタ 535"/>
        <xdr:cNvCxnSpPr/>
      </xdr:nvCxnSpPr>
      <xdr:spPr>
        <a:xfrm>
          <a:off x="19545300" y="7144834"/>
          <a:ext cx="8890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537" name="n_1aveValue【一般廃棄物処理施設】&#10;一人当たり有形固定資産（償却資産）額"/>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538" name="n_2aveValue【一般廃棄物処理施設】&#10;一人当たり有形固定資産（償却資産）額"/>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539"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540"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163106</xdr:rowOff>
    </xdr:from>
    <xdr:ext cx="599010" cy="259045"/>
    <xdr:sp macro="" textlink="">
      <xdr:nvSpPr>
        <xdr:cNvPr id="541" name="n_2mainValue【一般廃棄物処理施設】&#10;一人当たり有形固定資産（償却資産）額"/>
        <xdr:cNvSpPr txBox="1"/>
      </xdr:nvSpPr>
      <xdr:spPr>
        <a:xfrm>
          <a:off x="20134795" y="719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157311</xdr:rowOff>
    </xdr:from>
    <xdr:ext cx="599010" cy="259045"/>
    <xdr:sp macro="" textlink="">
      <xdr:nvSpPr>
        <xdr:cNvPr id="542" name="n_3mainValue【一般廃棄物処理施設】&#10;一人当たり有形固定資産（償却資産）額"/>
        <xdr:cNvSpPr txBox="1"/>
      </xdr:nvSpPr>
      <xdr:spPr>
        <a:xfrm>
          <a:off x="19245795" y="718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3" name="正方形/長方形 5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4" name="正方形/長方形 5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5" name="正方形/長方形 5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6" name="正方形/長方形 5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7" name="正方形/長方形 5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8" name="正方形/長方形 5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9" name="正方形/長方形 5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0" name="正方形/長方形 5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1" name="テキスト ボックス 5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2" name="直線コネクタ 5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3" name="テキスト ボックス 55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4" name="直線コネクタ 5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5" name="テキスト ボックス 55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6" name="直線コネクタ 5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7" name="テキスト ボックス 5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8" name="直線コネクタ 5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9" name="テキスト ボックス 5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0" name="直線コネクタ 5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1" name="テキスト ボックス 5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2" name="直線コネクタ 5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3" name="テキスト ボックス 5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4" name="直線コネクタ 5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5" name="テキスト ボックス 56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6" name="直線コネクタ 5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568" name="直線コネクタ 567"/>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69"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70" name="直線コネクタ 569"/>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71"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72" name="直線コネクタ 571"/>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73"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74" name="フローチャート: 判断 573"/>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75" name="フローチャート: 判断 574"/>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76" name="フローチャート: 判断 57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77" name="フローチャート: 判断 576"/>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78" name="フローチャート: 判断 577"/>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9" name="テキスト ボックス 5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0" name="テキスト ボックス 5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1" name="テキスト ボックス 5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2" name="テキスト ボックス 5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3" name="テキスト ボックス 5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92891</xdr:rowOff>
    </xdr:from>
    <xdr:to>
      <xdr:col>81</xdr:col>
      <xdr:colOff>101600</xdr:colOff>
      <xdr:row>63</xdr:row>
      <xdr:rowOff>23041</xdr:rowOff>
    </xdr:to>
    <xdr:sp macro="" textlink="">
      <xdr:nvSpPr>
        <xdr:cNvPr id="584" name="楕円 583"/>
        <xdr:cNvSpPr/>
      </xdr:nvSpPr>
      <xdr:spPr>
        <a:xfrm>
          <a:off x="15430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24312</xdr:rowOff>
    </xdr:from>
    <xdr:to>
      <xdr:col>76</xdr:col>
      <xdr:colOff>165100</xdr:colOff>
      <xdr:row>62</xdr:row>
      <xdr:rowOff>125912</xdr:rowOff>
    </xdr:to>
    <xdr:sp macro="" textlink="">
      <xdr:nvSpPr>
        <xdr:cNvPr id="585" name="楕円 584"/>
        <xdr:cNvSpPr/>
      </xdr:nvSpPr>
      <xdr:spPr>
        <a:xfrm>
          <a:off x="14541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75112</xdr:rowOff>
    </xdr:from>
    <xdr:to>
      <xdr:col>81</xdr:col>
      <xdr:colOff>50800</xdr:colOff>
      <xdr:row>62</xdr:row>
      <xdr:rowOff>143691</xdr:rowOff>
    </xdr:to>
    <xdr:cxnSp macro="">
      <xdr:nvCxnSpPr>
        <xdr:cNvPr id="586" name="直線コネクタ 585"/>
        <xdr:cNvCxnSpPr/>
      </xdr:nvCxnSpPr>
      <xdr:spPr>
        <a:xfrm>
          <a:off x="14592300" y="107050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127181</xdr:rowOff>
    </xdr:from>
    <xdr:to>
      <xdr:col>72</xdr:col>
      <xdr:colOff>38100</xdr:colOff>
      <xdr:row>62</xdr:row>
      <xdr:rowOff>57331</xdr:rowOff>
    </xdr:to>
    <xdr:sp macro="" textlink="">
      <xdr:nvSpPr>
        <xdr:cNvPr id="587" name="楕円 586"/>
        <xdr:cNvSpPr/>
      </xdr:nvSpPr>
      <xdr:spPr>
        <a:xfrm>
          <a:off x="13652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6531</xdr:rowOff>
    </xdr:from>
    <xdr:to>
      <xdr:col>76</xdr:col>
      <xdr:colOff>114300</xdr:colOff>
      <xdr:row>62</xdr:row>
      <xdr:rowOff>75112</xdr:rowOff>
    </xdr:to>
    <xdr:cxnSp macro="">
      <xdr:nvCxnSpPr>
        <xdr:cNvPr id="588" name="直線コネクタ 587"/>
        <xdr:cNvCxnSpPr/>
      </xdr:nvCxnSpPr>
      <xdr:spPr>
        <a:xfrm>
          <a:off x="13703300" y="106364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58601</xdr:rowOff>
    </xdr:from>
    <xdr:to>
      <xdr:col>67</xdr:col>
      <xdr:colOff>101600</xdr:colOff>
      <xdr:row>61</xdr:row>
      <xdr:rowOff>160201</xdr:rowOff>
    </xdr:to>
    <xdr:sp macro="" textlink="">
      <xdr:nvSpPr>
        <xdr:cNvPr id="589" name="楕円 588"/>
        <xdr:cNvSpPr/>
      </xdr:nvSpPr>
      <xdr:spPr>
        <a:xfrm>
          <a:off x="12763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109401</xdr:rowOff>
    </xdr:from>
    <xdr:to>
      <xdr:col>71</xdr:col>
      <xdr:colOff>177800</xdr:colOff>
      <xdr:row>62</xdr:row>
      <xdr:rowOff>6531</xdr:rowOff>
    </xdr:to>
    <xdr:cxnSp macro="">
      <xdr:nvCxnSpPr>
        <xdr:cNvPr id="590" name="直線コネクタ 589"/>
        <xdr:cNvCxnSpPr/>
      </xdr:nvCxnSpPr>
      <xdr:spPr>
        <a:xfrm>
          <a:off x="12814300" y="105678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91" name="n_1ave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92" name="n_2aveValue【保健センター・保健所】&#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93"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94"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14168</xdr:rowOff>
    </xdr:from>
    <xdr:ext cx="405111" cy="259045"/>
    <xdr:sp macro="" textlink="">
      <xdr:nvSpPr>
        <xdr:cNvPr id="595" name="n_1mainValue【保健センター・保健所】&#10;有形固定資産減価償却率"/>
        <xdr:cNvSpPr txBox="1"/>
      </xdr:nvSpPr>
      <xdr:spPr>
        <a:xfrm>
          <a:off x="152660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117039</xdr:rowOff>
    </xdr:from>
    <xdr:ext cx="405111" cy="259045"/>
    <xdr:sp macro="" textlink="">
      <xdr:nvSpPr>
        <xdr:cNvPr id="596" name="n_2mainValue【保健センター・保健所】&#10;有形固定資産減価償却率"/>
        <xdr:cNvSpPr txBox="1"/>
      </xdr:nvSpPr>
      <xdr:spPr>
        <a:xfrm>
          <a:off x="14389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48458</xdr:rowOff>
    </xdr:from>
    <xdr:ext cx="405111" cy="259045"/>
    <xdr:sp macro="" textlink="">
      <xdr:nvSpPr>
        <xdr:cNvPr id="597" name="n_3mainValue【保健センター・保健所】&#10;有形固定資産減価償却率"/>
        <xdr:cNvSpPr txBox="1"/>
      </xdr:nvSpPr>
      <xdr:spPr>
        <a:xfrm>
          <a:off x="13500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151328</xdr:rowOff>
    </xdr:from>
    <xdr:ext cx="405111" cy="259045"/>
    <xdr:sp macro="" textlink="">
      <xdr:nvSpPr>
        <xdr:cNvPr id="598" name="n_4mainValue【保健センター・保健所】&#10;有形固定資産減価償却率"/>
        <xdr:cNvSpPr txBox="1"/>
      </xdr:nvSpPr>
      <xdr:spPr>
        <a:xfrm>
          <a:off x="12611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9" name="正方形/長方形 5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0" name="正方形/長方形 5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1" name="正方形/長方形 6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2" name="正方形/長方形 6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3" name="正方形/長方形 6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4" name="正方形/長方形 6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5" name="正方形/長方形 6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6" name="正方形/長方形 6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7" name="テキスト ボックス 6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8" name="直線コネクタ 6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9" name="直線コネクタ 6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0" name="テキスト ボックス 6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1" name="直線コネクタ 6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2" name="テキスト ボックス 6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3" name="直線コネクタ 6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4" name="テキスト ボックス 6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5" name="直線コネクタ 6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6" name="テキスト ボックス 6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7" name="直線コネクタ 6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8" name="テキスト ボックス 6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0" name="テキスト ボックス 6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622" name="直線コネクタ 621"/>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623"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624" name="直線コネクタ 623"/>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625"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626" name="直線コネクタ 625"/>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627" name="【保健センター・保健所】&#10;一人当たり面積平均値テキスト"/>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628" name="フローチャート: 判断 627"/>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629" name="フローチャート: 判断 628"/>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630" name="フローチャート: 判断 629"/>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631" name="フローチャート: 判断 630"/>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632" name="フローチャート: 判断 631"/>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38" name="楕円 637"/>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639" name="楕円 638"/>
        <xdr:cNvSpPr/>
      </xdr:nvSpPr>
      <xdr:spPr>
        <a:xfrm>
          <a:off x="2038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83820</xdr:rowOff>
    </xdr:to>
    <xdr:cxnSp macro="">
      <xdr:nvCxnSpPr>
        <xdr:cNvPr id="640" name="直線コネクタ 639"/>
        <xdr:cNvCxnSpPr/>
      </xdr:nvCxnSpPr>
      <xdr:spPr>
        <a:xfrm flipV="1">
          <a:off x="20434300" y="1088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34544</xdr:rowOff>
    </xdr:from>
    <xdr:to>
      <xdr:col>102</xdr:col>
      <xdr:colOff>165100</xdr:colOff>
      <xdr:row>63</xdr:row>
      <xdr:rowOff>136144</xdr:rowOff>
    </xdr:to>
    <xdr:sp macro="" textlink="">
      <xdr:nvSpPr>
        <xdr:cNvPr id="641" name="楕円 640"/>
        <xdr:cNvSpPr/>
      </xdr:nvSpPr>
      <xdr:spPr>
        <a:xfrm>
          <a:off x="19494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83820</xdr:rowOff>
    </xdr:from>
    <xdr:to>
      <xdr:col>107</xdr:col>
      <xdr:colOff>50800</xdr:colOff>
      <xdr:row>63</xdr:row>
      <xdr:rowOff>85344</xdr:rowOff>
    </xdr:to>
    <xdr:cxnSp macro="">
      <xdr:nvCxnSpPr>
        <xdr:cNvPr id="642" name="直線コネクタ 641"/>
        <xdr:cNvCxnSpPr/>
      </xdr:nvCxnSpPr>
      <xdr:spPr>
        <a:xfrm flipV="1">
          <a:off x="19545300" y="108851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37592</xdr:rowOff>
    </xdr:from>
    <xdr:to>
      <xdr:col>98</xdr:col>
      <xdr:colOff>38100</xdr:colOff>
      <xdr:row>63</xdr:row>
      <xdr:rowOff>139192</xdr:rowOff>
    </xdr:to>
    <xdr:sp macro="" textlink="">
      <xdr:nvSpPr>
        <xdr:cNvPr id="643" name="楕円 642"/>
        <xdr:cNvSpPr/>
      </xdr:nvSpPr>
      <xdr:spPr>
        <a:xfrm>
          <a:off x="18605500" y="108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85344</xdr:rowOff>
    </xdr:from>
    <xdr:to>
      <xdr:col>102</xdr:col>
      <xdr:colOff>114300</xdr:colOff>
      <xdr:row>63</xdr:row>
      <xdr:rowOff>88392</xdr:rowOff>
    </xdr:to>
    <xdr:cxnSp macro="">
      <xdr:nvCxnSpPr>
        <xdr:cNvPr id="644" name="直線コネクタ 643"/>
        <xdr:cNvCxnSpPr/>
      </xdr:nvCxnSpPr>
      <xdr:spPr>
        <a:xfrm flipV="1">
          <a:off x="18656300" y="1088669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645" name="n_1aveValue【保健センター・保健所】&#10;一人当たり面積"/>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646" name="n_2aveValue【保健センター・保健所】&#10;一人当たり面積"/>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647" name="n_3aveValue【保健センター・保健所】&#10;一人当たり面積"/>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648" name="n_4aveValue【保健センター・保健所】&#10;一人当たり面積"/>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649"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650" name="n_2mainValue【保健センター・保健所】&#10;一人当たり面積"/>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127271</xdr:rowOff>
    </xdr:from>
    <xdr:ext cx="469744" cy="259045"/>
    <xdr:sp macro="" textlink="">
      <xdr:nvSpPr>
        <xdr:cNvPr id="651" name="n_3mainValue【保健センター・保健所】&#10;一人当たり面積"/>
        <xdr:cNvSpPr txBox="1"/>
      </xdr:nvSpPr>
      <xdr:spPr>
        <a:xfrm>
          <a:off x="19310427"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130319</xdr:rowOff>
    </xdr:from>
    <xdr:ext cx="469744" cy="259045"/>
    <xdr:sp macro="" textlink="">
      <xdr:nvSpPr>
        <xdr:cNvPr id="652" name="n_4mainValue【保健センター・保健所】&#10;一人当たり面積"/>
        <xdr:cNvSpPr txBox="1"/>
      </xdr:nvSpPr>
      <xdr:spPr>
        <a:xfrm>
          <a:off x="18421427" y="1093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4" name="正方形/長方形 6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5" name="正方形/長方形 6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6" name="正方形/長方形 6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7" name="正方形/長方形 6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8" name="正方形/長方形 6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9" name="正方形/長方形 6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0" name="正方形/長方形 6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1" name="テキスト ボックス 6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2" name="直線コネクタ 6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3" name="テキスト ボックス 66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4" name="直線コネクタ 6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65" name="テキスト ボックス 66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6" name="直線コネクタ 6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7" name="テキスト ボックス 6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8" name="直線コネクタ 6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9" name="テキスト ボックス 6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0" name="直線コネクタ 6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1" name="テキスト ボックス 6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2" name="直線コネクタ 6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3" name="テキスト ボックス 6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4" name="直線コネクタ 6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75" name="テキスト ボックス 67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78" name="直線コネクタ 677"/>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7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80" name="直線コネクタ 67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81"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82" name="直線コネクタ 68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83" name="【消防施設】&#10;有形固定資産減価償却率平均値テキスト"/>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84" name="フローチャート: 判断 683"/>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85" name="フローチャート: 判断 684"/>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86" name="フローチャート: 判断 685"/>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87" name="フローチャート: 判断 686"/>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88" name="フローチャート: 判断 687"/>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127726</xdr:rowOff>
    </xdr:from>
    <xdr:to>
      <xdr:col>81</xdr:col>
      <xdr:colOff>101600</xdr:colOff>
      <xdr:row>85</xdr:row>
      <xdr:rowOff>57876</xdr:rowOff>
    </xdr:to>
    <xdr:sp macro="" textlink="">
      <xdr:nvSpPr>
        <xdr:cNvPr id="694" name="楕円 693"/>
        <xdr:cNvSpPr/>
      </xdr:nvSpPr>
      <xdr:spPr>
        <a:xfrm>
          <a:off x="15430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11793</xdr:rowOff>
    </xdr:from>
    <xdr:to>
      <xdr:col>76</xdr:col>
      <xdr:colOff>165100</xdr:colOff>
      <xdr:row>83</xdr:row>
      <xdr:rowOff>113393</xdr:rowOff>
    </xdr:to>
    <xdr:sp macro="" textlink="">
      <xdr:nvSpPr>
        <xdr:cNvPr id="695" name="楕円 694"/>
        <xdr:cNvSpPr/>
      </xdr:nvSpPr>
      <xdr:spPr>
        <a:xfrm>
          <a:off x="14541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62593</xdr:rowOff>
    </xdr:from>
    <xdr:to>
      <xdr:col>81</xdr:col>
      <xdr:colOff>50800</xdr:colOff>
      <xdr:row>85</xdr:row>
      <xdr:rowOff>7076</xdr:rowOff>
    </xdr:to>
    <xdr:cxnSp macro="">
      <xdr:nvCxnSpPr>
        <xdr:cNvPr id="696" name="直線コネクタ 695"/>
        <xdr:cNvCxnSpPr/>
      </xdr:nvCxnSpPr>
      <xdr:spPr>
        <a:xfrm>
          <a:off x="14592300" y="14292943"/>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70576</xdr:rowOff>
    </xdr:from>
    <xdr:to>
      <xdr:col>72</xdr:col>
      <xdr:colOff>38100</xdr:colOff>
      <xdr:row>84</xdr:row>
      <xdr:rowOff>726</xdr:rowOff>
    </xdr:to>
    <xdr:sp macro="" textlink="">
      <xdr:nvSpPr>
        <xdr:cNvPr id="697" name="楕円 696"/>
        <xdr:cNvSpPr/>
      </xdr:nvSpPr>
      <xdr:spPr>
        <a:xfrm>
          <a:off x="13652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62593</xdr:rowOff>
    </xdr:from>
    <xdr:to>
      <xdr:col>76</xdr:col>
      <xdr:colOff>114300</xdr:colOff>
      <xdr:row>83</xdr:row>
      <xdr:rowOff>121376</xdr:rowOff>
    </xdr:to>
    <xdr:cxnSp macro="">
      <xdr:nvCxnSpPr>
        <xdr:cNvPr id="698" name="直線コネクタ 697"/>
        <xdr:cNvCxnSpPr/>
      </xdr:nvCxnSpPr>
      <xdr:spPr>
        <a:xfrm flipV="1">
          <a:off x="13703300" y="142929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39551</xdr:rowOff>
    </xdr:from>
    <xdr:to>
      <xdr:col>67</xdr:col>
      <xdr:colOff>101600</xdr:colOff>
      <xdr:row>85</xdr:row>
      <xdr:rowOff>141151</xdr:rowOff>
    </xdr:to>
    <xdr:sp macro="" textlink="">
      <xdr:nvSpPr>
        <xdr:cNvPr id="699" name="楕円 698"/>
        <xdr:cNvSpPr/>
      </xdr:nvSpPr>
      <xdr:spPr>
        <a:xfrm>
          <a:off x="12763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121376</xdr:rowOff>
    </xdr:from>
    <xdr:to>
      <xdr:col>71</xdr:col>
      <xdr:colOff>177800</xdr:colOff>
      <xdr:row>85</xdr:row>
      <xdr:rowOff>90351</xdr:rowOff>
    </xdr:to>
    <xdr:cxnSp macro="">
      <xdr:nvCxnSpPr>
        <xdr:cNvPr id="700" name="直線コネクタ 699"/>
        <xdr:cNvCxnSpPr/>
      </xdr:nvCxnSpPr>
      <xdr:spPr>
        <a:xfrm flipV="1">
          <a:off x="12814300" y="14351726"/>
          <a:ext cx="889000" cy="3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701" name="n_1aveValue【消防施設】&#10;有形固定資産減価償却率"/>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702"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703" name="n_3aveValue【消防施設】&#10;有形固定資産減価償却率"/>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704"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49003</xdr:rowOff>
    </xdr:from>
    <xdr:ext cx="405111" cy="259045"/>
    <xdr:sp macro="" textlink="">
      <xdr:nvSpPr>
        <xdr:cNvPr id="705" name="n_1mainValue【消防施設】&#10;有形固定資産減価償却率"/>
        <xdr:cNvSpPr txBox="1"/>
      </xdr:nvSpPr>
      <xdr:spPr>
        <a:xfrm>
          <a:off x="152660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104520</xdr:rowOff>
    </xdr:from>
    <xdr:ext cx="405111" cy="259045"/>
    <xdr:sp macro="" textlink="">
      <xdr:nvSpPr>
        <xdr:cNvPr id="706" name="n_2mainValue【消防施設】&#10;有形固定資産減価償却率"/>
        <xdr:cNvSpPr txBox="1"/>
      </xdr:nvSpPr>
      <xdr:spPr>
        <a:xfrm>
          <a:off x="14389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163303</xdr:rowOff>
    </xdr:from>
    <xdr:ext cx="405111" cy="259045"/>
    <xdr:sp macro="" textlink="">
      <xdr:nvSpPr>
        <xdr:cNvPr id="707" name="n_3mainValue【消防施設】&#10;有形固定資産減価償却率"/>
        <xdr:cNvSpPr txBox="1"/>
      </xdr:nvSpPr>
      <xdr:spPr>
        <a:xfrm>
          <a:off x="13500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132278</xdr:rowOff>
    </xdr:from>
    <xdr:ext cx="405111" cy="259045"/>
    <xdr:sp macro="" textlink="">
      <xdr:nvSpPr>
        <xdr:cNvPr id="708" name="n_4mainValue【消防施設】&#10;有形固定資産減価償却率"/>
        <xdr:cNvSpPr txBox="1"/>
      </xdr:nvSpPr>
      <xdr:spPr>
        <a:xfrm>
          <a:off x="126117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9" name="直線コネクタ 7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0" name="テキスト ボックス 7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1" name="直線コネクタ 7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2" name="テキスト ボックス 7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3" name="直線コネクタ 7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4" name="テキスト ボックス 7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5" name="直線コネクタ 7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6" name="テキスト ボックス 7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7" name="直線コネクタ 7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8" name="テキスト ボックス 7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9" name="直線コネクタ 7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0" name="テキスト ボックス 7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732" name="直線コネクタ 731"/>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33"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34" name="直線コネクタ 733"/>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735"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736" name="直線コネクタ 735"/>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737" name="【消防施設】&#10;一人当たり面積平均値テキスト"/>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738" name="フローチャート: 判断 737"/>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739" name="フローチャート: 判断 738"/>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740" name="フローチャート: 判断 739"/>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741" name="フローチャート: 判断 740"/>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742" name="フローチャート: 判断 741"/>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13970</xdr:rowOff>
    </xdr:from>
    <xdr:to>
      <xdr:col>107</xdr:col>
      <xdr:colOff>101600</xdr:colOff>
      <xdr:row>85</xdr:row>
      <xdr:rowOff>115570</xdr:rowOff>
    </xdr:to>
    <xdr:sp macro="" textlink="">
      <xdr:nvSpPr>
        <xdr:cNvPr id="748" name="楕円 747"/>
        <xdr:cNvSpPr/>
      </xdr:nvSpPr>
      <xdr:spPr>
        <a:xfrm>
          <a:off x="20383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15494</xdr:rowOff>
    </xdr:from>
    <xdr:to>
      <xdr:col>102</xdr:col>
      <xdr:colOff>165100</xdr:colOff>
      <xdr:row>85</xdr:row>
      <xdr:rowOff>117094</xdr:rowOff>
    </xdr:to>
    <xdr:sp macro="" textlink="">
      <xdr:nvSpPr>
        <xdr:cNvPr id="749" name="楕円 748"/>
        <xdr:cNvSpPr/>
      </xdr:nvSpPr>
      <xdr:spPr>
        <a:xfrm>
          <a:off x="19494500" y="14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64770</xdr:rowOff>
    </xdr:from>
    <xdr:to>
      <xdr:col>107</xdr:col>
      <xdr:colOff>50800</xdr:colOff>
      <xdr:row>85</xdr:row>
      <xdr:rowOff>66294</xdr:rowOff>
    </xdr:to>
    <xdr:cxnSp macro="">
      <xdr:nvCxnSpPr>
        <xdr:cNvPr id="750" name="直線コネクタ 749"/>
        <xdr:cNvCxnSpPr/>
      </xdr:nvCxnSpPr>
      <xdr:spPr>
        <a:xfrm flipV="1">
          <a:off x="19545300" y="146380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65024</xdr:rowOff>
    </xdr:from>
    <xdr:to>
      <xdr:col>98</xdr:col>
      <xdr:colOff>38100</xdr:colOff>
      <xdr:row>85</xdr:row>
      <xdr:rowOff>166624</xdr:rowOff>
    </xdr:to>
    <xdr:sp macro="" textlink="">
      <xdr:nvSpPr>
        <xdr:cNvPr id="751" name="楕円 750"/>
        <xdr:cNvSpPr/>
      </xdr:nvSpPr>
      <xdr:spPr>
        <a:xfrm>
          <a:off x="18605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66294</xdr:rowOff>
    </xdr:from>
    <xdr:to>
      <xdr:col>102</xdr:col>
      <xdr:colOff>114300</xdr:colOff>
      <xdr:row>85</xdr:row>
      <xdr:rowOff>115824</xdr:rowOff>
    </xdr:to>
    <xdr:cxnSp macro="">
      <xdr:nvCxnSpPr>
        <xdr:cNvPr id="752" name="直線コネクタ 751"/>
        <xdr:cNvCxnSpPr/>
      </xdr:nvCxnSpPr>
      <xdr:spPr>
        <a:xfrm flipV="1">
          <a:off x="18656300" y="14639544"/>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753" name="n_1aveValue【消防施設】&#10;一人当たり面積"/>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754" name="n_2aveValue【消防施設】&#10;一人当たり面積"/>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755" name="n_3aveValue【消防施設】&#10;一人当たり面積"/>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756" name="n_4aveValue【消防施設】&#10;一人当たり面積"/>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757" name="n_2mainValue【消防施設】&#10;一人当たり面積"/>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108221</xdr:rowOff>
    </xdr:from>
    <xdr:ext cx="469744" cy="259045"/>
    <xdr:sp macro="" textlink="">
      <xdr:nvSpPr>
        <xdr:cNvPr id="758" name="n_3mainValue【消防施設】&#10;一人当たり面積"/>
        <xdr:cNvSpPr txBox="1"/>
      </xdr:nvSpPr>
      <xdr:spPr>
        <a:xfrm>
          <a:off x="19310427"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157751</xdr:rowOff>
    </xdr:from>
    <xdr:ext cx="469744" cy="259045"/>
    <xdr:sp macro="" textlink="">
      <xdr:nvSpPr>
        <xdr:cNvPr id="759" name="n_4mainValue【消防施設】&#10;一人当たり面積"/>
        <xdr:cNvSpPr txBox="1"/>
      </xdr:nvSpPr>
      <xdr:spPr>
        <a:xfrm>
          <a:off x="18421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0" name="テキスト ボックス 76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72" name="テキスト ボックス 77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80" name="テキスト ボックス 77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83" name="直線コネクタ 78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84"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85" name="直線コネクタ 78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86"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87" name="直線コネクタ 78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88" name="【庁舎】&#10;有形固定資産減価償却率平均値テキスト"/>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89" name="フローチャート: 判断 788"/>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90" name="フローチャート: 判断 789"/>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91" name="フローチャート: 判断 790"/>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92" name="フローチャート: 判断 791"/>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93" name="フローチャート: 判断 792"/>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55880</xdr:rowOff>
    </xdr:from>
    <xdr:to>
      <xdr:col>81</xdr:col>
      <xdr:colOff>101600</xdr:colOff>
      <xdr:row>106</xdr:row>
      <xdr:rowOff>157480</xdr:rowOff>
    </xdr:to>
    <xdr:sp macro="" textlink="">
      <xdr:nvSpPr>
        <xdr:cNvPr id="799" name="楕円 798"/>
        <xdr:cNvSpPr/>
      </xdr:nvSpPr>
      <xdr:spPr>
        <a:xfrm>
          <a:off x="15430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29211</xdr:rowOff>
    </xdr:from>
    <xdr:to>
      <xdr:col>76</xdr:col>
      <xdr:colOff>165100</xdr:colOff>
      <xdr:row>106</xdr:row>
      <xdr:rowOff>130811</xdr:rowOff>
    </xdr:to>
    <xdr:sp macro="" textlink="">
      <xdr:nvSpPr>
        <xdr:cNvPr id="800" name="楕円 799"/>
        <xdr:cNvSpPr/>
      </xdr:nvSpPr>
      <xdr:spPr>
        <a:xfrm>
          <a:off x="14541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80011</xdr:rowOff>
    </xdr:from>
    <xdr:to>
      <xdr:col>81</xdr:col>
      <xdr:colOff>50800</xdr:colOff>
      <xdr:row>106</xdr:row>
      <xdr:rowOff>106680</xdr:rowOff>
    </xdr:to>
    <xdr:cxnSp macro="">
      <xdr:nvCxnSpPr>
        <xdr:cNvPr id="801" name="直線コネクタ 800"/>
        <xdr:cNvCxnSpPr/>
      </xdr:nvCxnSpPr>
      <xdr:spPr>
        <a:xfrm>
          <a:off x="14592300" y="182537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5080</xdr:rowOff>
    </xdr:from>
    <xdr:to>
      <xdr:col>72</xdr:col>
      <xdr:colOff>38100</xdr:colOff>
      <xdr:row>106</xdr:row>
      <xdr:rowOff>106680</xdr:rowOff>
    </xdr:to>
    <xdr:sp macro="" textlink="">
      <xdr:nvSpPr>
        <xdr:cNvPr id="802" name="楕円 801"/>
        <xdr:cNvSpPr/>
      </xdr:nvSpPr>
      <xdr:spPr>
        <a:xfrm>
          <a:off x="13652500" y="181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55880</xdr:rowOff>
    </xdr:from>
    <xdr:to>
      <xdr:col>76</xdr:col>
      <xdr:colOff>114300</xdr:colOff>
      <xdr:row>106</xdr:row>
      <xdr:rowOff>80011</xdr:rowOff>
    </xdr:to>
    <xdr:cxnSp macro="">
      <xdr:nvCxnSpPr>
        <xdr:cNvPr id="803" name="直線コネクタ 802"/>
        <xdr:cNvCxnSpPr/>
      </xdr:nvCxnSpPr>
      <xdr:spPr>
        <a:xfrm>
          <a:off x="13703300" y="182295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154939</xdr:rowOff>
    </xdr:from>
    <xdr:to>
      <xdr:col>67</xdr:col>
      <xdr:colOff>101600</xdr:colOff>
      <xdr:row>106</xdr:row>
      <xdr:rowOff>85089</xdr:rowOff>
    </xdr:to>
    <xdr:sp macro="" textlink="">
      <xdr:nvSpPr>
        <xdr:cNvPr id="804" name="楕円 803"/>
        <xdr:cNvSpPr/>
      </xdr:nvSpPr>
      <xdr:spPr>
        <a:xfrm>
          <a:off x="12763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34289</xdr:rowOff>
    </xdr:from>
    <xdr:to>
      <xdr:col>71</xdr:col>
      <xdr:colOff>177800</xdr:colOff>
      <xdr:row>106</xdr:row>
      <xdr:rowOff>55880</xdr:rowOff>
    </xdr:to>
    <xdr:cxnSp macro="">
      <xdr:nvCxnSpPr>
        <xdr:cNvPr id="805" name="直線コネクタ 804"/>
        <xdr:cNvCxnSpPr/>
      </xdr:nvCxnSpPr>
      <xdr:spPr>
        <a:xfrm>
          <a:off x="12814300" y="182079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806"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807"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808"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809"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148607</xdr:rowOff>
    </xdr:from>
    <xdr:ext cx="405111" cy="259045"/>
    <xdr:sp macro="" textlink="">
      <xdr:nvSpPr>
        <xdr:cNvPr id="810" name="n_1mainValue【庁舎】&#10;有形固定資産減価償却率"/>
        <xdr:cNvSpPr txBox="1"/>
      </xdr:nvSpPr>
      <xdr:spPr>
        <a:xfrm>
          <a:off x="152660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121938</xdr:rowOff>
    </xdr:from>
    <xdr:ext cx="405111" cy="259045"/>
    <xdr:sp macro="" textlink="">
      <xdr:nvSpPr>
        <xdr:cNvPr id="811" name="n_2mainValue【庁舎】&#10;有形固定資産減価償却率"/>
        <xdr:cNvSpPr txBox="1"/>
      </xdr:nvSpPr>
      <xdr:spPr>
        <a:xfrm>
          <a:off x="143897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97807</xdr:rowOff>
    </xdr:from>
    <xdr:ext cx="405111" cy="259045"/>
    <xdr:sp macro="" textlink="">
      <xdr:nvSpPr>
        <xdr:cNvPr id="812" name="n_3mainValue【庁舎】&#10;有形固定資産減価償却率"/>
        <xdr:cNvSpPr txBox="1"/>
      </xdr:nvSpPr>
      <xdr:spPr>
        <a:xfrm>
          <a:off x="13500744" y="1827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76216</xdr:rowOff>
    </xdr:from>
    <xdr:ext cx="405111" cy="259045"/>
    <xdr:sp macro="" textlink="">
      <xdr:nvSpPr>
        <xdr:cNvPr id="813" name="n_4mainValue【庁舎】&#10;有形固定資産減価償却率"/>
        <xdr:cNvSpPr txBox="1"/>
      </xdr:nvSpPr>
      <xdr:spPr>
        <a:xfrm>
          <a:off x="126117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4" name="直線コネクタ 82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5" name="テキスト ボックス 82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6" name="直線コネクタ 82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7" name="テキスト ボックス 82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8" name="直線コネクタ 8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9" name="テキスト ボックス 8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0" name="直線コネクタ 82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1" name="テキスト ボックス 83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2" name="直線コネクタ 83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3" name="テキスト ボックス 83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837" name="直線コネクタ 836"/>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838"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839" name="直線コネクタ 838"/>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840"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841" name="直線コネクタ 840"/>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842" name="【庁舎】&#10;一人当たり面積平均値テキスト"/>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843" name="フローチャート: 判断 842"/>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844" name="フローチャート: 判断 843"/>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845" name="フローチャート: 判断 844"/>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846" name="フローチャート: 判断 845"/>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847" name="フローチャート: 判断 846"/>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8" name="テキスト ボックス 8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9" name="テキスト ボックス 8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0" name="テキスト ボックス 8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1" name="テキスト ボックス 8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2" name="テキスト ボックス 8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44069</xdr:rowOff>
    </xdr:from>
    <xdr:to>
      <xdr:col>112</xdr:col>
      <xdr:colOff>38100</xdr:colOff>
      <xdr:row>107</xdr:row>
      <xdr:rowOff>145669</xdr:rowOff>
    </xdr:to>
    <xdr:sp macro="" textlink="">
      <xdr:nvSpPr>
        <xdr:cNvPr id="853" name="楕円 852"/>
        <xdr:cNvSpPr/>
      </xdr:nvSpPr>
      <xdr:spPr>
        <a:xfrm>
          <a:off x="21272500" y="1838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48261</xdr:rowOff>
    </xdr:from>
    <xdr:to>
      <xdr:col>107</xdr:col>
      <xdr:colOff>101600</xdr:colOff>
      <xdr:row>107</xdr:row>
      <xdr:rowOff>149861</xdr:rowOff>
    </xdr:to>
    <xdr:sp macro="" textlink="">
      <xdr:nvSpPr>
        <xdr:cNvPr id="854" name="楕円 853"/>
        <xdr:cNvSpPr/>
      </xdr:nvSpPr>
      <xdr:spPr>
        <a:xfrm>
          <a:off x="2038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94869</xdr:rowOff>
    </xdr:from>
    <xdr:to>
      <xdr:col>111</xdr:col>
      <xdr:colOff>177800</xdr:colOff>
      <xdr:row>107</xdr:row>
      <xdr:rowOff>99061</xdr:rowOff>
    </xdr:to>
    <xdr:cxnSp macro="">
      <xdr:nvCxnSpPr>
        <xdr:cNvPr id="855" name="直線コネクタ 854"/>
        <xdr:cNvCxnSpPr/>
      </xdr:nvCxnSpPr>
      <xdr:spPr>
        <a:xfrm flipV="1">
          <a:off x="20434300" y="1844001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51308</xdr:rowOff>
    </xdr:from>
    <xdr:to>
      <xdr:col>102</xdr:col>
      <xdr:colOff>165100</xdr:colOff>
      <xdr:row>107</xdr:row>
      <xdr:rowOff>152908</xdr:rowOff>
    </xdr:to>
    <xdr:sp macro="" textlink="">
      <xdr:nvSpPr>
        <xdr:cNvPr id="856" name="楕円 855"/>
        <xdr:cNvSpPr/>
      </xdr:nvSpPr>
      <xdr:spPr>
        <a:xfrm>
          <a:off x="19494500" y="183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99061</xdr:rowOff>
    </xdr:from>
    <xdr:to>
      <xdr:col>107</xdr:col>
      <xdr:colOff>50800</xdr:colOff>
      <xdr:row>107</xdr:row>
      <xdr:rowOff>102108</xdr:rowOff>
    </xdr:to>
    <xdr:cxnSp macro="">
      <xdr:nvCxnSpPr>
        <xdr:cNvPr id="857" name="直線コネクタ 856"/>
        <xdr:cNvCxnSpPr/>
      </xdr:nvCxnSpPr>
      <xdr:spPr>
        <a:xfrm flipV="1">
          <a:off x="19545300" y="184442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57404</xdr:rowOff>
    </xdr:from>
    <xdr:to>
      <xdr:col>98</xdr:col>
      <xdr:colOff>38100</xdr:colOff>
      <xdr:row>107</xdr:row>
      <xdr:rowOff>159004</xdr:rowOff>
    </xdr:to>
    <xdr:sp macro="" textlink="">
      <xdr:nvSpPr>
        <xdr:cNvPr id="858" name="楕円 857"/>
        <xdr:cNvSpPr/>
      </xdr:nvSpPr>
      <xdr:spPr>
        <a:xfrm>
          <a:off x="18605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102108</xdr:rowOff>
    </xdr:from>
    <xdr:to>
      <xdr:col>102</xdr:col>
      <xdr:colOff>114300</xdr:colOff>
      <xdr:row>107</xdr:row>
      <xdr:rowOff>108204</xdr:rowOff>
    </xdr:to>
    <xdr:cxnSp macro="">
      <xdr:nvCxnSpPr>
        <xdr:cNvPr id="859" name="直線コネクタ 858"/>
        <xdr:cNvCxnSpPr/>
      </xdr:nvCxnSpPr>
      <xdr:spPr>
        <a:xfrm flipV="1">
          <a:off x="18656300" y="1844725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860" name="n_1aveValue【庁舎】&#10;一人当たり面積"/>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861"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862"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863"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136796</xdr:rowOff>
    </xdr:from>
    <xdr:ext cx="469744" cy="259045"/>
    <xdr:sp macro="" textlink="">
      <xdr:nvSpPr>
        <xdr:cNvPr id="864" name="n_1mainValue【庁舎】&#10;一人当たり面積"/>
        <xdr:cNvSpPr txBox="1"/>
      </xdr:nvSpPr>
      <xdr:spPr>
        <a:xfrm>
          <a:off x="21075727" y="1848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140988</xdr:rowOff>
    </xdr:from>
    <xdr:ext cx="469744" cy="259045"/>
    <xdr:sp macro="" textlink="">
      <xdr:nvSpPr>
        <xdr:cNvPr id="865" name="n_2mainValue【庁舎】&#10;一人当たり面積"/>
        <xdr:cNvSpPr txBox="1"/>
      </xdr:nvSpPr>
      <xdr:spPr>
        <a:xfrm>
          <a:off x="20199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144035</xdr:rowOff>
    </xdr:from>
    <xdr:ext cx="469744" cy="259045"/>
    <xdr:sp macro="" textlink="">
      <xdr:nvSpPr>
        <xdr:cNvPr id="866" name="n_3mainValue【庁舎】&#10;一人当たり面積"/>
        <xdr:cNvSpPr txBox="1"/>
      </xdr:nvSpPr>
      <xdr:spPr>
        <a:xfrm>
          <a:off x="19310427" y="184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150131</xdr:rowOff>
    </xdr:from>
    <xdr:ext cx="469744" cy="259045"/>
    <xdr:sp macro="" textlink="">
      <xdr:nvSpPr>
        <xdr:cNvPr id="867" name="n_4mainValue【庁舎】&#10;一人当たり面積"/>
        <xdr:cNvSpPr txBox="1"/>
      </xdr:nvSpPr>
      <xdr:spPr>
        <a:xfrm>
          <a:off x="18421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福祉施設・保健センター・消防施設・庁舎については、減価償却率は類似団体平均と比較して高くなっており、近い将来更新の時期が迫っている。そのため、長寿命化及び更新のための財源を確保するため、地方債残高の減少と基金の確保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3,809
3,802
48.37
3,575,041
3,373,978
158,500
1,873,089
2,680,644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本町は農林業が主体の町であり、自主財源となる地方税の伸びは、少子高齢化に伴う人口減少に押され、今後も減少していく見込みである。歳入に占める地方交付税の割合が４</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％であり、交付税・補助金など国からの支出金に依存した財政状況である。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少しでも自主財源を確保できるよう、町税等の滞納整理、住環境の整備による子育て世帯の定住、湯前町農業公社による遊休農地の活用や農産物の流通拡大などを目標に、町内の経済活動を活発化させ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108796</xdr:rowOff>
    </xdr:to>
    <xdr:cxnSp macro="">
      <xdr:nvCxnSpPr>
        <xdr:cNvPr id="68" name="直線コネクタ 67"/>
        <xdr:cNvCxnSpPr/>
      </xdr:nvCxnSpPr>
      <xdr:spPr>
        <a:xfrm>
          <a:off x="4114800" y="7652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116840</xdr:rowOff>
    </xdr:to>
    <xdr:cxnSp macro="">
      <xdr:nvCxnSpPr>
        <xdr:cNvPr id="71" name="直線コネクタ 70"/>
        <xdr:cNvCxnSpPr/>
      </xdr:nvCxnSpPr>
      <xdr:spPr>
        <a:xfrm flipV="1">
          <a:off x="3225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本町の性質別支出割合で、決算額構成比で人件費（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１６．４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、補助費等（１３．８％）、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の順で高い状況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であり、類似団体と比較しても高くなっている。経常収支比率は、前年度に比べ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改善したものの、依然として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財政の硬直化が進んでいる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状況である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。経常一般財源は、財政力指数０．１７と乏しい本町において、人口減少と相まって、地方税の収入が類似団体と比較して大きく下回っているため、普通交付税等に依存せざるを得ない状況に変わりはない。</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の見通しとしては、少子高齢化が深刻な本町にとって、ＩＣＴ関係、介護や医療関係扶助費の増加が見込まれ、これからも横ばい若しくは上昇すると考えられる。そのため、地方税の徴収率を上げる取組みを強化するなど、財源の確保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7620</xdr:rowOff>
    </xdr:from>
    <xdr:to>
      <xdr:col>23</xdr:col>
      <xdr:colOff>133350</xdr:colOff>
      <xdr:row>67</xdr:row>
      <xdr:rowOff>71967</xdr:rowOff>
    </xdr:to>
    <xdr:cxnSp macro="">
      <xdr:nvCxnSpPr>
        <xdr:cNvPr id="131" name="直線コネクタ 130"/>
        <xdr:cNvCxnSpPr/>
      </xdr:nvCxnSpPr>
      <xdr:spPr>
        <a:xfrm flipV="1">
          <a:off x="4114800" y="1149477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42333</xdr:rowOff>
    </xdr:from>
    <xdr:to>
      <xdr:col>19</xdr:col>
      <xdr:colOff>133350</xdr:colOff>
      <xdr:row>67</xdr:row>
      <xdr:rowOff>71967</xdr:rowOff>
    </xdr:to>
    <xdr:cxnSp macro="">
      <xdr:nvCxnSpPr>
        <xdr:cNvPr id="134" name="直線コネクタ 133"/>
        <xdr:cNvCxnSpPr/>
      </xdr:nvCxnSpPr>
      <xdr:spPr>
        <a:xfrm>
          <a:off x="3225800" y="113580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42333</xdr:rowOff>
    </xdr:from>
    <xdr:to>
      <xdr:col>15</xdr:col>
      <xdr:colOff>82550</xdr:colOff>
      <xdr:row>66</xdr:row>
      <xdr:rowOff>146896</xdr:rowOff>
    </xdr:to>
    <xdr:cxnSp macro="">
      <xdr:nvCxnSpPr>
        <xdr:cNvPr id="137" name="直線コネクタ 136"/>
        <xdr:cNvCxnSpPr/>
      </xdr:nvCxnSpPr>
      <xdr:spPr>
        <a:xfrm flipV="1">
          <a:off x="2336800" y="113580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22225</xdr:rowOff>
    </xdr:from>
    <xdr:to>
      <xdr:col>11</xdr:col>
      <xdr:colOff>31750</xdr:colOff>
      <xdr:row>66</xdr:row>
      <xdr:rowOff>146896</xdr:rowOff>
    </xdr:to>
    <xdr:cxnSp macro="">
      <xdr:nvCxnSpPr>
        <xdr:cNvPr id="140" name="直線コネクタ 139"/>
        <xdr:cNvCxnSpPr/>
      </xdr:nvCxnSpPr>
      <xdr:spPr>
        <a:xfrm>
          <a:off x="1447800" y="11337925"/>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128270</xdr:rowOff>
    </xdr:from>
    <xdr:to>
      <xdr:col>23</xdr:col>
      <xdr:colOff>184150</xdr:colOff>
      <xdr:row>67</xdr:row>
      <xdr:rowOff>58420</xdr:rowOff>
    </xdr:to>
    <xdr:sp macro="" textlink="">
      <xdr:nvSpPr>
        <xdr:cNvPr id="150" name="楕円 149"/>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24147</xdr:rowOff>
    </xdr:from>
    <xdr:ext cx="762000" cy="259045"/>
    <xdr:sp macro="" textlink="">
      <xdr:nvSpPr>
        <xdr:cNvPr id="151" name="財政構造の弾力性該当値テキスト"/>
        <xdr:cNvSpPr txBox="1"/>
      </xdr:nvSpPr>
      <xdr:spPr>
        <a:xfrm>
          <a:off x="5041900" y="1133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21167</xdr:rowOff>
    </xdr:from>
    <xdr:to>
      <xdr:col>19</xdr:col>
      <xdr:colOff>184150</xdr:colOff>
      <xdr:row>67</xdr:row>
      <xdr:rowOff>122767</xdr:rowOff>
    </xdr:to>
    <xdr:sp macro="" textlink="">
      <xdr:nvSpPr>
        <xdr:cNvPr id="152" name="楕円 151"/>
        <xdr:cNvSpPr/>
      </xdr:nvSpPr>
      <xdr:spPr>
        <a:xfrm>
          <a:off x="4064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107544</xdr:rowOff>
    </xdr:from>
    <xdr:ext cx="736600" cy="259045"/>
    <xdr:sp macro="" textlink="">
      <xdr:nvSpPr>
        <xdr:cNvPr id="153" name="テキスト ボックス 152"/>
        <xdr:cNvSpPr txBox="1"/>
      </xdr:nvSpPr>
      <xdr:spPr>
        <a:xfrm>
          <a:off x="3733800" y="1159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162983</xdr:rowOff>
    </xdr:from>
    <xdr:to>
      <xdr:col>15</xdr:col>
      <xdr:colOff>133350</xdr:colOff>
      <xdr:row>66</xdr:row>
      <xdr:rowOff>93133</xdr:rowOff>
    </xdr:to>
    <xdr:sp macro="" textlink="">
      <xdr:nvSpPr>
        <xdr:cNvPr id="154" name="楕円 153"/>
        <xdr:cNvSpPr/>
      </xdr:nvSpPr>
      <xdr:spPr>
        <a:xfrm>
          <a:off x="3175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55" name="テキスト ボックス 154"/>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96096</xdr:rowOff>
    </xdr:from>
    <xdr:to>
      <xdr:col>11</xdr:col>
      <xdr:colOff>82550</xdr:colOff>
      <xdr:row>67</xdr:row>
      <xdr:rowOff>26246</xdr:rowOff>
    </xdr:to>
    <xdr:sp macro="" textlink="">
      <xdr:nvSpPr>
        <xdr:cNvPr id="156" name="楕円 155"/>
        <xdr:cNvSpPr/>
      </xdr:nvSpPr>
      <xdr:spPr>
        <a:xfrm>
          <a:off x="2286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11023</xdr:rowOff>
    </xdr:from>
    <xdr:ext cx="762000" cy="259045"/>
    <xdr:sp macro="" textlink="">
      <xdr:nvSpPr>
        <xdr:cNvPr id="157" name="テキスト ボックス 156"/>
        <xdr:cNvSpPr txBox="1"/>
      </xdr:nvSpPr>
      <xdr:spPr>
        <a:xfrm>
          <a:off x="1955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142875</xdr:rowOff>
    </xdr:from>
    <xdr:to>
      <xdr:col>7</xdr:col>
      <xdr:colOff>31750</xdr:colOff>
      <xdr:row>66</xdr:row>
      <xdr:rowOff>73025</xdr:rowOff>
    </xdr:to>
    <xdr:sp macro="" textlink="">
      <xdr:nvSpPr>
        <xdr:cNvPr id="158" name="楕円 157"/>
        <xdr:cNvSpPr/>
      </xdr:nvSpPr>
      <xdr:spPr>
        <a:xfrm>
          <a:off x="1397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57802</xdr:rowOff>
    </xdr:from>
    <xdr:ext cx="762000" cy="259045"/>
    <xdr:sp macro="" textlink="">
      <xdr:nvSpPr>
        <xdr:cNvPr id="159" name="テキスト ボックス 158"/>
        <xdr:cNvSpPr txBox="1"/>
      </xdr:nvSpPr>
      <xdr:spPr>
        <a:xfrm>
          <a:off x="1066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人件費、物件費、維持補修費はいずれも類似団体平均値を下回っている。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行財政改革計画書に基づき、物件費抑制のために、エコオフィス率先プランの実施による光熱水費の削減、電算機器トナーの入札導入によるコストダウン、消耗品費の集中管理など、様々な取組みの効果が現れていると考えられ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人件費については、定員管理計画に沿った人員配置により原則退職者の補充採用のみ行うよう努めているが、最近は育児休暇や休職等により、実際に業務に携わる職員は定員を大きく下回っている状況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132615</xdr:rowOff>
    </xdr:from>
    <xdr:to>
      <xdr:col>23</xdr:col>
      <xdr:colOff>133350</xdr:colOff>
      <xdr:row>81</xdr:row>
      <xdr:rowOff>139999</xdr:rowOff>
    </xdr:to>
    <xdr:cxnSp macro="">
      <xdr:nvCxnSpPr>
        <xdr:cNvPr id="195" name="直線コネクタ 194"/>
        <xdr:cNvCxnSpPr/>
      </xdr:nvCxnSpPr>
      <xdr:spPr>
        <a:xfrm>
          <a:off x="4114800" y="14020065"/>
          <a:ext cx="8382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129180</xdr:rowOff>
    </xdr:from>
    <xdr:to>
      <xdr:col>19</xdr:col>
      <xdr:colOff>133350</xdr:colOff>
      <xdr:row>81</xdr:row>
      <xdr:rowOff>132615</xdr:rowOff>
    </xdr:to>
    <xdr:cxnSp macro="">
      <xdr:nvCxnSpPr>
        <xdr:cNvPr id="198" name="直線コネクタ 197"/>
        <xdr:cNvCxnSpPr/>
      </xdr:nvCxnSpPr>
      <xdr:spPr>
        <a:xfrm>
          <a:off x="3225800" y="14016630"/>
          <a:ext cx="889000" cy="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118898</xdr:rowOff>
    </xdr:from>
    <xdr:to>
      <xdr:col>15</xdr:col>
      <xdr:colOff>82550</xdr:colOff>
      <xdr:row>81</xdr:row>
      <xdr:rowOff>129180</xdr:rowOff>
    </xdr:to>
    <xdr:cxnSp macro="">
      <xdr:nvCxnSpPr>
        <xdr:cNvPr id="201" name="直線コネクタ 200"/>
        <xdr:cNvCxnSpPr/>
      </xdr:nvCxnSpPr>
      <xdr:spPr>
        <a:xfrm>
          <a:off x="2336800" y="14006348"/>
          <a:ext cx="889000" cy="1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110145</xdr:rowOff>
    </xdr:from>
    <xdr:to>
      <xdr:col>11</xdr:col>
      <xdr:colOff>31750</xdr:colOff>
      <xdr:row>81</xdr:row>
      <xdr:rowOff>118898</xdr:rowOff>
    </xdr:to>
    <xdr:cxnSp macro="">
      <xdr:nvCxnSpPr>
        <xdr:cNvPr id="204" name="直線コネクタ 203"/>
        <xdr:cNvCxnSpPr/>
      </xdr:nvCxnSpPr>
      <xdr:spPr>
        <a:xfrm>
          <a:off x="1447800" y="13997595"/>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89199</xdr:rowOff>
    </xdr:from>
    <xdr:to>
      <xdr:col>23</xdr:col>
      <xdr:colOff>184150</xdr:colOff>
      <xdr:row>82</xdr:row>
      <xdr:rowOff>19349</xdr:rowOff>
    </xdr:to>
    <xdr:sp macro="" textlink="">
      <xdr:nvSpPr>
        <xdr:cNvPr id="214" name="楕円 213"/>
        <xdr:cNvSpPr/>
      </xdr:nvSpPr>
      <xdr:spPr>
        <a:xfrm>
          <a:off x="4902200" y="139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10476</xdr:rowOff>
    </xdr:from>
    <xdr:ext cx="762000" cy="259045"/>
    <xdr:sp macro="" textlink="">
      <xdr:nvSpPr>
        <xdr:cNvPr id="215" name="人件費・物件費等の状況該当値テキスト"/>
        <xdr:cNvSpPr txBox="1"/>
      </xdr:nvSpPr>
      <xdr:spPr>
        <a:xfrm>
          <a:off x="5041900" y="1389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81815</xdr:rowOff>
    </xdr:from>
    <xdr:to>
      <xdr:col>19</xdr:col>
      <xdr:colOff>184150</xdr:colOff>
      <xdr:row>82</xdr:row>
      <xdr:rowOff>11965</xdr:rowOff>
    </xdr:to>
    <xdr:sp macro="" textlink="">
      <xdr:nvSpPr>
        <xdr:cNvPr id="216" name="楕円 215"/>
        <xdr:cNvSpPr/>
      </xdr:nvSpPr>
      <xdr:spPr>
        <a:xfrm>
          <a:off x="4064000" y="139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22142</xdr:rowOff>
    </xdr:from>
    <xdr:ext cx="736600" cy="259045"/>
    <xdr:sp macro="" textlink="">
      <xdr:nvSpPr>
        <xdr:cNvPr id="217" name="テキスト ボックス 216"/>
        <xdr:cNvSpPr txBox="1"/>
      </xdr:nvSpPr>
      <xdr:spPr>
        <a:xfrm>
          <a:off x="3733800" y="13738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78380</xdr:rowOff>
    </xdr:from>
    <xdr:to>
      <xdr:col>15</xdr:col>
      <xdr:colOff>133350</xdr:colOff>
      <xdr:row>82</xdr:row>
      <xdr:rowOff>8530</xdr:rowOff>
    </xdr:to>
    <xdr:sp macro="" textlink="">
      <xdr:nvSpPr>
        <xdr:cNvPr id="218" name="楕円 217"/>
        <xdr:cNvSpPr/>
      </xdr:nvSpPr>
      <xdr:spPr>
        <a:xfrm>
          <a:off x="3175000" y="139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18707</xdr:rowOff>
    </xdr:from>
    <xdr:ext cx="762000" cy="259045"/>
    <xdr:sp macro="" textlink="">
      <xdr:nvSpPr>
        <xdr:cNvPr id="219" name="テキスト ボックス 218"/>
        <xdr:cNvSpPr txBox="1"/>
      </xdr:nvSpPr>
      <xdr:spPr>
        <a:xfrm>
          <a:off x="2844800" y="137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68098</xdr:rowOff>
    </xdr:from>
    <xdr:to>
      <xdr:col>11</xdr:col>
      <xdr:colOff>82550</xdr:colOff>
      <xdr:row>81</xdr:row>
      <xdr:rowOff>169698</xdr:rowOff>
    </xdr:to>
    <xdr:sp macro="" textlink="">
      <xdr:nvSpPr>
        <xdr:cNvPr id="220" name="楕円 219"/>
        <xdr:cNvSpPr/>
      </xdr:nvSpPr>
      <xdr:spPr>
        <a:xfrm>
          <a:off x="2286000" y="1395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8425</xdr:rowOff>
    </xdr:from>
    <xdr:ext cx="762000" cy="259045"/>
    <xdr:sp macro="" textlink="">
      <xdr:nvSpPr>
        <xdr:cNvPr id="221" name="テキスト ボックス 220"/>
        <xdr:cNvSpPr txBox="1"/>
      </xdr:nvSpPr>
      <xdr:spPr>
        <a:xfrm>
          <a:off x="1955800" y="137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59345</xdr:rowOff>
    </xdr:from>
    <xdr:to>
      <xdr:col>7</xdr:col>
      <xdr:colOff>31750</xdr:colOff>
      <xdr:row>81</xdr:row>
      <xdr:rowOff>160945</xdr:rowOff>
    </xdr:to>
    <xdr:sp macro="" textlink="">
      <xdr:nvSpPr>
        <xdr:cNvPr id="222" name="楕円 221"/>
        <xdr:cNvSpPr/>
      </xdr:nvSpPr>
      <xdr:spPr>
        <a:xfrm>
          <a:off x="1397000" y="1394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171122</xdr:rowOff>
    </xdr:from>
    <xdr:ext cx="762000" cy="259045"/>
    <xdr:sp macro="" textlink="">
      <xdr:nvSpPr>
        <xdr:cNvPr id="223" name="テキスト ボックス 222"/>
        <xdr:cNvSpPr txBox="1"/>
      </xdr:nvSpPr>
      <xdr:spPr>
        <a:xfrm>
          <a:off x="1066800" y="13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本町では、管理職手当の定額化、住居手当の廃止など、人事院勧告に準拠した給与体系を継続してきた。昨年度から</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わずかに減少し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、類似団体平均との比較でも２．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ポイント、全国町村平均との比較で３．</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ポイント低くなっている。今後も適正な昇給・昇格管理を行い、住民に理解を得られる給与体系を維持していく。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109643</xdr:rowOff>
    </xdr:to>
    <xdr:cxnSp macro="">
      <xdr:nvCxnSpPr>
        <xdr:cNvPr id="257" name="直線コネクタ 256"/>
        <xdr:cNvCxnSpPr/>
      </xdr:nvCxnSpPr>
      <xdr:spPr>
        <a:xfrm flipV="1">
          <a:off x="16179800" y="1482217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85513</xdr:rowOff>
    </xdr:from>
    <xdr:to>
      <xdr:col>77</xdr:col>
      <xdr:colOff>44450</xdr:colOff>
      <xdr:row>86</xdr:row>
      <xdr:rowOff>109643</xdr:rowOff>
    </xdr:to>
    <xdr:cxnSp macro="">
      <xdr:nvCxnSpPr>
        <xdr:cNvPr id="260" name="直線コネクタ 259"/>
        <xdr:cNvCxnSpPr/>
      </xdr:nvCxnSpPr>
      <xdr:spPr>
        <a:xfrm>
          <a:off x="15290800" y="148302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45296</xdr:rowOff>
    </xdr:from>
    <xdr:to>
      <xdr:col>72</xdr:col>
      <xdr:colOff>203200</xdr:colOff>
      <xdr:row>86</xdr:row>
      <xdr:rowOff>85513</xdr:rowOff>
    </xdr:to>
    <xdr:cxnSp macro="">
      <xdr:nvCxnSpPr>
        <xdr:cNvPr id="263" name="直線コネクタ 262"/>
        <xdr:cNvCxnSpPr/>
      </xdr:nvCxnSpPr>
      <xdr:spPr>
        <a:xfrm>
          <a:off x="14401800" y="147899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45296</xdr:rowOff>
    </xdr:from>
    <xdr:to>
      <xdr:col>68</xdr:col>
      <xdr:colOff>152400</xdr:colOff>
      <xdr:row>86</xdr:row>
      <xdr:rowOff>165946</xdr:rowOff>
    </xdr:to>
    <xdr:cxnSp macro="">
      <xdr:nvCxnSpPr>
        <xdr:cNvPr id="266" name="直線コネクタ 265"/>
        <xdr:cNvCxnSpPr/>
      </xdr:nvCxnSpPr>
      <xdr:spPr>
        <a:xfrm flipV="1">
          <a:off x="13512800" y="147899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6" name="楕円 275"/>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7"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58843</xdr:rowOff>
    </xdr:from>
    <xdr:to>
      <xdr:col>77</xdr:col>
      <xdr:colOff>95250</xdr:colOff>
      <xdr:row>86</xdr:row>
      <xdr:rowOff>160443</xdr:rowOff>
    </xdr:to>
    <xdr:sp macro="" textlink="">
      <xdr:nvSpPr>
        <xdr:cNvPr id="278" name="楕円 277"/>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170620</xdr:rowOff>
    </xdr:from>
    <xdr:ext cx="736600" cy="259045"/>
    <xdr:sp macro="" textlink="">
      <xdr:nvSpPr>
        <xdr:cNvPr id="279" name="テキスト ボックス 278"/>
        <xdr:cNvSpPr txBox="1"/>
      </xdr:nvSpPr>
      <xdr:spPr>
        <a:xfrm>
          <a:off x="15798800" y="1457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34713</xdr:rowOff>
    </xdr:from>
    <xdr:to>
      <xdr:col>73</xdr:col>
      <xdr:colOff>44450</xdr:colOff>
      <xdr:row>86</xdr:row>
      <xdr:rowOff>136313</xdr:rowOff>
    </xdr:to>
    <xdr:sp macro="" textlink="">
      <xdr:nvSpPr>
        <xdr:cNvPr id="280" name="楕円 279"/>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81" name="テキスト ボックス 280"/>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165946</xdr:rowOff>
    </xdr:from>
    <xdr:to>
      <xdr:col>68</xdr:col>
      <xdr:colOff>203200</xdr:colOff>
      <xdr:row>86</xdr:row>
      <xdr:rowOff>96096</xdr:rowOff>
    </xdr:to>
    <xdr:sp macro="" textlink="">
      <xdr:nvSpPr>
        <xdr:cNvPr id="282" name="楕円 281"/>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106273</xdr:rowOff>
    </xdr:from>
    <xdr:ext cx="762000" cy="259045"/>
    <xdr:sp macro="" textlink="">
      <xdr:nvSpPr>
        <xdr:cNvPr id="283" name="テキスト ボックス 282"/>
        <xdr:cNvSpPr txBox="1"/>
      </xdr:nvSpPr>
      <xdr:spPr>
        <a:xfrm>
          <a:off x="14020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115146</xdr:rowOff>
    </xdr:from>
    <xdr:to>
      <xdr:col>64</xdr:col>
      <xdr:colOff>152400</xdr:colOff>
      <xdr:row>87</xdr:row>
      <xdr:rowOff>45296</xdr:rowOff>
    </xdr:to>
    <xdr:sp macro="" textlink="">
      <xdr:nvSpPr>
        <xdr:cNvPr id="284" name="楕円 283"/>
        <xdr:cNvSpPr/>
      </xdr:nvSpPr>
      <xdr:spPr>
        <a:xfrm>
          <a:off x="13462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55473</xdr:rowOff>
    </xdr:from>
    <xdr:ext cx="762000" cy="259045"/>
    <xdr:sp macro="" textlink="">
      <xdr:nvSpPr>
        <xdr:cNvPr id="285" name="テキスト ボックス 284"/>
        <xdr:cNvSpPr txBox="1"/>
      </xdr:nvSpPr>
      <xdr:spPr>
        <a:xfrm>
          <a:off x="13131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本町は、定員管理目標（６５名以下）を達成しているが、権限委譲に伴う事務量の増加や、出向や休職等により実働人員はさらに少なくなっている。住民からのニーズも多種・多様なものへと日々変化しているため、少ない人数で効率よく業務を遂行することを目標に、今後も適正な定員管理を行っ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150095</xdr:rowOff>
    </xdr:from>
    <xdr:to>
      <xdr:col>81</xdr:col>
      <xdr:colOff>44450</xdr:colOff>
      <xdr:row>59</xdr:row>
      <xdr:rowOff>15875</xdr:rowOff>
    </xdr:to>
    <xdr:cxnSp macro="">
      <xdr:nvCxnSpPr>
        <xdr:cNvPr id="322" name="直線コネクタ 321"/>
        <xdr:cNvCxnSpPr/>
      </xdr:nvCxnSpPr>
      <xdr:spPr>
        <a:xfrm>
          <a:off x="16179800" y="10094195"/>
          <a:ext cx="8382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140444</xdr:rowOff>
    </xdr:from>
    <xdr:to>
      <xdr:col>77</xdr:col>
      <xdr:colOff>44450</xdr:colOff>
      <xdr:row>58</xdr:row>
      <xdr:rowOff>150095</xdr:rowOff>
    </xdr:to>
    <xdr:cxnSp macro="">
      <xdr:nvCxnSpPr>
        <xdr:cNvPr id="325" name="直線コネクタ 324"/>
        <xdr:cNvCxnSpPr/>
      </xdr:nvCxnSpPr>
      <xdr:spPr>
        <a:xfrm>
          <a:off x="15290800" y="10084544"/>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125621</xdr:rowOff>
    </xdr:from>
    <xdr:to>
      <xdr:col>72</xdr:col>
      <xdr:colOff>203200</xdr:colOff>
      <xdr:row>58</xdr:row>
      <xdr:rowOff>140444</xdr:rowOff>
    </xdr:to>
    <xdr:cxnSp macro="">
      <xdr:nvCxnSpPr>
        <xdr:cNvPr id="328" name="直線コネクタ 327"/>
        <xdr:cNvCxnSpPr/>
      </xdr:nvCxnSpPr>
      <xdr:spPr>
        <a:xfrm>
          <a:off x="14401800" y="10069721"/>
          <a:ext cx="8890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99768</xdr:rowOff>
    </xdr:from>
    <xdr:to>
      <xdr:col>68</xdr:col>
      <xdr:colOff>152400</xdr:colOff>
      <xdr:row>58</xdr:row>
      <xdr:rowOff>125621</xdr:rowOff>
    </xdr:to>
    <xdr:cxnSp macro="">
      <xdr:nvCxnSpPr>
        <xdr:cNvPr id="331" name="直線コネクタ 330"/>
        <xdr:cNvCxnSpPr/>
      </xdr:nvCxnSpPr>
      <xdr:spPr>
        <a:xfrm>
          <a:off x="13512800" y="10043868"/>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136525</xdr:rowOff>
    </xdr:from>
    <xdr:to>
      <xdr:col>81</xdr:col>
      <xdr:colOff>95250</xdr:colOff>
      <xdr:row>59</xdr:row>
      <xdr:rowOff>66675</xdr:rowOff>
    </xdr:to>
    <xdr:sp macro="" textlink="">
      <xdr:nvSpPr>
        <xdr:cNvPr id="341" name="楕円 340"/>
        <xdr:cNvSpPr/>
      </xdr:nvSpPr>
      <xdr:spPr>
        <a:xfrm>
          <a:off x="169672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153052</xdr:rowOff>
    </xdr:from>
    <xdr:ext cx="762000" cy="259045"/>
    <xdr:sp macro="" textlink="">
      <xdr:nvSpPr>
        <xdr:cNvPr id="342" name="定員管理の状況該当値テキスト"/>
        <xdr:cNvSpPr txBox="1"/>
      </xdr:nvSpPr>
      <xdr:spPr>
        <a:xfrm>
          <a:off x="171069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99295</xdr:rowOff>
    </xdr:from>
    <xdr:to>
      <xdr:col>77</xdr:col>
      <xdr:colOff>95250</xdr:colOff>
      <xdr:row>59</xdr:row>
      <xdr:rowOff>29445</xdr:rowOff>
    </xdr:to>
    <xdr:sp macro="" textlink="">
      <xdr:nvSpPr>
        <xdr:cNvPr id="343" name="楕円 342"/>
        <xdr:cNvSpPr/>
      </xdr:nvSpPr>
      <xdr:spPr>
        <a:xfrm>
          <a:off x="16129000" y="100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39622</xdr:rowOff>
    </xdr:from>
    <xdr:ext cx="736600" cy="259045"/>
    <xdr:sp macro="" textlink="">
      <xdr:nvSpPr>
        <xdr:cNvPr id="344" name="テキスト ボックス 343"/>
        <xdr:cNvSpPr txBox="1"/>
      </xdr:nvSpPr>
      <xdr:spPr>
        <a:xfrm>
          <a:off x="15798800" y="981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89644</xdr:rowOff>
    </xdr:from>
    <xdr:to>
      <xdr:col>73</xdr:col>
      <xdr:colOff>44450</xdr:colOff>
      <xdr:row>59</xdr:row>
      <xdr:rowOff>19794</xdr:rowOff>
    </xdr:to>
    <xdr:sp macro="" textlink="">
      <xdr:nvSpPr>
        <xdr:cNvPr id="345" name="楕円 344"/>
        <xdr:cNvSpPr/>
      </xdr:nvSpPr>
      <xdr:spPr>
        <a:xfrm>
          <a:off x="15240000" y="100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29971</xdr:rowOff>
    </xdr:from>
    <xdr:ext cx="762000" cy="259045"/>
    <xdr:sp macro="" textlink="">
      <xdr:nvSpPr>
        <xdr:cNvPr id="346" name="テキスト ボックス 345"/>
        <xdr:cNvSpPr txBox="1"/>
      </xdr:nvSpPr>
      <xdr:spPr>
        <a:xfrm>
          <a:off x="14909800" y="98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74821</xdr:rowOff>
    </xdr:from>
    <xdr:to>
      <xdr:col>68</xdr:col>
      <xdr:colOff>203200</xdr:colOff>
      <xdr:row>59</xdr:row>
      <xdr:rowOff>4971</xdr:rowOff>
    </xdr:to>
    <xdr:sp macro="" textlink="">
      <xdr:nvSpPr>
        <xdr:cNvPr id="347" name="楕円 346"/>
        <xdr:cNvSpPr/>
      </xdr:nvSpPr>
      <xdr:spPr>
        <a:xfrm>
          <a:off x="14351000" y="100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15148</xdr:rowOff>
    </xdr:from>
    <xdr:ext cx="762000" cy="259045"/>
    <xdr:sp macro="" textlink="">
      <xdr:nvSpPr>
        <xdr:cNvPr id="348" name="テキスト ボックス 347"/>
        <xdr:cNvSpPr txBox="1"/>
      </xdr:nvSpPr>
      <xdr:spPr>
        <a:xfrm>
          <a:off x="14020800" y="978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48968</xdr:rowOff>
    </xdr:from>
    <xdr:to>
      <xdr:col>64</xdr:col>
      <xdr:colOff>152400</xdr:colOff>
      <xdr:row>58</xdr:row>
      <xdr:rowOff>150568</xdr:rowOff>
    </xdr:to>
    <xdr:sp macro="" textlink="">
      <xdr:nvSpPr>
        <xdr:cNvPr id="349" name="楕円 348"/>
        <xdr:cNvSpPr/>
      </xdr:nvSpPr>
      <xdr:spPr>
        <a:xfrm>
          <a:off x="13462000" y="99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160745</xdr:rowOff>
    </xdr:from>
    <xdr:ext cx="762000" cy="259045"/>
    <xdr:sp macro="" textlink="">
      <xdr:nvSpPr>
        <xdr:cNvPr id="350" name="テキスト ボックス 349"/>
        <xdr:cNvSpPr txBox="1"/>
      </xdr:nvSpPr>
      <xdr:spPr>
        <a:xfrm>
          <a:off x="13131800" y="976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は、投資事業について地方債借入の抑制を行った結果、類似団体平均を下回っているが、今後、公共施設の老朽化が進む中で、改修等の財源とするために地方債を借り入れることが見込まれる。平成２８年度に策定した公共施設等総合管理計画に基づき、具体的な個別計画を策定し、計画的な事業の推進を行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88392</xdr:rowOff>
    </xdr:to>
    <xdr:cxnSp macro="">
      <xdr:nvCxnSpPr>
        <xdr:cNvPr id="381" name="直線コネクタ 380"/>
        <xdr:cNvCxnSpPr/>
      </xdr:nvCxnSpPr>
      <xdr:spPr>
        <a:xfrm>
          <a:off x="16179800" y="69270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64262</xdr:rowOff>
    </xdr:from>
    <xdr:to>
      <xdr:col>77</xdr:col>
      <xdr:colOff>44450</xdr:colOff>
      <xdr:row>40</xdr:row>
      <xdr:rowOff>69088</xdr:rowOff>
    </xdr:to>
    <xdr:cxnSp macro="">
      <xdr:nvCxnSpPr>
        <xdr:cNvPr id="384" name="直線コネクタ 383"/>
        <xdr:cNvCxnSpPr/>
      </xdr:nvCxnSpPr>
      <xdr:spPr>
        <a:xfrm>
          <a:off x="15290800" y="69222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64262</xdr:rowOff>
    </xdr:from>
    <xdr:to>
      <xdr:col>72</xdr:col>
      <xdr:colOff>203200</xdr:colOff>
      <xdr:row>40</xdr:row>
      <xdr:rowOff>88392</xdr:rowOff>
    </xdr:to>
    <xdr:cxnSp macro="">
      <xdr:nvCxnSpPr>
        <xdr:cNvPr id="387" name="直線コネクタ 386"/>
        <xdr:cNvCxnSpPr/>
      </xdr:nvCxnSpPr>
      <xdr:spPr>
        <a:xfrm flipV="1">
          <a:off x="14401800" y="69222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117348</xdr:rowOff>
    </xdr:to>
    <xdr:cxnSp macro="">
      <xdr:nvCxnSpPr>
        <xdr:cNvPr id="390" name="直線コネクタ 389"/>
        <xdr:cNvCxnSpPr/>
      </xdr:nvCxnSpPr>
      <xdr:spPr>
        <a:xfrm flipV="1">
          <a:off x="13512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400" name="楕円 399"/>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401"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402" name="楕円 401"/>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403" name="テキスト ボックス 402"/>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13462</xdr:rowOff>
    </xdr:from>
    <xdr:to>
      <xdr:col>73</xdr:col>
      <xdr:colOff>44450</xdr:colOff>
      <xdr:row>40</xdr:row>
      <xdr:rowOff>115062</xdr:rowOff>
    </xdr:to>
    <xdr:sp macro="" textlink="">
      <xdr:nvSpPr>
        <xdr:cNvPr id="404" name="楕円 403"/>
        <xdr:cNvSpPr/>
      </xdr:nvSpPr>
      <xdr:spPr>
        <a:xfrm>
          <a:off x="15240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125239</xdr:rowOff>
    </xdr:from>
    <xdr:ext cx="762000" cy="259045"/>
    <xdr:sp macro="" textlink="">
      <xdr:nvSpPr>
        <xdr:cNvPr id="405" name="テキスト ボックス 404"/>
        <xdr:cNvSpPr txBox="1"/>
      </xdr:nvSpPr>
      <xdr:spPr>
        <a:xfrm>
          <a:off x="14909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6" name="楕円 405"/>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07" name="テキスト ボックス 406"/>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8" name="楕円 407"/>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6875</xdr:rowOff>
    </xdr:from>
    <xdr:ext cx="762000" cy="259045"/>
    <xdr:sp macro="" textlink="">
      <xdr:nvSpPr>
        <xdr:cNvPr id="409" name="テキスト ボックス 408"/>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将来負担比率については、０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で推移している。これは、充当可能財源等の増によるものである。今後も、歳出削減努力により、決算において歳計剰余金が生じた場合には、少子高齢化に伴う</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町税の減少や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社会保障費</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加</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等、将来のために必要に応じて積み立てていく。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36195</xdr:rowOff>
    </xdr:from>
    <xdr:to>
      <xdr:col>68</xdr:col>
      <xdr:colOff>203200</xdr:colOff>
      <xdr:row>14</xdr:row>
      <xdr:rowOff>137795</xdr:rowOff>
    </xdr:to>
    <xdr:sp macro="" textlink="">
      <xdr:nvSpPr>
        <xdr:cNvPr id="458" name="楕円 457"/>
        <xdr:cNvSpPr/>
      </xdr:nvSpPr>
      <xdr:spPr>
        <a:xfrm>
          <a:off x="14351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122572</xdr:rowOff>
    </xdr:from>
    <xdr:ext cx="762000" cy="259045"/>
    <xdr:sp macro="" textlink="">
      <xdr:nvSpPr>
        <xdr:cNvPr id="459" name="テキスト ボックス 458"/>
        <xdr:cNvSpPr txBox="1"/>
      </xdr:nvSpPr>
      <xdr:spPr>
        <a:xfrm>
          <a:off x="14020800" y="252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3,809
3,802
48.37
3,575,041
3,373,978
158,500
1,873,089
2,680,644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類似団体平均と比較すると、決算額では、人件費が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住民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のコストが５２，９７５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円少なくなっているが、経常一般財源が乏しいため類似団体平均よりも構成比率が上回っている。ラスパイレス指数は類似団体平均を２．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ポイント下回っていることから、給与体系的には全国平均を大きく下回っており、経常一般財源を確保しつつ、適正な給与体系を継続していく。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38</xdr:row>
      <xdr:rowOff>3556</xdr:rowOff>
    </xdr:to>
    <xdr:cxnSp macro="">
      <xdr:nvCxnSpPr>
        <xdr:cNvPr id="64" name="直線コネクタ 63"/>
        <xdr:cNvCxnSpPr/>
      </xdr:nvCxnSpPr>
      <xdr:spPr>
        <a:xfrm>
          <a:off x="3987800" y="65095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165862</xdr:rowOff>
    </xdr:from>
    <xdr:to>
      <xdr:col>19</xdr:col>
      <xdr:colOff>187325</xdr:colOff>
      <xdr:row>38</xdr:row>
      <xdr:rowOff>26416</xdr:rowOff>
    </xdr:to>
    <xdr:cxnSp macro="">
      <xdr:nvCxnSpPr>
        <xdr:cNvPr id="67" name="直線コネクタ 66"/>
        <xdr:cNvCxnSpPr/>
      </xdr:nvCxnSpPr>
      <xdr:spPr>
        <a:xfrm flipV="1">
          <a:off x="3098800" y="65095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26416</xdr:rowOff>
    </xdr:to>
    <xdr:cxnSp macro="">
      <xdr:nvCxnSpPr>
        <xdr:cNvPr id="70" name="直線コネクタ 69"/>
        <xdr:cNvCxnSpPr/>
      </xdr:nvCxnSpPr>
      <xdr:spPr>
        <a:xfrm>
          <a:off x="2209800" y="65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53848</xdr:rowOff>
    </xdr:to>
    <xdr:cxnSp macro="">
      <xdr:nvCxnSpPr>
        <xdr:cNvPr id="73" name="直線コネクタ 72"/>
        <xdr:cNvCxnSpPr/>
      </xdr:nvCxnSpPr>
      <xdr:spPr>
        <a:xfrm flipV="1">
          <a:off x="1320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住民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１人あたり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コスト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と比較しても１０５，</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５５８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円少なくなっているが、経常収支比率における割合は類似団体と比較して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も同程度の割合と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なっている。これは、経常収入が少ない中で、他の経常経費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削減を行ってきているためである。その他にも、様々な法改正に伴い改修を行った電算機器の使用料など、削減できない費用の増が見込まれるため、今後も無駄を省いた行政運営を行っていく。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146050</xdr:rowOff>
    </xdr:to>
    <xdr:cxnSp macro="">
      <xdr:nvCxnSpPr>
        <xdr:cNvPr id="125" name="直線コネクタ 124"/>
        <xdr:cNvCxnSpPr/>
      </xdr:nvCxnSpPr>
      <xdr:spPr>
        <a:xfrm flipV="1">
          <a:off x="15671800" y="3022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146050</xdr:rowOff>
    </xdr:to>
    <xdr:cxnSp macro="">
      <xdr:nvCxnSpPr>
        <xdr:cNvPr id="128" name="直線コネクタ 127"/>
        <xdr:cNvCxnSpPr/>
      </xdr:nvCxnSpPr>
      <xdr:spPr>
        <a:xfrm>
          <a:off x="14782800" y="2961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18</xdr:row>
      <xdr:rowOff>35560</xdr:rowOff>
    </xdr:to>
    <xdr:cxnSp macro="">
      <xdr:nvCxnSpPr>
        <xdr:cNvPr id="131" name="直線コネクタ 130"/>
        <xdr:cNvCxnSpPr/>
      </xdr:nvCxnSpPr>
      <xdr:spPr>
        <a:xfrm flipV="1">
          <a:off x="13893800" y="29616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18</xdr:row>
      <xdr:rowOff>35560</xdr:rowOff>
    </xdr:to>
    <xdr:cxnSp macro="">
      <xdr:nvCxnSpPr>
        <xdr:cNvPr id="134" name="直線コネクタ 133"/>
        <xdr:cNvCxnSpPr/>
      </xdr:nvCxnSpPr>
      <xdr:spPr>
        <a:xfrm>
          <a:off x="13004800" y="28092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4" name="楕円 143"/>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73677</xdr:rowOff>
    </xdr:from>
    <xdr:ext cx="762000" cy="259045"/>
    <xdr:sp macro="" textlink="">
      <xdr:nvSpPr>
        <xdr:cNvPr id="145" name="物件費該当値テキスト"/>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6" name="楕円 145"/>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7" name="テキスト ボックス 146"/>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8" name="楕円 147"/>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49" name="テキスト ボックス 14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0" name="楕円 149"/>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1" name="テキスト ボックス 150"/>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2" name="楕円 151"/>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3" name="テキスト ボックス 152"/>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における扶助費の占める割合は例年大きく、類似団体平均を大きく上回っている。要因としては、毎年上昇する介護費用や、子ども医療費など、福祉政策に対する費用の増加が考えられる。住民福祉の向上や、安定した福祉サービスの提供ができるよう努めなければならないが、限られた一般財源の中でコントロールしなければならないため、介護予防、健康管理等の徹底を促し、抑制できる部分については、各種施策を取り組んでいかなければならな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120650</xdr:rowOff>
    </xdr:to>
    <xdr:cxnSp macro="">
      <xdr:nvCxnSpPr>
        <xdr:cNvPr id="185" name="直線コネクタ 184"/>
        <xdr:cNvCxnSpPr/>
      </xdr:nvCxnSpPr>
      <xdr:spPr>
        <a:xfrm flipV="1">
          <a:off x="3987800" y="10185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59</xdr:row>
      <xdr:rowOff>120650</xdr:rowOff>
    </xdr:to>
    <xdr:cxnSp macro="">
      <xdr:nvCxnSpPr>
        <xdr:cNvPr id="188" name="直線コネクタ 187"/>
        <xdr:cNvCxnSpPr/>
      </xdr:nvCxnSpPr>
      <xdr:spPr>
        <a:xfrm>
          <a:off x="3098800" y="1022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59</xdr:row>
      <xdr:rowOff>133350</xdr:rowOff>
    </xdr:to>
    <xdr:cxnSp macro="">
      <xdr:nvCxnSpPr>
        <xdr:cNvPr id="191" name="直線コネクタ 190"/>
        <xdr:cNvCxnSpPr/>
      </xdr:nvCxnSpPr>
      <xdr:spPr>
        <a:xfrm flipV="1">
          <a:off x="2209800" y="1022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95250</xdr:rowOff>
    </xdr:from>
    <xdr:to>
      <xdr:col>11</xdr:col>
      <xdr:colOff>9525</xdr:colOff>
      <xdr:row>59</xdr:row>
      <xdr:rowOff>133350</xdr:rowOff>
    </xdr:to>
    <xdr:cxnSp macro="">
      <xdr:nvCxnSpPr>
        <xdr:cNvPr id="194" name="直線コネクタ 193"/>
        <xdr:cNvCxnSpPr/>
      </xdr:nvCxnSpPr>
      <xdr:spPr>
        <a:xfrm>
          <a:off x="13208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4" name="楕円 203"/>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5"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69850</xdr:rowOff>
    </xdr:from>
    <xdr:to>
      <xdr:col>20</xdr:col>
      <xdr:colOff>38100</xdr:colOff>
      <xdr:row>60</xdr:row>
      <xdr:rowOff>0</xdr:rowOff>
    </xdr:to>
    <xdr:sp macro="" textlink="">
      <xdr:nvSpPr>
        <xdr:cNvPr id="206" name="楕円 205"/>
        <xdr:cNvSpPr/>
      </xdr:nvSpPr>
      <xdr:spPr>
        <a:xfrm>
          <a:off x="3937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156227</xdr:rowOff>
    </xdr:from>
    <xdr:ext cx="736600" cy="259045"/>
    <xdr:sp macro="" textlink="">
      <xdr:nvSpPr>
        <xdr:cNvPr id="207" name="テキスト ボックス 206"/>
        <xdr:cNvSpPr txBox="1"/>
      </xdr:nvSpPr>
      <xdr:spPr>
        <a:xfrm>
          <a:off x="3606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8" name="楕円 207"/>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09" name="テキスト ボックス 208"/>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82550</xdr:rowOff>
    </xdr:from>
    <xdr:to>
      <xdr:col>11</xdr:col>
      <xdr:colOff>60325</xdr:colOff>
      <xdr:row>60</xdr:row>
      <xdr:rowOff>12700</xdr:rowOff>
    </xdr:to>
    <xdr:sp macro="" textlink="">
      <xdr:nvSpPr>
        <xdr:cNvPr id="210" name="楕円 209"/>
        <xdr:cNvSpPr/>
      </xdr:nvSpPr>
      <xdr:spPr>
        <a:xfrm>
          <a:off x="2159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168927</xdr:rowOff>
    </xdr:from>
    <xdr:ext cx="762000" cy="259045"/>
    <xdr:sp macro="" textlink="">
      <xdr:nvSpPr>
        <xdr:cNvPr id="211" name="テキスト ボックス 210"/>
        <xdr:cNvSpPr txBox="1"/>
      </xdr:nvSpPr>
      <xdr:spPr>
        <a:xfrm>
          <a:off x="1828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44450</xdr:rowOff>
    </xdr:from>
    <xdr:to>
      <xdr:col>6</xdr:col>
      <xdr:colOff>171450</xdr:colOff>
      <xdr:row>59</xdr:row>
      <xdr:rowOff>146050</xdr:rowOff>
    </xdr:to>
    <xdr:sp macro="" textlink="">
      <xdr:nvSpPr>
        <xdr:cNvPr id="212" name="楕円 211"/>
        <xdr:cNvSpPr/>
      </xdr:nvSpPr>
      <xdr:spPr>
        <a:xfrm>
          <a:off x="1270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130827</xdr:rowOff>
    </xdr:from>
    <xdr:ext cx="762000" cy="259045"/>
    <xdr:sp macro="" textlink="">
      <xdr:nvSpPr>
        <xdr:cNvPr id="213" name="テキスト ボックス 212"/>
        <xdr:cNvSpPr txBox="1"/>
      </xdr:nvSpPr>
      <xdr:spPr>
        <a:xfrm>
          <a:off x="939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昨年度と比較して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．０ポイント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、依然として類似団体平均よりも高い状況である。これは、繰出金の割合が影響しており、国民健康保険特別会計が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１，６０６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千円の減、介護保険特別会計が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２８，０３０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、後期高齢者医療特別会計が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１０，８５１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下水道事業は平成２８年度で整備事業が終了したが、流域下水道事業維持等に係る費用が継続してかかる見込みである。また、高齢化により介護保険、後期高齢者医療の伸びは今後も増加していくと考えられるので、予防介護事業を充実させ、介護保険及び後期高齢者医療費を抑制できるよう努めていきた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107950</xdr:rowOff>
    </xdr:from>
    <xdr:to>
      <xdr:col>82</xdr:col>
      <xdr:colOff>107950</xdr:colOff>
      <xdr:row>57</xdr:row>
      <xdr:rowOff>12700</xdr:rowOff>
    </xdr:to>
    <xdr:cxnSp macro="">
      <xdr:nvCxnSpPr>
        <xdr:cNvPr id="245" name="直線コネクタ 244"/>
        <xdr:cNvCxnSpPr/>
      </xdr:nvCxnSpPr>
      <xdr:spPr>
        <a:xfrm flipV="1">
          <a:off x="15671800" y="9709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57</xdr:row>
      <xdr:rowOff>12700</xdr:rowOff>
    </xdr:to>
    <xdr:cxnSp macro="">
      <xdr:nvCxnSpPr>
        <xdr:cNvPr id="248" name="直線コネクタ 247"/>
        <xdr:cNvCxnSpPr/>
      </xdr:nvCxnSpPr>
      <xdr:spPr>
        <a:xfrm>
          <a:off x="14782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56</xdr:row>
      <xdr:rowOff>92710</xdr:rowOff>
    </xdr:to>
    <xdr:cxnSp macro="">
      <xdr:nvCxnSpPr>
        <xdr:cNvPr id="251" name="直線コネクタ 250"/>
        <xdr:cNvCxnSpPr/>
      </xdr:nvCxnSpPr>
      <xdr:spPr>
        <a:xfrm flipV="1">
          <a:off x="13893800" y="96710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92710</xdr:rowOff>
    </xdr:from>
    <xdr:to>
      <xdr:col>69</xdr:col>
      <xdr:colOff>92075</xdr:colOff>
      <xdr:row>56</xdr:row>
      <xdr:rowOff>100330</xdr:rowOff>
    </xdr:to>
    <xdr:cxnSp macro="">
      <xdr:nvCxnSpPr>
        <xdr:cNvPr id="254" name="直線コネクタ 253"/>
        <xdr:cNvCxnSpPr/>
      </xdr:nvCxnSpPr>
      <xdr:spPr>
        <a:xfrm flipV="1">
          <a:off x="13004800" y="96939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64" name="楕円 263"/>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29227</xdr:rowOff>
    </xdr:from>
    <xdr:ext cx="762000" cy="259045"/>
    <xdr:sp macro="" textlink="">
      <xdr:nvSpPr>
        <xdr:cNvPr id="265" name="その他該当値テキスト"/>
        <xdr:cNvSpPr txBox="1"/>
      </xdr:nvSpPr>
      <xdr:spPr>
        <a:xfrm>
          <a:off x="16598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66" name="楕円 265"/>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48277</xdr:rowOff>
    </xdr:from>
    <xdr:ext cx="736600" cy="259045"/>
    <xdr:sp macro="" textlink="">
      <xdr:nvSpPr>
        <xdr:cNvPr id="267" name="テキスト ボックス 266"/>
        <xdr:cNvSpPr txBox="1"/>
      </xdr:nvSpPr>
      <xdr:spPr>
        <a:xfrm>
          <a:off x="15290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68" name="楕円 267"/>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105427</xdr:rowOff>
    </xdr:from>
    <xdr:ext cx="762000" cy="259045"/>
    <xdr:sp macro="" textlink="">
      <xdr:nvSpPr>
        <xdr:cNvPr id="269" name="テキスト ボックス 268"/>
        <xdr:cNvSpPr txBox="1"/>
      </xdr:nvSpPr>
      <xdr:spPr>
        <a:xfrm>
          <a:off x="14401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41910</xdr:rowOff>
    </xdr:from>
    <xdr:to>
      <xdr:col>69</xdr:col>
      <xdr:colOff>142875</xdr:colOff>
      <xdr:row>56</xdr:row>
      <xdr:rowOff>143510</xdr:rowOff>
    </xdr:to>
    <xdr:sp macro="" textlink="">
      <xdr:nvSpPr>
        <xdr:cNvPr id="270" name="楕円 269"/>
        <xdr:cNvSpPr/>
      </xdr:nvSpPr>
      <xdr:spPr>
        <a:xfrm>
          <a:off x="13843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128287</xdr:rowOff>
    </xdr:from>
    <xdr:ext cx="762000" cy="259045"/>
    <xdr:sp macro="" textlink="">
      <xdr:nvSpPr>
        <xdr:cNvPr id="271" name="テキスト ボックス 270"/>
        <xdr:cNvSpPr txBox="1"/>
      </xdr:nvSpPr>
      <xdr:spPr>
        <a:xfrm>
          <a:off x="13512800" y="972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49530</xdr:rowOff>
    </xdr:from>
    <xdr:to>
      <xdr:col>65</xdr:col>
      <xdr:colOff>53975</xdr:colOff>
      <xdr:row>56</xdr:row>
      <xdr:rowOff>151130</xdr:rowOff>
    </xdr:to>
    <xdr:sp macro="" textlink="">
      <xdr:nvSpPr>
        <xdr:cNvPr id="272" name="楕円 271"/>
        <xdr:cNvSpPr/>
      </xdr:nvSpPr>
      <xdr:spPr>
        <a:xfrm>
          <a:off x="12954000" y="96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135907</xdr:rowOff>
    </xdr:from>
    <xdr:ext cx="762000" cy="259045"/>
    <xdr:sp macro="" textlink="">
      <xdr:nvSpPr>
        <xdr:cNvPr id="273" name="テキスト ボックス 272"/>
        <xdr:cNvSpPr txBox="1"/>
      </xdr:nvSpPr>
      <xdr:spPr>
        <a:xfrm>
          <a:off x="12623800" y="973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平成２１年度を境に、補助費等が増加してきている。これまで、行財政改革計画により、単独優遇補助金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削減または廃止を行い、補助費の縮小を図ってきたが、平成２７年度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の総合戦略策定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以降、移住・定住事業等の事業が実施されたため、類似団体平均の伸びより大きく増加することとなった。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引き続き見直しや廃止を検討していく。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133858</xdr:rowOff>
    </xdr:to>
    <xdr:cxnSp macro="">
      <xdr:nvCxnSpPr>
        <xdr:cNvPr id="303" name="直線コネクタ 302"/>
        <xdr:cNvCxnSpPr/>
      </xdr:nvCxnSpPr>
      <xdr:spPr>
        <a:xfrm flipV="1">
          <a:off x="15671800" y="64500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133858</xdr:rowOff>
    </xdr:to>
    <xdr:cxnSp macro="">
      <xdr:nvCxnSpPr>
        <xdr:cNvPr id="306" name="直線コネクタ 305"/>
        <xdr:cNvCxnSpPr/>
      </xdr:nvCxnSpPr>
      <xdr:spPr>
        <a:xfrm>
          <a:off x="14782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83566</xdr:rowOff>
    </xdr:to>
    <xdr:cxnSp macro="">
      <xdr:nvCxnSpPr>
        <xdr:cNvPr id="309" name="直線コネクタ 308"/>
        <xdr:cNvCxnSpPr/>
      </xdr:nvCxnSpPr>
      <xdr:spPr>
        <a:xfrm flipV="1">
          <a:off x="13893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83566</xdr:rowOff>
    </xdr:to>
    <xdr:cxnSp macro="">
      <xdr:nvCxnSpPr>
        <xdr:cNvPr id="312" name="直線コネクタ 311"/>
        <xdr:cNvCxnSpPr/>
      </xdr:nvCxnSpPr>
      <xdr:spPr>
        <a:xfrm>
          <a:off x="13004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2" name="楕円 321"/>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3"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4" name="楕円 323"/>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5" name="テキスト ボックス 324"/>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6" name="楕円 325"/>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7" name="テキスト ボックス 326"/>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8" name="楕円 327"/>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29" name="テキスト ボックス 328"/>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0" name="楕円 329"/>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1" name="テキスト ボックス 330"/>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住民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１人あたり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のコスト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と比較して、本町の公債費は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７５，８２７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少なくなっている。過疎地域に指定されていることもあり、過疎対策事業債での事業を中心に借入を行っているが、将来に渡って負担が増えないように適正な起債管理を行っており、今後も有効的な起債活用を行ってい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168911</xdr:rowOff>
    </xdr:to>
    <xdr:cxnSp macro="">
      <xdr:nvCxnSpPr>
        <xdr:cNvPr id="363" name="直線コネクタ 362"/>
        <xdr:cNvCxnSpPr/>
      </xdr:nvCxnSpPr>
      <xdr:spPr>
        <a:xfrm>
          <a:off x="3987800" y="12962890"/>
          <a:ext cx="8382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75</xdr:row>
      <xdr:rowOff>104140</xdr:rowOff>
    </xdr:to>
    <xdr:cxnSp macro="">
      <xdr:nvCxnSpPr>
        <xdr:cNvPr id="366" name="直線コネクタ 365"/>
        <xdr:cNvCxnSpPr/>
      </xdr:nvCxnSpPr>
      <xdr:spPr>
        <a:xfrm>
          <a:off x="3098800" y="12959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100330</xdr:rowOff>
    </xdr:to>
    <xdr:cxnSp macro="">
      <xdr:nvCxnSpPr>
        <xdr:cNvPr id="369" name="直線コネクタ 368"/>
        <xdr:cNvCxnSpPr/>
      </xdr:nvCxnSpPr>
      <xdr:spPr>
        <a:xfrm>
          <a:off x="2209800" y="12951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134620</xdr:rowOff>
    </xdr:to>
    <xdr:cxnSp macro="">
      <xdr:nvCxnSpPr>
        <xdr:cNvPr id="372" name="直線コネクタ 371"/>
        <xdr:cNvCxnSpPr/>
      </xdr:nvCxnSpPr>
      <xdr:spPr>
        <a:xfrm flipV="1">
          <a:off x="1320800" y="12951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82" name="楕円 381"/>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83"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4" name="楕円 383"/>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5" name="テキスト ボックス 384"/>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86" name="楕円 385"/>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87" name="テキスト ボックス 386"/>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88" name="楕円 387"/>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89" name="テキスト ボックス 388"/>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83820</xdr:rowOff>
    </xdr:from>
    <xdr:to>
      <xdr:col>6</xdr:col>
      <xdr:colOff>171450</xdr:colOff>
      <xdr:row>76</xdr:row>
      <xdr:rowOff>13970</xdr:rowOff>
    </xdr:to>
    <xdr:sp macro="" textlink="">
      <xdr:nvSpPr>
        <xdr:cNvPr id="390" name="楕円 389"/>
        <xdr:cNvSpPr/>
      </xdr:nvSpPr>
      <xdr:spPr>
        <a:xfrm>
          <a:off x="1270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24147</xdr:rowOff>
    </xdr:from>
    <xdr:ext cx="762000" cy="259045"/>
    <xdr:sp macro="" textlink="">
      <xdr:nvSpPr>
        <xdr:cNvPr id="391" name="テキスト ボックス 390"/>
        <xdr:cNvSpPr txBox="1"/>
      </xdr:nvSpPr>
      <xdr:spPr>
        <a:xfrm>
          <a:off x="939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本町の場合、公債費以外の経常経費は、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物件費は同程度で推移しているものの、そのほかの費目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において類似団体平均を大きく上回っており、特に扶助費においては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ポイント上回っている。財源の約５０％を普通交付税で賄っている現状から見て、硬直した財政運営にならないよう、経常収支比率９０％以下を維持できる財政運営を行っていきたい。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121286</xdr:rowOff>
    </xdr:from>
    <xdr:to>
      <xdr:col>82</xdr:col>
      <xdr:colOff>107950</xdr:colOff>
      <xdr:row>80</xdr:row>
      <xdr:rowOff>44132</xdr:rowOff>
    </xdr:to>
    <xdr:cxnSp macro="">
      <xdr:nvCxnSpPr>
        <xdr:cNvPr id="428" name="直線コネクタ 427"/>
        <xdr:cNvCxnSpPr/>
      </xdr:nvCxnSpPr>
      <xdr:spPr>
        <a:xfrm flipV="1">
          <a:off x="15671800" y="13665836"/>
          <a:ext cx="838200" cy="9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75564</xdr:rowOff>
    </xdr:from>
    <xdr:to>
      <xdr:col>78</xdr:col>
      <xdr:colOff>69850</xdr:colOff>
      <xdr:row>80</xdr:row>
      <xdr:rowOff>44132</xdr:rowOff>
    </xdr:to>
    <xdr:cxnSp macro="">
      <xdr:nvCxnSpPr>
        <xdr:cNvPr id="431" name="直線コネクタ 430"/>
        <xdr:cNvCxnSpPr/>
      </xdr:nvCxnSpPr>
      <xdr:spPr>
        <a:xfrm>
          <a:off x="14782800" y="13620114"/>
          <a:ext cx="8890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75564</xdr:rowOff>
    </xdr:from>
    <xdr:to>
      <xdr:col>73</xdr:col>
      <xdr:colOff>180975</xdr:colOff>
      <xdr:row>79</xdr:row>
      <xdr:rowOff>155575</xdr:rowOff>
    </xdr:to>
    <xdr:cxnSp macro="">
      <xdr:nvCxnSpPr>
        <xdr:cNvPr id="434" name="直線コネクタ 433"/>
        <xdr:cNvCxnSpPr/>
      </xdr:nvCxnSpPr>
      <xdr:spPr>
        <a:xfrm flipV="1">
          <a:off x="13893800" y="1362011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35561</xdr:rowOff>
    </xdr:from>
    <xdr:to>
      <xdr:col>69</xdr:col>
      <xdr:colOff>92075</xdr:colOff>
      <xdr:row>79</xdr:row>
      <xdr:rowOff>155575</xdr:rowOff>
    </xdr:to>
    <xdr:cxnSp macro="">
      <xdr:nvCxnSpPr>
        <xdr:cNvPr id="437" name="直線コネクタ 436"/>
        <xdr:cNvCxnSpPr/>
      </xdr:nvCxnSpPr>
      <xdr:spPr>
        <a:xfrm>
          <a:off x="13004800" y="13580111"/>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70486</xdr:rowOff>
    </xdr:from>
    <xdr:to>
      <xdr:col>82</xdr:col>
      <xdr:colOff>158750</xdr:colOff>
      <xdr:row>80</xdr:row>
      <xdr:rowOff>636</xdr:rowOff>
    </xdr:to>
    <xdr:sp macro="" textlink="">
      <xdr:nvSpPr>
        <xdr:cNvPr id="447" name="楕円 446"/>
        <xdr:cNvSpPr/>
      </xdr:nvSpPr>
      <xdr:spPr>
        <a:xfrm>
          <a:off x="164592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42563</xdr:rowOff>
    </xdr:from>
    <xdr:ext cx="762000" cy="259045"/>
    <xdr:sp macro="" textlink="">
      <xdr:nvSpPr>
        <xdr:cNvPr id="448" name="公債費以外該当値テキスト"/>
        <xdr:cNvSpPr txBox="1"/>
      </xdr:nvSpPr>
      <xdr:spPr>
        <a:xfrm>
          <a:off x="16598900" y="1358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164782</xdr:rowOff>
    </xdr:from>
    <xdr:to>
      <xdr:col>78</xdr:col>
      <xdr:colOff>120650</xdr:colOff>
      <xdr:row>80</xdr:row>
      <xdr:rowOff>94932</xdr:rowOff>
    </xdr:to>
    <xdr:sp macro="" textlink="">
      <xdr:nvSpPr>
        <xdr:cNvPr id="449" name="楕円 448"/>
        <xdr:cNvSpPr/>
      </xdr:nvSpPr>
      <xdr:spPr>
        <a:xfrm>
          <a:off x="15621000" y="137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79709</xdr:rowOff>
    </xdr:from>
    <xdr:ext cx="736600" cy="259045"/>
    <xdr:sp macro="" textlink="">
      <xdr:nvSpPr>
        <xdr:cNvPr id="450" name="テキスト ボックス 449"/>
        <xdr:cNvSpPr txBox="1"/>
      </xdr:nvSpPr>
      <xdr:spPr>
        <a:xfrm>
          <a:off x="15290800" y="1379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24764</xdr:rowOff>
    </xdr:from>
    <xdr:to>
      <xdr:col>74</xdr:col>
      <xdr:colOff>31750</xdr:colOff>
      <xdr:row>79</xdr:row>
      <xdr:rowOff>126364</xdr:rowOff>
    </xdr:to>
    <xdr:sp macro="" textlink="">
      <xdr:nvSpPr>
        <xdr:cNvPr id="451" name="楕円 450"/>
        <xdr:cNvSpPr/>
      </xdr:nvSpPr>
      <xdr:spPr>
        <a:xfrm>
          <a:off x="147320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111141</xdr:rowOff>
    </xdr:from>
    <xdr:ext cx="762000" cy="259045"/>
    <xdr:sp macro="" textlink="">
      <xdr:nvSpPr>
        <xdr:cNvPr id="452" name="テキスト ボックス 451"/>
        <xdr:cNvSpPr txBox="1"/>
      </xdr:nvSpPr>
      <xdr:spPr>
        <a:xfrm>
          <a:off x="14401800" y="136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104775</xdr:rowOff>
    </xdr:from>
    <xdr:to>
      <xdr:col>69</xdr:col>
      <xdr:colOff>142875</xdr:colOff>
      <xdr:row>80</xdr:row>
      <xdr:rowOff>34925</xdr:rowOff>
    </xdr:to>
    <xdr:sp macro="" textlink="">
      <xdr:nvSpPr>
        <xdr:cNvPr id="453" name="楕円 452"/>
        <xdr:cNvSpPr/>
      </xdr:nvSpPr>
      <xdr:spPr>
        <a:xfrm>
          <a:off x="138430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19702</xdr:rowOff>
    </xdr:from>
    <xdr:ext cx="762000" cy="259045"/>
    <xdr:sp macro="" textlink="">
      <xdr:nvSpPr>
        <xdr:cNvPr id="454" name="テキスト ボックス 453"/>
        <xdr:cNvSpPr txBox="1"/>
      </xdr:nvSpPr>
      <xdr:spPr>
        <a:xfrm>
          <a:off x="1351280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156211</xdr:rowOff>
    </xdr:from>
    <xdr:to>
      <xdr:col>65</xdr:col>
      <xdr:colOff>53975</xdr:colOff>
      <xdr:row>79</xdr:row>
      <xdr:rowOff>86361</xdr:rowOff>
    </xdr:to>
    <xdr:sp macro="" textlink="">
      <xdr:nvSpPr>
        <xdr:cNvPr id="455" name="楕円 454"/>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71138</xdr:rowOff>
    </xdr:from>
    <xdr:ext cx="762000" cy="259045"/>
    <xdr:sp macro="" textlink="">
      <xdr:nvSpPr>
        <xdr:cNvPr id="456" name="テキスト ボックス 455"/>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125304</xdr:rowOff>
    </xdr:from>
    <xdr:to>
      <xdr:col>29</xdr:col>
      <xdr:colOff>127000</xdr:colOff>
      <xdr:row>18</xdr:row>
      <xdr:rowOff>125497</xdr:rowOff>
    </xdr:to>
    <xdr:cxnSp macro="">
      <xdr:nvCxnSpPr>
        <xdr:cNvPr id="49" name="直線コネクタ 48"/>
        <xdr:cNvCxnSpPr/>
      </xdr:nvCxnSpPr>
      <xdr:spPr bwMode="auto">
        <a:xfrm flipV="1">
          <a:off x="5003800" y="3259029"/>
          <a:ext cx="647700" cy="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125497</xdr:rowOff>
    </xdr:from>
    <xdr:to>
      <xdr:col>26</xdr:col>
      <xdr:colOff>50800</xdr:colOff>
      <xdr:row>18</xdr:row>
      <xdr:rowOff>128987</xdr:rowOff>
    </xdr:to>
    <xdr:cxnSp macro="">
      <xdr:nvCxnSpPr>
        <xdr:cNvPr id="52" name="直線コネクタ 51"/>
        <xdr:cNvCxnSpPr/>
      </xdr:nvCxnSpPr>
      <xdr:spPr bwMode="auto">
        <a:xfrm flipV="1">
          <a:off x="4305300" y="3259222"/>
          <a:ext cx="698500" cy="3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128987</xdr:rowOff>
    </xdr:from>
    <xdr:to>
      <xdr:col>22</xdr:col>
      <xdr:colOff>114300</xdr:colOff>
      <xdr:row>18</xdr:row>
      <xdr:rowOff>138512</xdr:rowOff>
    </xdr:to>
    <xdr:cxnSp macro="">
      <xdr:nvCxnSpPr>
        <xdr:cNvPr id="55" name="直線コネクタ 54"/>
        <xdr:cNvCxnSpPr/>
      </xdr:nvCxnSpPr>
      <xdr:spPr bwMode="auto">
        <a:xfrm flipV="1">
          <a:off x="3606800" y="3262712"/>
          <a:ext cx="6985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138512</xdr:rowOff>
    </xdr:from>
    <xdr:to>
      <xdr:col>18</xdr:col>
      <xdr:colOff>177800</xdr:colOff>
      <xdr:row>18</xdr:row>
      <xdr:rowOff>139019</xdr:rowOff>
    </xdr:to>
    <xdr:cxnSp macro="">
      <xdr:nvCxnSpPr>
        <xdr:cNvPr id="58" name="直線コネクタ 57"/>
        <xdr:cNvCxnSpPr/>
      </xdr:nvCxnSpPr>
      <xdr:spPr bwMode="auto">
        <a:xfrm flipV="1">
          <a:off x="2908300" y="3272237"/>
          <a:ext cx="698500" cy="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74505</xdr:rowOff>
    </xdr:from>
    <xdr:to>
      <xdr:col>29</xdr:col>
      <xdr:colOff>177800</xdr:colOff>
      <xdr:row>19</xdr:row>
      <xdr:rowOff>4655</xdr:rowOff>
    </xdr:to>
    <xdr:sp macro="" textlink="">
      <xdr:nvSpPr>
        <xdr:cNvPr id="68" name="楕円 67"/>
        <xdr:cNvSpPr/>
      </xdr:nvSpPr>
      <xdr:spPr bwMode="auto">
        <a:xfrm>
          <a:off x="5600700" y="320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154532</xdr:rowOff>
    </xdr:from>
    <xdr:ext cx="762000" cy="259045"/>
    <xdr:sp macro="" textlink="">
      <xdr:nvSpPr>
        <xdr:cNvPr id="69" name="人口1人当たり決算額の推移該当値テキスト130"/>
        <xdr:cNvSpPr txBox="1"/>
      </xdr:nvSpPr>
      <xdr:spPr>
        <a:xfrm>
          <a:off x="5740400" y="31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74697</xdr:rowOff>
    </xdr:from>
    <xdr:to>
      <xdr:col>26</xdr:col>
      <xdr:colOff>101600</xdr:colOff>
      <xdr:row>19</xdr:row>
      <xdr:rowOff>4847</xdr:rowOff>
    </xdr:to>
    <xdr:sp macro="" textlink="">
      <xdr:nvSpPr>
        <xdr:cNvPr id="70" name="楕円 69"/>
        <xdr:cNvSpPr/>
      </xdr:nvSpPr>
      <xdr:spPr bwMode="auto">
        <a:xfrm>
          <a:off x="4953000" y="320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161074</xdr:rowOff>
    </xdr:from>
    <xdr:ext cx="736600" cy="259045"/>
    <xdr:sp macro="" textlink="">
      <xdr:nvSpPr>
        <xdr:cNvPr id="71" name="テキスト ボックス 70"/>
        <xdr:cNvSpPr txBox="1"/>
      </xdr:nvSpPr>
      <xdr:spPr>
        <a:xfrm>
          <a:off x="4622800" y="329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78187</xdr:rowOff>
    </xdr:from>
    <xdr:to>
      <xdr:col>22</xdr:col>
      <xdr:colOff>165100</xdr:colOff>
      <xdr:row>19</xdr:row>
      <xdr:rowOff>8337</xdr:rowOff>
    </xdr:to>
    <xdr:sp macro="" textlink="">
      <xdr:nvSpPr>
        <xdr:cNvPr id="72" name="楕円 71"/>
        <xdr:cNvSpPr/>
      </xdr:nvSpPr>
      <xdr:spPr bwMode="auto">
        <a:xfrm>
          <a:off x="4254500" y="321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164564</xdr:rowOff>
    </xdr:from>
    <xdr:ext cx="762000" cy="259045"/>
    <xdr:sp macro="" textlink="">
      <xdr:nvSpPr>
        <xdr:cNvPr id="73" name="テキスト ボックス 72"/>
        <xdr:cNvSpPr txBox="1"/>
      </xdr:nvSpPr>
      <xdr:spPr>
        <a:xfrm>
          <a:off x="3924300" y="329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87712</xdr:rowOff>
    </xdr:from>
    <xdr:to>
      <xdr:col>19</xdr:col>
      <xdr:colOff>38100</xdr:colOff>
      <xdr:row>19</xdr:row>
      <xdr:rowOff>17862</xdr:rowOff>
    </xdr:to>
    <xdr:sp macro="" textlink="">
      <xdr:nvSpPr>
        <xdr:cNvPr id="74" name="楕円 73"/>
        <xdr:cNvSpPr/>
      </xdr:nvSpPr>
      <xdr:spPr bwMode="auto">
        <a:xfrm>
          <a:off x="3556000" y="3221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2639</xdr:rowOff>
    </xdr:from>
    <xdr:ext cx="762000" cy="259045"/>
    <xdr:sp macro="" textlink="">
      <xdr:nvSpPr>
        <xdr:cNvPr id="75" name="テキスト ボックス 74"/>
        <xdr:cNvSpPr txBox="1"/>
      </xdr:nvSpPr>
      <xdr:spPr>
        <a:xfrm>
          <a:off x="3225800" y="330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88219</xdr:rowOff>
    </xdr:from>
    <xdr:to>
      <xdr:col>15</xdr:col>
      <xdr:colOff>101600</xdr:colOff>
      <xdr:row>19</xdr:row>
      <xdr:rowOff>18369</xdr:rowOff>
    </xdr:to>
    <xdr:sp macro="" textlink="">
      <xdr:nvSpPr>
        <xdr:cNvPr id="76" name="楕円 75"/>
        <xdr:cNvSpPr/>
      </xdr:nvSpPr>
      <xdr:spPr bwMode="auto">
        <a:xfrm>
          <a:off x="2857500" y="322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3146</xdr:rowOff>
    </xdr:from>
    <xdr:ext cx="762000" cy="259045"/>
    <xdr:sp macro="" textlink="">
      <xdr:nvSpPr>
        <xdr:cNvPr id="77" name="テキスト ボックス 76"/>
        <xdr:cNvSpPr txBox="1"/>
      </xdr:nvSpPr>
      <xdr:spPr>
        <a:xfrm>
          <a:off x="2527300" y="330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58207</xdr:rowOff>
    </xdr:from>
    <xdr:to>
      <xdr:col>29</xdr:col>
      <xdr:colOff>127000</xdr:colOff>
      <xdr:row>36</xdr:row>
      <xdr:rowOff>100840</xdr:rowOff>
    </xdr:to>
    <xdr:cxnSp macro="">
      <xdr:nvCxnSpPr>
        <xdr:cNvPr id="110" name="直線コネクタ 109"/>
        <xdr:cNvCxnSpPr/>
      </xdr:nvCxnSpPr>
      <xdr:spPr bwMode="auto">
        <a:xfrm flipV="1">
          <a:off x="5003800" y="7011457"/>
          <a:ext cx="647700" cy="42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100840</xdr:rowOff>
    </xdr:from>
    <xdr:to>
      <xdr:col>26</xdr:col>
      <xdr:colOff>50800</xdr:colOff>
      <xdr:row>36</xdr:row>
      <xdr:rowOff>107562</xdr:rowOff>
    </xdr:to>
    <xdr:cxnSp macro="">
      <xdr:nvCxnSpPr>
        <xdr:cNvPr id="113" name="直線コネクタ 112"/>
        <xdr:cNvCxnSpPr/>
      </xdr:nvCxnSpPr>
      <xdr:spPr bwMode="auto">
        <a:xfrm flipV="1">
          <a:off x="4305300" y="7054090"/>
          <a:ext cx="698500" cy="6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107562</xdr:rowOff>
    </xdr:from>
    <xdr:to>
      <xdr:col>22</xdr:col>
      <xdr:colOff>114300</xdr:colOff>
      <xdr:row>36</xdr:row>
      <xdr:rowOff>108110</xdr:rowOff>
    </xdr:to>
    <xdr:cxnSp macro="">
      <xdr:nvCxnSpPr>
        <xdr:cNvPr id="116" name="直線コネクタ 115"/>
        <xdr:cNvCxnSpPr/>
      </xdr:nvCxnSpPr>
      <xdr:spPr bwMode="auto">
        <a:xfrm flipV="1">
          <a:off x="3606800" y="7060812"/>
          <a:ext cx="698500" cy="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108110</xdr:rowOff>
    </xdr:from>
    <xdr:to>
      <xdr:col>18</xdr:col>
      <xdr:colOff>177800</xdr:colOff>
      <xdr:row>36</xdr:row>
      <xdr:rowOff>108133</xdr:rowOff>
    </xdr:to>
    <xdr:cxnSp macro="">
      <xdr:nvCxnSpPr>
        <xdr:cNvPr id="119" name="直線コネクタ 118"/>
        <xdr:cNvCxnSpPr/>
      </xdr:nvCxnSpPr>
      <xdr:spPr bwMode="auto">
        <a:xfrm flipV="1">
          <a:off x="2908300" y="7061360"/>
          <a:ext cx="698500" cy="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7407</xdr:rowOff>
    </xdr:from>
    <xdr:to>
      <xdr:col>29</xdr:col>
      <xdr:colOff>177800</xdr:colOff>
      <xdr:row>36</xdr:row>
      <xdr:rowOff>109007</xdr:rowOff>
    </xdr:to>
    <xdr:sp macro="" textlink="">
      <xdr:nvSpPr>
        <xdr:cNvPr id="129" name="楕円 128"/>
        <xdr:cNvSpPr/>
      </xdr:nvSpPr>
      <xdr:spPr bwMode="auto">
        <a:xfrm>
          <a:off x="5600700" y="696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322384</xdr:rowOff>
    </xdr:from>
    <xdr:ext cx="762000" cy="259045"/>
    <xdr:sp macro="" textlink="">
      <xdr:nvSpPr>
        <xdr:cNvPr id="130" name="人口1人当たり決算額の推移該当値テキスト445"/>
        <xdr:cNvSpPr txBox="1"/>
      </xdr:nvSpPr>
      <xdr:spPr>
        <a:xfrm>
          <a:off x="5740400" y="693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50040</xdr:rowOff>
    </xdr:from>
    <xdr:to>
      <xdr:col>26</xdr:col>
      <xdr:colOff>101600</xdr:colOff>
      <xdr:row>36</xdr:row>
      <xdr:rowOff>151640</xdr:rowOff>
    </xdr:to>
    <xdr:sp macro="" textlink="">
      <xdr:nvSpPr>
        <xdr:cNvPr id="131" name="楕円 130"/>
        <xdr:cNvSpPr/>
      </xdr:nvSpPr>
      <xdr:spPr bwMode="auto">
        <a:xfrm>
          <a:off x="4953000" y="700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136417</xdr:rowOff>
    </xdr:from>
    <xdr:ext cx="736600" cy="259045"/>
    <xdr:sp macro="" textlink="">
      <xdr:nvSpPr>
        <xdr:cNvPr id="132" name="テキスト ボックス 131"/>
        <xdr:cNvSpPr txBox="1"/>
      </xdr:nvSpPr>
      <xdr:spPr>
        <a:xfrm>
          <a:off x="4622800" y="708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56762</xdr:rowOff>
    </xdr:from>
    <xdr:to>
      <xdr:col>22</xdr:col>
      <xdr:colOff>165100</xdr:colOff>
      <xdr:row>36</xdr:row>
      <xdr:rowOff>158362</xdr:rowOff>
    </xdr:to>
    <xdr:sp macro="" textlink="">
      <xdr:nvSpPr>
        <xdr:cNvPr id="133" name="楕円 132"/>
        <xdr:cNvSpPr/>
      </xdr:nvSpPr>
      <xdr:spPr bwMode="auto">
        <a:xfrm>
          <a:off x="4254500" y="7010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143139</xdr:rowOff>
    </xdr:from>
    <xdr:ext cx="762000" cy="259045"/>
    <xdr:sp macro="" textlink="">
      <xdr:nvSpPr>
        <xdr:cNvPr id="134" name="テキスト ボックス 133"/>
        <xdr:cNvSpPr txBox="1"/>
      </xdr:nvSpPr>
      <xdr:spPr>
        <a:xfrm>
          <a:off x="3924300" y="709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57310</xdr:rowOff>
    </xdr:from>
    <xdr:to>
      <xdr:col>19</xdr:col>
      <xdr:colOff>38100</xdr:colOff>
      <xdr:row>36</xdr:row>
      <xdr:rowOff>158910</xdr:rowOff>
    </xdr:to>
    <xdr:sp macro="" textlink="">
      <xdr:nvSpPr>
        <xdr:cNvPr id="135" name="楕円 134"/>
        <xdr:cNvSpPr/>
      </xdr:nvSpPr>
      <xdr:spPr bwMode="auto">
        <a:xfrm>
          <a:off x="3556000" y="701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143687</xdr:rowOff>
    </xdr:from>
    <xdr:ext cx="762000" cy="259045"/>
    <xdr:sp macro="" textlink="">
      <xdr:nvSpPr>
        <xdr:cNvPr id="136" name="テキスト ボックス 135"/>
        <xdr:cNvSpPr txBox="1"/>
      </xdr:nvSpPr>
      <xdr:spPr>
        <a:xfrm>
          <a:off x="3225800" y="709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57333</xdr:rowOff>
    </xdr:from>
    <xdr:to>
      <xdr:col>15</xdr:col>
      <xdr:colOff>101600</xdr:colOff>
      <xdr:row>36</xdr:row>
      <xdr:rowOff>158933</xdr:rowOff>
    </xdr:to>
    <xdr:sp macro="" textlink="">
      <xdr:nvSpPr>
        <xdr:cNvPr id="137" name="楕円 136"/>
        <xdr:cNvSpPr/>
      </xdr:nvSpPr>
      <xdr:spPr bwMode="auto">
        <a:xfrm>
          <a:off x="2857500" y="7010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143710</xdr:rowOff>
    </xdr:from>
    <xdr:ext cx="762000" cy="259045"/>
    <xdr:sp macro="" textlink="">
      <xdr:nvSpPr>
        <xdr:cNvPr id="138" name="テキスト ボックス 137"/>
        <xdr:cNvSpPr txBox="1"/>
      </xdr:nvSpPr>
      <xdr:spPr>
        <a:xfrm>
          <a:off x="2527300" y="709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3,809
3,802
48.37
3,575,041
3,373,978
158,500
1,873,089
2,680,644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110990</xdr:rowOff>
    </xdr:from>
    <xdr:to>
      <xdr:col>24</xdr:col>
      <xdr:colOff>63500</xdr:colOff>
      <xdr:row>37</xdr:row>
      <xdr:rowOff>125283</xdr:rowOff>
    </xdr:to>
    <xdr:cxnSp macro="">
      <xdr:nvCxnSpPr>
        <xdr:cNvPr id="60" name="直線コネクタ 59"/>
        <xdr:cNvCxnSpPr/>
      </xdr:nvCxnSpPr>
      <xdr:spPr>
        <a:xfrm flipV="1">
          <a:off x="3797300" y="6454640"/>
          <a:ext cx="8382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125283</xdr:rowOff>
    </xdr:from>
    <xdr:to>
      <xdr:col>19</xdr:col>
      <xdr:colOff>177800</xdr:colOff>
      <xdr:row>37</xdr:row>
      <xdr:rowOff>128142</xdr:rowOff>
    </xdr:to>
    <xdr:cxnSp macro="">
      <xdr:nvCxnSpPr>
        <xdr:cNvPr id="63" name="直線コネクタ 62"/>
        <xdr:cNvCxnSpPr/>
      </xdr:nvCxnSpPr>
      <xdr:spPr>
        <a:xfrm flipV="1">
          <a:off x="2908300" y="6468933"/>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128142</xdr:rowOff>
    </xdr:from>
    <xdr:to>
      <xdr:col>15</xdr:col>
      <xdr:colOff>50800</xdr:colOff>
      <xdr:row>37</xdr:row>
      <xdr:rowOff>139163</xdr:rowOff>
    </xdr:to>
    <xdr:cxnSp macro="">
      <xdr:nvCxnSpPr>
        <xdr:cNvPr id="66" name="直線コネクタ 65"/>
        <xdr:cNvCxnSpPr/>
      </xdr:nvCxnSpPr>
      <xdr:spPr>
        <a:xfrm flipV="1">
          <a:off x="2019300" y="6471792"/>
          <a:ext cx="8890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137090</xdr:rowOff>
    </xdr:from>
    <xdr:to>
      <xdr:col>10</xdr:col>
      <xdr:colOff>114300</xdr:colOff>
      <xdr:row>37</xdr:row>
      <xdr:rowOff>139163</xdr:rowOff>
    </xdr:to>
    <xdr:cxnSp macro="">
      <xdr:nvCxnSpPr>
        <xdr:cNvPr id="69" name="直線コネクタ 68"/>
        <xdr:cNvCxnSpPr/>
      </xdr:nvCxnSpPr>
      <xdr:spPr>
        <a:xfrm>
          <a:off x="1130300" y="6480740"/>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60190</xdr:rowOff>
    </xdr:from>
    <xdr:to>
      <xdr:col>24</xdr:col>
      <xdr:colOff>114300</xdr:colOff>
      <xdr:row>37</xdr:row>
      <xdr:rowOff>161790</xdr:rowOff>
    </xdr:to>
    <xdr:sp macro="" textlink="">
      <xdr:nvSpPr>
        <xdr:cNvPr id="79" name="楕円 78"/>
        <xdr:cNvSpPr/>
      </xdr:nvSpPr>
      <xdr:spPr>
        <a:xfrm>
          <a:off x="4584700" y="6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146567</xdr:rowOff>
    </xdr:from>
    <xdr:ext cx="599010" cy="259045"/>
    <xdr:sp macro="" textlink="">
      <xdr:nvSpPr>
        <xdr:cNvPr id="80" name="人件費該当値テキスト"/>
        <xdr:cNvSpPr txBox="1"/>
      </xdr:nvSpPr>
      <xdr:spPr>
        <a:xfrm>
          <a:off x="4686300" y="631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74483</xdr:rowOff>
    </xdr:from>
    <xdr:to>
      <xdr:col>20</xdr:col>
      <xdr:colOff>38100</xdr:colOff>
      <xdr:row>38</xdr:row>
      <xdr:rowOff>4633</xdr:rowOff>
    </xdr:to>
    <xdr:sp macro="" textlink="">
      <xdr:nvSpPr>
        <xdr:cNvPr id="81" name="楕円 80"/>
        <xdr:cNvSpPr/>
      </xdr:nvSpPr>
      <xdr:spPr>
        <a:xfrm>
          <a:off x="3746500" y="64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167210</xdr:rowOff>
    </xdr:from>
    <xdr:ext cx="599010" cy="259045"/>
    <xdr:sp macro="" textlink="">
      <xdr:nvSpPr>
        <xdr:cNvPr id="82" name="テキスト ボックス 81"/>
        <xdr:cNvSpPr txBox="1"/>
      </xdr:nvSpPr>
      <xdr:spPr>
        <a:xfrm>
          <a:off x="3497795" y="65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77342</xdr:rowOff>
    </xdr:from>
    <xdr:to>
      <xdr:col>15</xdr:col>
      <xdr:colOff>101600</xdr:colOff>
      <xdr:row>38</xdr:row>
      <xdr:rowOff>7493</xdr:rowOff>
    </xdr:to>
    <xdr:sp macro="" textlink="">
      <xdr:nvSpPr>
        <xdr:cNvPr id="83" name="楕円 82"/>
        <xdr:cNvSpPr/>
      </xdr:nvSpPr>
      <xdr:spPr>
        <a:xfrm>
          <a:off x="2857500" y="64209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170070</xdr:rowOff>
    </xdr:from>
    <xdr:ext cx="599010" cy="259045"/>
    <xdr:sp macro="" textlink="">
      <xdr:nvSpPr>
        <xdr:cNvPr id="84" name="テキスト ボックス 83"/>
        <xdr:cNvSpPr txBox="1"/>
      </xdr:nvSpPr>
      <xdr:spPr>
        <a:xfrm>
          <a:off x="2608795" y="651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88363</xdr:rowOff>
    </xdr:from>
    <xdr:to>
      <xdr:col>10</xdr:col>
      <xdr:colOff>165100</xdr:colOff>
      <xdr:row>38</xdr:row>
      <xdr:rowOff>18513</xdr:rowOff>
    </xdr:to>
    <xdr:sp macro="" textlink="">
      <xdr:nvSpPr>
        <xdr:cNvPr id="85" name="楕円 84"/>
        <xdr:cNvSpPr/>
      </xdr:nvSpPr>
      <xdr:spPr>
        <a:xfrm>
          <a:off x="1968500" y="643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9640</xdr:rowOff>
    </xdr:from>
    <xdr:ext cx="599010" cy="259045"/>
    <xdr:sp macro="" textlink="">
      <xdr:nvSpPr>
        <xdr:cNvPr id="86" name="テキスト ボックス 85"/>
        <xdr:cNvSpPr txBox="1"/>
      </xdr:nvSpPr>
      <xdr:spPr>
        <a:xfrm>
          <a:off x="1719795" y="652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86290</xdr:rowOff>
    </xdr:from>
    <xdr:to>
      <xdr:col>6</xdr:col>
      <xdr:colOff>38100</xdr:colOff>
      <xdr:row>38</xdr:row>
      <xdr:rowOff>16440</xdr:rowOff>
    </xdr:to>
    <xdr:sp macro="" textlink="">
      <xdr:nvSpPr>
        <xdr:cNvPr id="87" name="楕円 86"/>
        <xdr:cNvSpPr/>
      </xdr:nvSpPr>
      <xdr:spPr>
        <a:xfrm>
          <a:off x="1079500" y="64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7567</xdr:rowOff>
    </xdr:from>
    <xdr:ext cx="599010" cy="259045"/>
    <xdr:sp macro="" textlink="">
      <xdr:nvSpPr>
        <xdr:cNvPr id="88" name="テキスト ボックス 87"/>
        <xdr:cNvSpPr txBox="1"/>
      </xdr:nvSpPr>
      <xdr:spPr>
        <a:xfrm>
          <a:off x="830795" y="652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84307</xdr:rowOff>
    </xdr:from>
    <xdr:to>
      <xdr:col>24</xdr:col>
      <xdr:colOff>63500</xdr:colOff>
      <xdr:row>58</xdr:row>
      <xdr:rowOff>91250</xdr:rowOff>
    </xdr:to>
    <xdr:cxnSp macro="">
      <xdr:nvCxnSpPr>
        <xdr:cNvPr id="119" name="直線コネクタ 118"/>
        <xdr:cNvCxnSpPr/>
      </xdr:nvCxnSpPr>
      <xdr:spPr>
        <a:xfrm flipV="1">
          <a:off x="3797300" y="10028407"/>
          <a:ext cx="8382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90992</xdr:rowOff>
    </xdr:from>
    <xdr:to>
      <xdr:col>19</xdr:col>
      <xdr:colOff>177800</xdr:colOff>
      <xdr:row>58</xdr:row>
      <xdr:rowOff>91250</xdr:rowOff>
    </xdr:to>
    <xdr:cxnSp macro="">
      <xdr:nvCxnSpPr>
        <xdr:cNvPr id="122" name="直線コネクタ 121"/>
        <xdr:cNvCxnSpPr/>
      </xdr:nvCxnSpPr>
      <xdr:spPr>
        <a:xfrm>
          <a:off x="2908300" y="10035092"/>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90992</xdr:rowOff>
    </xdr:from>
    <xdr:to>
      <xdr:col>15</xdr:col>
      <xdr:colOff>50800</xdr:colOff>
      <xdr:row>58</xdr:row>
      <xdr:rowOff>98402</xdr:rowOff>
    </xdr:to>
    <xdr:cxnSp macro="">
      <xdr:nvCxnSpPr>
        <xdr:cNvPr id="125" name="直線コネクタ 124"/>
        <xdr:cNvCxnSpPr/>
      </xdr:nvCxnSpPr>
      <xdr:spPr>
        <a:xfrm flipV="1">
          <a:off x="2019300" y="10035092"/>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98402</xdr:rowOff>
    </xdr:from>
    <xdr:to>
      <xdr:col>10</xdr:col>
      <xdr:colOff>114300</xdr:colOff>
      <xdr:row>58</xdr:row>
      <xdr:rowOff>109388</xdr:rowOff>
    </xdr:to>
    <xdr:cxnSp macro="">
      <xdr:nvCxnSpPr>
        <xdr:cNvPr id="128" name="直線コネクタ 127"/>
        <xdr:cNvCxnSpPr/>
      </xdr:nvCxnSpPr>
      <xdr:spPr>
        <a:xfrm flipV="1">
          <a:off x="1130300" y="10042502"/>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33507</xdr:rowOff>
    </xdr:from>
    <xdr:to>
      <xdr:col>24</xdr:col>
      <xdr:colOff>114300</xdr:colOff>
      <xdr:row>58</xdr:row>
      <xdr:rowOff>135107</xdr:rowOff>
    </xdr:to>
    <xdr:sp macro="" textlink="">
      <xdr:nvSpPr>
        <xdr:cNvPr id="138" name="楕円 137"/>
        <xdr:cNvSpPr/>
      </xdr:nvSpPr>
      <xdr:spPr>
        <a:xfrm>
          <a:off x="4584700" y="99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119884</xdr:rowOff>
    </xdr:from>
    <xdr:ext cx="599010" cy="259045"/>
    <xdr:sp macro="" textlink="">
      <xdr:nvSpPr>
        <xdr:cNvPr id="139" name="物件費該当値テキスト"/>
        <xdr:cNvSpPr txBox="1"/>
      </xdr:nvSpPr>
      <xdr:spPr>
        <a:xfrm>
          <a:off x="4686300" y="989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40450</xdr:rowOff>
    </xdr:from>
    <xdr:to>
      <xdr:col>20</xdr:col>
      <xdr:colOff>38100</xdr:colOff>
      <xdr:row>58</xdr:row>
      <xdr:rowOff>142050</xdr:rowOff>
    </xdr:to>
    <xdr:sp macro="" textlink="">
      <xdr:nvSpPr>
        <xdr:cNvPr id="140" name="楕円 139"/>
        <xdr:cNvSpPr/>
      </xdr:nvSpPr>
      <xdr:spPr>
        <a:xfrm>
          <a:off x="3746500" y="99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133177</xdr:rowOff>
    </xdr:from>
    <xdr:ext cx="599010" cy="259045"/>
    <xdr:sp macro="" textlink="">
      <xdr:nvSpPr>
        <xdr:cNvPr id="141" name="テキスト ボックス 140"/>
        <xdr:cNvSpPr txBox="1"/>
      </xdr:nvSpPr>
      <xdr:spPr>
        <a:xfrm>
          <a:off x="3497795" y="1007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40192</xdr:rowOff>
    </xdr:from>
    <xdr:to>
      <xdr:col>15</xdr:col>
      <xdr:colOff>101600</xdr:colOff>
      <xdr:row>58</xdr:row>
      <xdr:rowOff>141792</xdr:rowOff>
    </xdr:to>
    <xdr:sp macro="" textlink="">
      <xdr:nvSpPr>
        <xdr:cNvPr id="142" name="楕円 141"/>
        <xdr:cNvSpPr/>
      </xdr:nvSpPr>
      <xdr:spPr>
        <a:xfrm>
          <a:off x="2857500" y="998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132919</xdr:rowOff>
    </xdr:from>
    <xdr:ext cx="599010" cy="259045"/>
    <xdr:sp macro="" textlink="">
      <xdr:nvSpPr>
        <xdr:cNvPr id="143" name="テキスト ボックス 142"/>
        <xdr:cNvSpPr txBox="1"/>
      </xdr:nvSpPr>
      <xdr:spPr>
        <a:xfrm>
          <a:off x="2608795" y="1007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47602</xdr:rowOff>
    </xdr:from>
    <xdr:to>
      <xdr:col>10</xdr:col>
      <xdr:colOff>165100</xdr:colOff>
      <xdr:row>58</xdr:row>
      <xdr:rowOff>149202</xdr:rowOff>
    </xdr:to>
    <xdr:sp macro="" textlink="">
      <xdr:nvSpPr>
        <xdr:cNvPr id="144" name="楕円 143"/>
        <xdr:cNvSpPr/>
      </xdr:nvSpPr>
      <xdr:spPr>
        <a:xfrm>
          <a:off x="1968500" y="99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140329</xdr:rowOff>
    </xdr:from>
    <xdr:ext cx="599010" cy="259045"/>
    <xdr:sp macro="" textlink="">
      <xdr:nvSpPr>
        <xdr:cNvPr id="145" name="テキスト ボックス 144"/>
        <xdr:cNvSpPr txBox="1"/>
      </xdr:nvSpPr>
      <xdr:spPr>
        <a:xfrm>
          <a:off x="1719795" y="1008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58588</xdr:rowOff>
    </xdr:from>
    <xdr:to>
      <xdr:col>6</xdr:col>
      <xdr:colOff>38100</xdr:colOff>
      <xdr:row>58</xdr:row>
      <xdr:rowOff>160188</xdr:rowOff>
    </xdr:to>
    <xdr:sp macro="" textlink="">
      <xdr:nvSpPr>
        <xdr:cNvPr id="146" name="楕円 145"/>
        <xdr:cNvSpPr/>
      </xdr:nvSpPr>
      <xdr:spPr>
        <a:xfrm>
          <a:off x="1079500" y="100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151315</xdr:rowOff>
    </xdr:from>
    <xdr:ext cx="534377" cy="259045"/>
    <xdr:sp macro="" textlink="">
      <xdr:nvSpPr>
        <xdr:cNvPr id="147" name="テキスト ボックス 146"/>
        <xdr:cNvSpPr txBox="1"/>
      </xdr:nvSpPr>
      <xdr:spPr>
        <a:xfrm>
          <a:off x="863111" y="1009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120159</xdr:rowOff>
    </xdr:from>
    <xdr:to>
      <xdr:col>24</xdr:col>
      <xdr:colOff>63500</xdr:colOff>
      <xdr:row>78</xdr:row>
      <xdr:rowOff>124101</xdr:rowOff>
    </xdr:to>
    <xdr:cxnSp macro="">
      <xdr:nvCxnSpPr>
        <xdr:cNvPr id="174" name="直線コネクタ 173"/>
        <xdr:cNvCxnSpPr/>
      </xdr:nvCxnSpPr>
      <xdr:spPr>
        <a:xfrm>
          <a:off x="3797300" y="13493259"/>
          <a:ext cx="8382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118701</xdr:rowOff>
    </xdr:from>
    <xdr:to>
      <xdr:col>19</xdr:col>
      <xdr:colOff>177800</xdr:colOff>
      <xdr:row>78</xdr:row>
      <xdr:rowOff>120159</xdr:rowOff>
    </xdr:to>
    <xdr:cxnSp macro="">
      <xdr:nvCxnSpPr>
        <xdr:cNvPr id="177" name="直線コネクタ 176"/>
        <xdr:cNvCxnSpPr/>
      </xdr:nvCxnSpPr>
      <xdr:spPr>
        <a:xfrm>
          <a:off x="2908300" y="13491801"/>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118701</xdr:rowOff>
    </xdr:from>
    <xdr:to>
      <xdr:col>15</xdr:col>
      <xdr:colOff>50800</xdr:colOff>
      <xdr:row>78</xdr:row>
      <xdr:rowOff>120210</xdr:rowOff>
    </xdr:to>
    <xdr:cxnSp macro="">
      <xdr:nvCxnSpPr>
        <xdr:cNvPr id="180" name="直線コネクタ 179"/>
        <xdr:cNvCxnSpPr/>
      </xdr:nvCxnSpPr>
      <xdr:spPr>
        <a:xfrm flipV="1">
          <a:off x="2019300" y="13491801"/>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120210</xdr:rowOff>
    </xdr:from>
    <xdr:to>
      <xdr:col>10</xdr:col>
      <xdr:colOff>114300</xdr:colOff>
      <xdr:row>78</xdr:row>
      <xdr:rowOff>121252</xdr:rowOff>
    </xdr:to>
    <xdr:cxnSp macro="">
      <xdr:nvCxnSpPr>
        <xdr:cNvPr id="183" name="直線コネクタ 182"/>
        <xdr:cNvCxnSpPr/>
      </xdr:nvCxnSpPr>
      <xdr:spPr>
        <a:xfrm flipV="1">
          <a:off x="1130300" y="13493310"/>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73301</xdr:rowOff>
    </xdr:from>
    <xdr:to>
      <xdr:col>24</xdr:col>
      <xdr:colOff>114300</xdr:colOff>
      <xdr:row>79</xdr:row>
      <xdr:rowOff>3451</xdr:rowOff>
    </xdr:to>
    <xdr:sp macro="" textlink="">
      <xdr:nvSpPr>
        <xdr:cNvPr id="193" name="楕円 192"/>
        <xdr:cNvSpPr/>
      </xdr:nvSpPr>
      <xdr:spPr>
        <a:xfrm>
          <a:off x="4584700" y="1344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159678</xdr:rowOff>
    </xdr:from>
    <xdr:ext cx="469744" cy="259045"/>
    <xdr:sp macro="" textlink="">
      <xdr:nvSpPr>
        <xdr:cNvPr id="194" name="維持補修費該当値テキスト"/>
        <xdr:cNvSpPr txBox="1"/>
      </xdr:nvSpPr>
      <xdr:spPr>
        <a:xfrm>
          <a:off x="4686300" y="133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69359</xdr:rowOff>
    </xdr:from>
    <xdr:to>
      <xdr:col>20</xdr:col>
      <xdr:colOff>38100</xdr:colOff>
      <xdr:row>78</xdr:row>
      <xdr:rowOff>170959</xdr:rowOff>
    </xdr:to>
    <xdr:sp macro="" textlink="">
      <xdr:nvSpPr>
        <xdr:cNvPr id="195" name="楕円 194"/>
        <xdr:cNvSpPr/>
      </xdr:nvSpPr>
      <xdr:spPr>
        <a:xfrm>
          <a:off x="3746500" y="134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162086</xdr:rowOff>
    </xdr:from>
    <xdr:ext cx="469744" cy="259045"/>
    <xdr:sp macro="" textlink="">
      <xdr:nvSpPr>
        <xdr:cNvPr id="196" name="テキスト ボックス 195"/>
        <xdr:cNvSpPr txBox="1"/>
      </xdr:nvSpPr>
      <xdr:spPr>
        <a:xfrm>
          <a:off x="3562428" y="1353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67901</xdr:rowOff>
    </xdr:from>
    <xdr:to>
      <xdr:col>15</xdr:col>
      <xdr:colOff>101600</xdr:colOff>
      <xdr:row>78</xdr:row>
      <xdr:rowOff>169501</xdr:rowOff>
    </xdr:to>
    <xdr:sp macro="" textlink="">
      <xdr:nvSpPr>
        <xdr:cNvPr id="197" name="楕円 196"/>
        <xdr:cNvSpPr/>
      </xdr:nvSpPr>
      <xdr:spPr>
        <a:xfrm>
          <a:off x="2857500" y="134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160628</xdr:rowOff>
    </xdr:from>
    <xdr:ext cx="469744" cy="259045"/>
    <xdr:sp macro="" textlink="">
      <xdr:nvSpPr>
        <xdr:cNvPr id="198" name="テキスト ボックス 197"/>
        <xdr:cNvSpPr txBox="1"/>
      </xdr:nvSpPr>
      <xdr:spPr>
        <a:xfrm>
          <a:off x="2673428" y="1353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69410</xdr:rowOff>
    </xdr:from>
    <xdr:to>
      <xdr:col>10</xdr:col>
      <xdr:colOff>165100</xdr:colOff>
      <xdr:row>78</xdr:row>
      <xdr:rowOff>171010</xdr:rowOff>
    </xdr:to>
    <xdr:sp macro="" textlink="">
      <xdr:nvSpPr>
        <xdr:cNvPr id="199" name="楕円 198"/>
        <xdr:cNvSpPr/>
      </xdr:nvSpPr>
      <xdr:spPr>
        <a:xfrm>
          <a:off x="1968500" y="134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162137</xdr:rowOff>
    </xdr:from>
    <xdr:ext cx="469744" cy="259045"/>
    <xdr:sp macro="" textlink="">
      <xdr:nvSpPr>
        <xdr:cNvPr id="200" name="テキスト ボックス 199"/>
        <xdr:cNvSpPr txBox="1"/>
      </xdr:nvSpPr>
      <xdr:spPr>
        <a:xfrm>
          <a:off x="1784428" y="1353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70452</xdr:rowOff>
    </xdr:from>
    <xdr:to>
      <xdr:col>6</xdr:col>
      <xdr:colOff>38100</xdr:colOff>
      <xdr:row>79</xdr:row>
      <xdr:rowOff>602</xdr:rowOff>
    </xdr:to>
    <xdr:sp macro="" textlink="">
      <xdr:nvSpPr>
        <xdr:cNvPr id="201" name="楕円 200"/>
        <xdr:cNvSpPr/>
      </xdr:nvSpPr>
      <xdr:spPr>
        <a:xfrm>
          <a:off x="1079500" y="134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163179</xdr:rowOff>
    </xdr:from>
    <xdr:ext cx="469744" cy="259045"/>
    <xdr:sp macro="" textlink="">
      <xdr:nvSpPr>
        <xdr:cNvPr id="202" name="テキスト ボックス 201"/>
        <xdr:cNvSpPr txBox="1"/>
      </xdr:nvSpPr>
      <xdr:spPr>
        <a:xfrm>
          <a:off x="895428" y="1353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156904</xdr:rowOff>
    </xdr:from>
    <xdr:to>
      <xdr:col>24</xdr:col>
      <xdr:colOff>63500</xdr:colOff>
      <xdr:row>97</xdr:row>
      <xdr:rowOff>158032</xdr:rowOff>
    </xdr:to>
    <xdr:cxnSp macro="">
      <xdr:nvCxnSpPr>
        <xdr:cNvPr id="231" name="直線コネクタ 230"/>
        <xdr:cNvCxnSpPr/>
      </xdr:nvCxnSpPr>
      <xdr:spPr>
        <a:xfrm>
          <a:off x="3797300" y="16787554"/>
          <a:ext cx="8382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156904</xdr:rowOff>
    </xdr:from>
    <xdr:to>
      <xdr:col>19</xdr:col>
      <xdr:colOff>177800</xdr:colOff>
      <xdr:row>97</xdr:row>
      <xdr:rowOff>158139</xdr:rowOff>
    </xdr:to>
    <xdr:cxnSp macro="">
      <xdr:nvCxnSpPr>
        <xdr:cNvPr id="234" name="直線コネクタ 233"/>
        <xdr:cNvCxnSpPr/>
      </xdr:nvCxnSpPr>
      <xdr:spPr>
        <a:xfrm flipV="1">
          <a:off x="2908300" y="16787554"/>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158139</xdr:rowOff>
    </xdr:from>
    <xdr:to>
      <xdr:col>15</xdr:col>
      <xdr:colOff>50800</xdr:colOff>
      <xdr:row>98</xdr:row>
      <xdr:rowOff>1536</xdr:rowOff>
    </xdr:to>
    <xdr:cxnSp macro="">
      <xdr:nvCxnSpPr>
        <xdr:cNvPr id="237" name="直線コネクタ 236"/>
        <xdr:cNvCxnSpPr/>
      </xdr:nvCxnSpPr>
      <xdr:spPr>
        <a:xfrm flipV="1">
          <a:off x="2019300" y="16788789"/>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1536</xdr:rowOff>
    </xdr:from>
    <xdr:to>
      <xdr:col>10</xdr:col>
      <xdr:colOff>114300</xdr:colOff>
      <xdr:row>98</xdr:row>
      <xdr:rowOff>6939</xdr:rowOff>
    </xdr:to>
    <xdr:cxnSp macro="">
      <xdr:nvCxnSpPr>
        <xdr:cNvPr id="240" name="直線コネクタ 239"/>
        <xdr:cNvCxnSpPr/>
      </xdr:nvCxnSpPr>
      <xdr:spPr>
        <a:xfrm flipV="1">
          <a:off x="1130300" y="16803636"/>
          <a:ext cx="8890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107232</xdr:rowOff>
    </xdr:from>
    <xdr:to>
      <xdr:col>24</xdr:col>
      <xdr:colOff>114300</xdr:colOff>
      <xdr:row>98</xdr:row>
      <xdr:rowOff>37382</xdr:rowOff>
    </xdr:to>
    <xdr:sp macro="" textlink="">
      <xdr:nvSpPr>
        <xdr:cNvPr id="250" name="楕円 249"/>
        <xdr:cNvSpPr/>
      </xdr:nvSpPr>
      <xdr:spPr>
        <a:xfrm>
          <a:off x="4584700" y="167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130109</xdr:rowOff>
    </xdr:from>
    <xdr:ext cx="599010" cy="259045"/>
    <xdr:sp macro="" textlink="">
      <xdr:nvSpPr>
        <xdr:cNvPr id="251" name="扶助費該当値テキスト"/>
        <xdr:cNvSpPr txBox="1"/>
      </xdr:nvSpPr>
      <xdr:spPr>
        <a:xfrm>
          <a:off x="4686300" y="1658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106104</xdr:rowOff>
    </xdr:from>
    <xdr:to>
      <xdr:col>20</xdr:col>
      <xdr:colOff>38100</xdr:colOff>
      <xdr:row>98</xdr:row>
      <xdr:rowOff>36254</xdr:rowOff>
    </xdr:to>
    <xdr:sp macro="" textlink="">
      <xdr:nvSpPr>
        <xdr:cNvPr id="252" name="楕円 251"/>
        <xdr:cNvSpPr/>
      </xdr:nvSpPr>
      <xdr:spPr>
        <a:xfrm>
          <a:off x="3746500" y="167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52781</xdr:rowOff>
    </xdr:from>
    <xdr:ext cx="599010" cy="259045"/>
    <xdr:sp macro="" textlink="">
      <xdr:nvSpPr>
        <xdr:cNvPr id="253" name="テキスト ボックス 252"/>
        <xdr:cNvSpPr txBox="1"/>
      </xdr:nvSpPr>
      <xdr:spPr>
        <a:xfrm>
          <a:off x="3497795" y="1651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107339</xdr:rowOff>
    </xdr:from>
    <xdr:to>
      <xdr:col>15</xdr:col>
      <xdr:colOff>101600</xdr:colOff>
      <xdr:row>98</xdr:row>
      <xdr:rowOff>37489</xdr:rowOff>
    </xdr:to>
    <xdr:sp macro="" textlink="">
      <xdr:nvSpPr>
        <xdr:cNvPr id="254" name="楕円 253"/>
        <xdr:cNvSpPr/>
      </xdr:nvSpPr>
      <xdr:spPr>
        <a:xfrm>
          <a:off x="2857500" y="167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54016</xdr:rowOff>
    </xdr:from>
    <xdr:ext cx="599010" cy="259045"/>
    <xdr:sp macro="" textlink="">
      <xdr:nvSpPr>
        <xdr:cNvPr id="255" name="テキスト ボックス 254"/>
        <xdr:cNvSpPr txBox="1"/>
      </xdr:nvSpPr>
      <xdr:spPr>
        <a:xfrm>
          <a:off x="2608795" y="1651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122186</xdr:rowOff>
    </xdr:from>
    <xdr:to>
      <xdr:col>10</xdr:col>
      <xdr:colOff>165100</xdr:colOff>
      <xdr:row>98</xdr:row>
      <xdr:rowOff>52336</xdr:rowOff>
    </xdr:to>
    <xdr:sp macro="" textlink="">
      <xdr:nvSpPr>
        <xdr:cNvPr id="256" name="楕円 255"/>
        <xdr:cNvSpPr/>
      </xdr:nvSpPr>
      <xdr:spPr>
        <a:xfrm>
          <a:off x="1968500" y="16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68863</xdr:rowOff>
    </xdr:from>
    <xdr:ext cx="599010" cy="259045"/>
    <xdr:sp macro="" textlink="">
      <xdr:nvSpPr>
        <xdr:cNvPr id="257" name="テキスト ボックス 256"/>
        <xdr:cNvSpPr txBox="1"/>
      </xdr:nvSpPr>
      <xdr:spPr>
        <a:xfrm>
          <a:off x="1719795" y="1652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127589</xdr:rowOff>
    </xdr:from>
    <xdr:to>
      <xdr:col>6</xdr:col>
      <xdr:colOff>38100</xdr:colOff>
      <xdr:row>98</xdr:row>
      <xdr:rowOff>57739</xdr:rowOff>
    </xdr:to>
    <xdr:sp macro="" textlink="">
      <xdr:nvSpPr>
        <xdr:cNvPr id="258" name="楕円 257"/>
        <xdr:cNvSpPr/>
      </xdr:nvSpPr>
      <xdr:spPr>
        <a:xfrm>
          <a:off x="1079500" y="167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74266</xdr:rowOff>
    </xdr:from>
    <xdr:ext cx="599010" cy="259045"/>
    <xdr:sp macro="" textlink="">
      <xdr:nvSpPr>
        <xdr:cNvPr id="259" name="テキスト ボックス 258"/>
        <xdr:cNvSpPr txBox="1"/>
      </xdr:nvSpPr>
      <xdr:spPr>
        <a:xfrm>
          <a:off x="830795" y="1653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71035</xdr:rowOff>
    </xdr:from>
    <xdr:to>
      <xdr:col>55</xdr:col>
      <xdr:colOff>0</xdr:colOff>
      <xdr:row>38</xdr:row>
      <xdr:rowOff>85079</xdr:rowOff>
    </xdr:to>
    <xdr:cxnSp macro="">
      <xdr:nvCxnSpPr>
        <xdr:cNvPr id="290" name="直線コネクタ 289"/>
        <xdr:cNvCxnSpPr/>
      </xdr:nvCxnSpPr>
      <xdr:spPr>
        <a:xfrm flipV="1">
          <a:off x="9639300" y="6586135"/>
          <a:ext cx="8382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77214</xdr:rowOff>
    </xdr:from>
    <xdr:to>
      <xdr:col>50</xdr:col>
      <xdr:colOff>114300</xdr:colOff>
      <xdr:row>38</xdr:row>
      <xdr:rowOff>85079</xdr:rowOff>
    </xdr:to>
    <xdr:cxnSp macro="">
      <xdr:nvCxnSpPr>
        <xdr:cNvPr id="293" name="直線コネクタ 292"/>
        <xdr:cNvCxnSpPr/>
      </xdr:nvCxnSpPr>
      <xdr:spPr>
        <a:xfrm>
          <a:off x="8750300" y="6592314"/>
          <a:ext cx="889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77214</xdr:rowOff>
    </xdr:from>
    <xdr:to>
      <xdr:col>45</xdr:col>
      <xdr:colOff>177800</xdr:colOff>
      <xdr:row>38</xdr:row>
      <xdr:rowOff>91090</xdr:rowOff>
    </xdr:to>
    <xdr:cxnSp macro="">
      <xdr:nvCxnSpPr>
        <xdr:cNvPr id="296" name="直線コネクタ 295"/>
        <xdr:cNvCxnSpPr/>
      </xdr:nvCxnSpPr>
      <xdr:spPr>
        <a:xfrm flipV="1">
          <a:off x="7861300" y="6592314"/>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91090</xdr:rowOff>
    </xdr:from>
    <xdr:to>
      <xdr:col>41</xdr:col>
      <xdr:colOff>50800</xdr:colOff>
      <xdr:row>38</xdr:row>
      <xdr:rowOff>109943</xdr:rowOff>
    </xdr:to>
    <xdr:cxnSp macro="">
      <xdr:nvCxnSpPr>
        <xdr:cNvPr id="299" name="直線コネクタ 298"/>
        <xdr:cNvCxnSpPr/>
      </xdr:nvCxnSpPr>
      <xdr:spPr>
        <a:xfrm flipV="1">
          <a:off x="6972300" y="6606190"/>
          <a:ext cx="889000" cy="1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20235</xdr:rowOff>
    </xdr:from>
    <xdr:to>
      <xdr:col>55</xdr:col>
      <xdr:colOff>50800</xdr:colOff>
      <xdr:row>38</xdr:row>
      <xdr:rowOff>121835</xdr:rowOff>
    </xdr:to>
    <xdr:sp macro="" textlink="">
      <xdr:nvSpPr>
        <xdr:cNvPr id="309" name="楕円 308"/>
        <xdr:cNvSpPr/>
      </xdr:nvSpPr>
      <xdr:spPr>
        <a:xfrm>
          <a:off x="10426700" y="65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106612</xdr:rowOff>
    </xdr:from>
    <xdr:ext cx="599010" cy="259045"/>
    <xdr:sp macro="" textlink="">
      <xdr:nvSpPr>
        <xdr:cNvPr id="310" name="補助費等該当値テキスト"/>
        <xdr:cNvSpPr txBox="1"/>
      </xdr:nvSpPr>
      <xdr:spPr>
        <a:xfrm>
          <a:off x="10528300" y="645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34279</xdr:rowOff>
    </xdr:from>
    <xdr:to>
      <xdr:col>50</xdr:col>
      <xdr:colOff>165100</xdr:colOff>
      <xdr:row>38</xdr:row>
      <xdr:rowOff>135879</xdr:rowOff>
    </xdr:to>
    <xdr:sp macro="" textlink="">
      <xdr:nvSpPr>
        <xdr:cNvPr id="311" name="楕円 310"/>
        <xdr:cNvSpPr/>
      </xdr:nvSpPr>
      <xdr:spPr>
        <a:xfrm>
          <a:off x="9588500" y="654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127006</xdr:rowOff>
    </xdr:from>
    <xdr:ext cx="599010" cy="259045"/>
    <xdr:sp macro="" textlink="">
      <xdr:nvSpPr>
        <xdr:cNvPr id="312" name="テキスト ボックス 311"/>
        <xdr:cNvSpPr txBox="1"/>
      </xdr:nvSpPr>
      <xdr:spPr>
        <a:xfrm>
          <a:off x="9339795" y="664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26414</xdr:rowOff>
    </xdr:from>
    <xdr:to>
      <xdr:col>46</xdr:col>
      <xdr:colOff>38100</xdr:colOff>
      <xdr:row>38</xdr:row>
      <xdr:rowOff>128014</xdr:rowOff>
    </xdr:to>
    <xdr:sp macro="" textlink="">
      <xdr:nvSpPr>
        <xdr:cNvPr id="313" name="楕円 312"/>
        <xdr:cNvSpPr/>
      </xdr:nvSpPr>
      <xdr:spPr>
        <a:xfrm>
          <a:off x="8699500" y="654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119141</xdr:rowOff>
    </xdr:from>
    <xdr:ext cx="599010" cy="259045"/>
    <xdr:sp macro="" textlink="">
      <xdr:nvSpPr>
        <xdr:cNvPr id="314" name="テキスト ボックス 313"/>
        <xdr:cNvSpPr txBox="1"/>
      </xdr:nvSpPr>
      <xdr:spPr>
        <a:xfrm>
          <a:off x="8450795" y="663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40290</xdr:rowOff>
    </xdr:from>
    <xdr:to>
      <xdr:col>41</xdr:col>
      <xdr:colOff>101600</xdr:colOff>
      <xdr:row>38</xdr:row>
      <xdr:rowOff>141890</xdr:rowOff>
    </xdr:to>
    <xdr:sp macro="" textlink="">
      <xdr:nvSpPr>
        <xdr:cNvPr id="315" name="楕円 314"/>
        <xdr:cNvSpPr/>
      </xdr:nvSpPr>
      <xdr:spPr>
        <a:xfrm>
          <a:off x="7810500" y="65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133017</xdr:rowOff>
    </xdr:from>
    <xdr:ext cx="599010" cy="259045"/>
    <xdr:sp macro="" textlink="">
      <xdr:nvSpPr>
        <xdr:cNvPr id="316" name="テキスト ボックス 315"/>
        <xdr:cNvSpPr txBox="1"/>
      </xdr:nvSpPr>
      <xdr:spPr>
        <a:xfrm>
          <a:off x="7561795" y="664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59143</xdr:rowOff>
    </xdr:from>
    <xdr:to>
      <xdr:col>36</xdr:col>
      <xdr:colOff>165100</xdr:colOff>
      <xdr:row>38</xdr:row>
      <xdr:rowOff>160743</xdr:rowOff>
    </xdr:to>
    <xdr:sp macro="" textlink="">
      <xdr:nvSpPr>
        <xdr:cNvPr id="317" name="楕円 316"/>
        <xdr:cNvSpPr/>
      </xdr:nvSpPr>
      <xdr:spPr>
        <a:xfrm>
          <a:off x="6921500" y="65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151870</xdr:rowOff>
    </xdr:from>
    <xdr:ext cx="534377" cy="259045"/>
    <xdr:sp macro="" textlink="">
      <xdr:nvSpPr>
        <xdr:cNvPr id="318" name="テキスト ボックス 317"/>
        <xdr:cNvSpPr txBox="1"/>
      </xdr:nvSpPr>
      <xdr:spPr>
        <a:xfrm>
          <a:off x="6705111" y="666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138565</xdr:rowOff>
    </xdr:from>
    <xdr:to>
      <xdr:col>55</xdr:col>
      <xdr:colOff>0</xdr:colOff>
      <xdr:row>59</xdr:row>
      <xdr:rowOff>8386</xdr:rowOff>
    </xdr:to>
    <xdr:cxnSp macro="">
      <xdr:nvCxnSpPr>
        <xdr:cNvPr id="347" name="直線コネクタ 346"/>
        <xdr:cNvCxnSpPr/>
      </xdr:nvCxnSpPr>
      <xdr:spPr>
        <a:xfrm flipV="1">
          <a:off x="9639300" y="10082665"/>
          <a:ext cx="838200" cy="4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4863</xdr:rowOff>
    </xdr:from>
    <xdr:to>
      <xdr:col>50</xdr:col>
      <xdr:colOff>114300</xdr:colOff>
      <xdr:row>59</xdr:row>
      <xdr:rowOff>8386</xdr:rowOff>
    </xdr:to>
    <xdr:cxnSp macro="">
      <xdr:nvCxnSpPr>
        <xdr:cNvPr id="350" name="直線コネクタ 349"/>
        <xdr:cNvCxnSpPr/>
      </xdr:nvCxnSpPr>
      <xdr:spPr>
        <a:xfrm>
          <a:off x="8750300" y="10120413"/>
          <a:ext cx="8890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168965</xdr:rowOff>
    </xdr:from>
    <xdr:to>
      <xdr:col>45</xdr:col>
      <xdr:colOff>177800</xdr:colOff>
      <xdr:row>59</xdr:row>
      <xdr:rowOff>4863</xdr:rowOff>
    </xdr:to>
    <xdr:cxnSp macro="">
      <xdr:nvCxnSpPr>
        <xdr:cNvPr id="353" name="直線コネクタ 352"/>
        <xdr:cNvCxnSpPr/>
      </xdr:nvCxnSpPr>
      <xdr:spPr>
        <a:xfrm>
          <a:off x="7861300" y="10113065"/>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161020</xdr:rowOff>
    </xdr:from>
    <xdr:to>
      <xdr:col>41</xdr:col>
      <xdr:colOff>50800</xdr:colOff>
      <xdr:row>58</xdr:row>
      <xdr:rowOff>168965</xdr:rowOff>
    </xdr:to>
    <xdr:cxnSp macro="">
      <xdr:nvCxnSpPr>
        <xdr:cNvPr id="356" name="直線コネクタ 355"/>
        <xdr:cNvCxnSpPr/>
      </xdr:nvCxnSpPr>
      <xdr:spPr>
        <a:xfrm>
          <a:off x="6972300" y="10105120"/>
          <a:ext cx="889000" cy="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87765</xdr:rowOff>
    </xdr:from>
    <xdr:to>
      <xdr:col>55</xdr:col>
      <xdr:colOff>50800</xdr:colOff>
      <xdr:row>59</xdr:row>
      <xdr:rowOff>17915</xdr:rowOff>
    </xdr:to>
    <xdr:sp macro="" textlink="">
      <xdr:nvSpPr>
        <xdr:cNvPr id="366" name="楕円 365"/>
        <xdr:cNvSpPr/>
      </xdr:nvSpPr>
      <xdr:spPr>
        <a:xfrm>
          <a:off x="10426700" y="10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129036</xdr:rowOff>
    </xdr:from>
    <xdr:to>
      <xdr:col>50</xdr:col>
      <xdr:colOff>165100</xdr:colOff>
      <xdr:row>59</xdr:row>
      <xdr:rowOff>59186</xdr:rowOff>
    </xdr:to>
    <xdr:sp macro="" textlink="">
      <xdr:nvSpPr>
        <xdr:cNvPr id="368" name="楕円 367"/>
        <xdr:cNvSpPr/>
      </xdr:nvSpPr>
      <xdr:spPr>
        <a:xfrm>
          <a:off x="9588500" y="1007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50313</xdr:rowOff>
    </xdr:from>
    <xdr:ext cx="534377" cy="259045"/>
    <xdr:sp macro="" textlink="">
      <xdr:nvSpPr>
        <xdr:cNvPr id="369" name="テキスト ボックス 368"/>
        <xdr:cNvSpPr txBox="1"/>
      </xdr:nvSpPr>
      <xdr:spPr>
        <a:xfrm>
          <a:off x="9372111" y="1016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125513</xdr:rowOff>
    </xdr:from>
    <xdr:to>
      <xdr:col>46</xdr:col>
      <xdr:colOff>38100</xdr:colOff>
      <xdr:row>59</xdr:row>
      <xdr:rowOff>55663</xdr:rowOff>
    </xdr:to>
    <xdr:sp macro="" textlink="">
      <xdr:nvSpPr>
        <xdr:cNvPr id="370" name="楕円 369"/>
        <xdr:cNvSpPr/>
      </xdr:nvSpPr>
      <xdr:spPr>
        <a:xfrm>
          <a:off x="8699500" y="1006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46790</xdr:rowOff>
    </xdr:from>
    <xdr:ext cx="599010" cy="259045"/>
    <xdr:sp macro="" textlink="">
      <xdr:nvSpPr>
        <xdr:cNvPr id="371" name="テキスト ボックス 370"/>
        <xdr:cNvSpPr txBox="1"/>
      </xdr:nvSpPr>
      <xdr:spPr>
        <a:xfrm>
          <a:off x="8450795" y="1016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118165</xdr:rowOff>
    </xdr:from>
    <xdr:to>
      <xdr:col>41</xdr:col>
      <xdr:colOff>101600</xdr:colOff>
      <xdr:row>59</xdr:row>
      <xdr:rowOff>48315</xdr:rowOff>
    </xdr:to>
    <xdr:sp macro="" textlink="">
      <xdr:nvSpPr>
        <xdr:cNvPr id="372" name="楕円 371"/>
        <xdr:cNvSpPr/>
      </xdr:nvSpPr>
      <xdr:spPr>
        <a:xfrm>
          <a:off x="7810500" y="100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39442</xdr:rowOff>
    </xdr:from>
    <xdr:ext cx="599010" cy="259045"/>
    <xdr:sp macro="" textlink="">
      <xdr:nvSpPr>
        <xdr:cNvPr id="373" name="テキスト ボックス 372"/>
        <xdr:cNvSpPr txBox="1"/>
      </xdr:nvSpPr>
      <xdr:spPr>
        <a:xfrm>
          <a:off x="7561795" y="1015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110220</xdr:rowOff>
    </xdr:from>
    <xdr:to>
      <xdr:col>36</xdr:col>
      <xdr:colOff>165100</xdr:colOff>
      <xdr:row>59</xdr:row>
      <xdr:rowOff>40370</xdr:rowOff>
    </xdr:to>
    <xdr:sp macro="" textlink="">
      <xdr:nvSpPr>
        <xdr:cNvPr id="374" name="楕円 373"/>
        <xdr:cNvSpPr/>
      </xdr:nvSpPr>
      <xdr:spPr>
        <a:xfrm>
          <a:off x="6921500" y="10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31497</xdr:rowOff>
    </xdr:from>
    <xdr:ext cx="599010" cy="259045"/>
    <xdr:sp macro="" textlink="">
      <xdr:nvSpPr>
        <xdr:cNvPr id="375" name="テキスト ボックス 374"/>
        <xdr:cNvSpPr txBox="1"/>
      </xdr:nvSpPr>
      <xdr:spPr>
        <a:xfrm>
          <a:off x="6672795" y="1014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118563</xdr:rowOff>
    </xdr:from>
    <xdr:to>
      <xdr:col>55</xdr:col>
      <xdr:colOff>0</xdr:colOff>
      <xdr:row>78</xdr:row>
      <xdr:rowOff>127543</xdr:rowOff>
    </xdr:to>
    <xdr:cxnSp macro="">
      <xdr:nvCxnSpPr>
        <xdr:cNvPr id="402" name="直線コネクタ 401"/>
        <xdr:cNvCxnSpPr/>
      </xdr:nvCxnSpPr>
      <xdr:spPr>
        <a:xfrm flipV="1">
          <a:off x="9639300" y="13491663"/>
          <a:ext cx="8382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127543</xdr:rowOff>
    </xdr:from>
    <xdr:to>
      <xdr:col>50</xdr:col>
      <xdr:colOff>114300</xdr:colOff>
      <xdr:row>78</xdr:row>
      <xdr:rowOff>127910</xdr:rowOff>
    </xdr:to>
    <xdr:cxnSp macro="">
      <xdr:nvCxnSpPr>
        <xdr:cNvPr id="405" name="直線コネクタ 404"/>
        <xdr:cNvCxnSpPr/>
      </xdr:nvCxnSpPr>
      <xdr:spPr>
        <a:xfrm flipV="1">
          <a:off x="8750300" y="13500643"/>
          <a:ext cx="889000" cy="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127910</xdr:rowOff>
    </xdr:from>
    <xdr:to>
      <xdr:col>45</xdr:col>
      <xdr:colOff>177800</xdr:colOff>
      <xdr:row>78</xdr:row>
      <xdr:rowOff>131274</xdr:rowOff>
    </xdr:to>
    <xdr:cxnSp macro="">
      <xdr:nvCxnSpPr>
        <xdr:cNvPr id="408" name="直線コネクタ 407"/>
        <xdr:cNvCxnSpPr/>
      </xdr:nvCxnSpPr>
      <xdr:spPr>
        <a:xfrm flipV="1">
          <a:off x="7861300" y="13501010"/>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130125</xdr:rowOff>
    </xdr:from>
    <xdr:to>
      <xdr:col>41</xdr:col>
      <xdr:colOff>50800</xdr:colOff>
      <xdr:row>78</xdr:row>
      <xdr:rowOff>131274</xdr:rowOff>
    </xdr:to>
    <xdr:cxnSp macro="">
      <xdr:nvCxnSpPr>
        <xdr:cNvPr id="411" name="直線コネクタ 410"/>
        <xdr:cNvCxnSpPr/>
      </xdr:nvCxnSpPr>
      <xdr:spPr>
        <a:xfrm>
          <a:off x="6972300" y="1350322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67763</xdr:rowOff>
    </xdr:from>
    <xdr:to>
      <xdr:col>55</xdr:col>
      <xdr:colOff>50800</xdr:colOff>
      <xdr:row>78</xdr:row>
      <xdr:rowOff>169363</xdr:rowOff>
    </xdr:to>
    <xdr:sp macro="" textlink="">
      <xdr:nvSpPr>
        <xdr:cNvPr id="421" name="楕円 420"/>
        <xdr:cNvSpPr/>
      </xdr:nvSpPr>
      <xdr:spPr>
        <a:xfrm>
          <a:off x="10426700" y="1344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76743</xdr:rowOff>
    </xdr:from>
    <xdr:to>
      <xdr:col>50</xdr:col>
      <xdr:colOff>165100</xdr:colOff>
      <xdr:row>79</xdr:row>
      <xdr:rowOff>6893</xdr:rowOff>
    </xdr:to>
    <xdr:sp macro="" textlink="">
      <xdr:nvSpPr>
        <xdr:cNvPr id="423" name="楕円 422"/>
        <xdr:cNvSpPr/>
      </xdr:nvSpPr>
      <xdr:spPr>
        <a:xfrm>
          <a:off x="9588500" y="134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169470</xdr:rowOff>
    </xdr:from>
    <xdr:ext cx="534377" cy="259045"/>
    <xdr:sp macro="" textlink="">
      <xdr:nvSpPr>
        <xdr:cNvPr id="424" name="テキスト ボックス 423"/>
        <xdr:cNvSpPr txBox="1"/>
      </xdr:nvSpPr>
      <xdr:spPr>
        <a:xfrm>
          <a:off x="9372111" y="1354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77110</xdr:rowOff>
    </xdr:from>
    <xdr:to>
      <xdr:col>46</xdr:col>
      <xdr:colOff>38100</xdr:colOff>
      <xdr:row>79</xdr:row>
      <xdr:rowOff>7260</xdr:rowOff>
    </xdr:to>
    <xdr:sp macro="" textlink="">
      <xdr:nvSpPr>
        <xdr:cNvPr id="425" name="楕円 424"/>
        <xdr:cNvSpPr/>
      </xdr:nvSpPr>
      <xdr:spPr>
        <a:xfrm>
          <a:off x="8699500" y="1345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169837</xdr:rowOff>
    </xdr:from>
    <xdr:ext cx="534377" cy="259045"/>
    <xdr:sp macro="" textlink="">
      <xdr:nvSpPr>
        <xdr:cNvPr id="426" name="テキスト ボックス 425"/>
        <xdr:cNvSpPr txBox="1"/>
      </xdr:nvSpPr>
      <xdr:spPr>
        <a:xfrm>
          <a:off x="8483111" y="135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80474</xdr:rowOff>
    </xdr:from>
    <xdr:to>
      <xdr:col>41</xdr:col>
      <xdr:colOff>101600</xdr:colOff>
      <xdr:row>79</xdr:row>
      <xdr:rowOff>10624</xdr:rowOff>
    </xdr:to>
    <xdr:sp macro="" textlink="">
      <xdr:nvSpPr>
        <xdr:cNvPr id="427" name="楕円 426"/>
        <xdr:cNvSpPr/>
      </xdr:nvSpPr>
      <xdr:spPr>
        <a:xfrm>
          <a:off x="7810500" y="134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1751</xdr:rowOff>
    </xdr:from>
    <xdr:ext cx="534377" cy="259045"/>
    <xdr:sp macro="" textlink="">
      <xdr:nvSpPr>
        <xdr:cNvPr id="428" name="テキスト ボックス 427"/>
        <xdr:cNvSpPr txBox="1"/>
      </xdr:nvSpPr>
      <xdr:spPr>
        <a:xfrm>
          <a:off x="7594111" y="135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79325</xdr:rowOff>
    </xdr:from>
    <xdr:to>
      <xdr:col>36</xdr:col>
      <xdr:colOff>165100</xdr:colOff>
      <xdr:row>79</xdr:row>
      <xdr:rowOff>9475</xdr:rowOff>
    </xdr:to>
    <xdr:sp macro="" textlink="">
      <xdr:nvSpPr>
        <xdr:cNvPr id="429" name="楕円 428"/>
        <xdr:cNvSpPr/>
      </xdr:nvSpPr>
      <xdr:spPr>
        <a:xfrm>
          <a:off x="6921500" y="1345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602</xdr:rowOff>
    </xdr:from>
    <xdr:ext cx="534377" cy="259045"/>
    <xdr:sp macro="" textlink="">
      <xdr:nvSpPr>
        <xdr:cNvPr id="430" name="テキスト ボックス 429"/>
        <xdr:cNvSpPr txBox="1"/>
      </xdr:nvSpPr>
      <xdr:spPr>
        <a:xfrm>
          <a:off x="6705111" y="135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512</xdr:rowOff>
    </xdr:from>
    <xdr:to>
      <xdr:col>55</xdr:col>
      <xdr:colOff>0</xdr:colOff>
      <xdr:row>98</xdr:row>
      <xdr:rowOff>86162</xdr:rowOff>
    </xdr:to>
    <xdr:cxnSp macro="">
      <xdr:nvCxnSpPr>
        <xdr:cNvPr id="457" name="直線コネクタ 456"/>
        <xdr:cNvCxnSpPr/>
      </xdr:nvCxnSpPr>
      <xdr:spPr>
        <a:xfrm flipV="1">
          <a:off x="9639300" y="16802612"/>
          <a:ext cx="838200" cy="8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78581</xdr:rowOff>
    </xdr:from>
    <xdr:to>
      <xdr:col>50</xdr:col>
      <xdr:colOff>114300</xdr:colOff>
      <xdr:row>98</xdr:row>
      <xdr:rowOff>86162</xdr:rowOff>
    </xdr:to>
    <xdr:cxnSp macro="">
      <xdr:nvCxnSpPr>
        <xdr:cNvPr id="460" name="直線コネクタ 459"/>
        <xdr:cNvCxnSpPr/>
      </xdr:nvCxnSpPr>
      <xdr:spPr>
        <a:xfrm>
          <a:off x="8750300" y="16880681"/>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58950</xdr:rowOff>
    </xdr:from>
    <xdr:to>
      <xdr:col>45</xdr:col>
      <xdr:colOff>177800</xdr:colOff>
      <xdr:row>98</xdr:row>
      <xdr:rowOff>78581</xdr:rowOff>
    </xdr:to>
    <xdr:cxnSp macro="">
      <xdr:nvCxnSpPr>
        <xdr:cNvPr id="463" name="直線コネクタ 462"/>
        <xdr:cNvCxnSpPr/>
      </xdr:nvCxnSpPr>
      <xdr:spPr>
        <a:xfrm>
          <a:off x="7861300" y="16861050"/>
          <a:ext cx="889000" cy="1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48146</xdr:rowOff>
    </xdr:from>
    <xdr:to>
      <xdr:col>41</xdr:col>
      <xdr:colOff>50800</xdr:colOff>
      <xdr:row>98</xdr:row>
      <xdr:rowOff>58950</xdr:rowOff>
    </xdr:to>
    <xdr:cxnSp macro="">
      <xdr:nvCxnSpPr>
        <xdr:cNvPr id="466" name="直線コネクタ 465"/>
        <xdr:cNvCxnSpPr/>
      </xdr:nvCxnSpPr>
      <xdr:spPr>
        <a:xfrm>
          <a:off x="6972300" y="16850246"/>
          <a:ext cx="889000" cy="1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121162</xdr:rowOff>
    </xdr:from>
    <xdr:to>
      <xdr:col>55</xdr:col>
      <xdr:colOff>50800</xdr:colOff>
      <xdr:row>98</xdr:row>
      <xdr:rowOff>51312</xdr:rowOff>
    </xdr:to>
    <xdr:sp macro="" textlink="">
      <xdr:nvSpPr>
        <xdr:cNvPr id="476" name="楕円 475"/>
        <xdr:cNvSpPr/>
      </xdr:nvSpPr>
      <xdr:spPr>
        <a:xfrm>
          <a:off x="10426700" y="1675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144039</xdr:rowOff>
    </xdr:from>
    <xdr:ext cx="599010" cy="259045"/>
    <xdr:sp macro="" textlink="">
      <xdr:nvSpPr>
        <xdr:cNvPr id="477" name="普通建設事業費 （ うち更新整備　）該当値テキスト"/>
        <xdr:cNvSpPr txBox="1"/>
      </xdr:nvSpPr>
      <xdr:spPr>
        <a:xfrm>
          <a:off x="10528300" y="1660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35362</xdr:rowOff>
    </xdr:from>
    <xdr:to>
      <xdr:col>50</xdr:col>
      <xdr:colOff>165100</xdr:colOff>
      <xdr:row>98</xdr:row>
      <xdr:rowOff>136962</xdr:rowOff>
    </xdr:to>
    <xdr:sp macro="" textlink="">
      <xdr:nvSpPr>
        <xdr:cNvPr id="478" name="楕円 477"/>
        <xdr:cNvSpPr/>
      </xdr:nvSpPr>
      <xdr:spPr>
        <a:xfrm>
          <a:off x="9588500" y="1683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128089</xdr:rowOff>
    </xdr:from>
    <xdr:ext cx="534377" cy="259045"/>
    <xdr:sp macro="" textlink="">
      <xdr:nvSpPr>
        <xdr:cNvPr id="479" name="テキスト ボックス 478"/>
        <xdr:cNvSpPr txBox="1"/>
      </xdr:nvSpPr>
      <xdr:spPr>
        <a:xfrm>
          <a:off x="9372111" y="169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27781</xdr:rowOff>
    </xdr:from>
    <xdr:to>
      <xdr:col>46</xdr:col>
      <xdr:colOff>38100</xdr:colOff>
      <xdr:row>98</xdr:row>
      <xdr:rowOff>129381</xdr:rowOff>
    </xdr:to>
    <xdr:sp macro="" textlink="">
      <xdr:nvSpPr>
        <xdr:cNvPr id="480" name="楕円 479"/>
        <xdr:cNvSpPr/>
      </xdr:nvSpPr>
      <xdr:spPr>
        <a:xfrm>
          <a:off x="8699500" y="168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120508</xdr:rowOff>
    </xdr:from>
    <xdr:ext cx="534377" cy="259045"/>
    <xdr:sp macro="" textlink="">
      <xdr:nvSpPr>
        <xdr:cNvPr id="481" name="テキスト ボックス 480"/>
        <xdr:cNvSpPr txBox="1"/>
      </xdr:nvSpPr>
      <xdr:spPr>
        <a:xfrm>
          <a:off x="8483111" y="169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8150</xdr:rowOff>
    </xdr:from>
    <xdr:to>
      <xdr:col>41</xdr:col>
      <xdr:colOff>101600</xdr:colOff>
      <xdr:row>98</xdr:row>
      <xdr:rowOff>109750</xdr:rowOff>
    </xdr:to>
    <xdr:sp macro="" textlink="">
      <xdr:nvSpPr>
        <xdr:cNvPr id="482" name="楕円 481"/>
        <xdr:cNvSpPr/>
      </xdr:nvSpPr>
      <xdr:spPr>
        <a:xfrm>
          <a:off x="7810500" y="16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100877</xdr:rowOff>
    </xdr:from>
    <xdr:ext cx="534377" cy="259045"/>
    <xdr:sp macro="" textlink="">
      <xdr:nvSpPr>
        <xdr:cNvPr id="483" name="テキスト ボックス 482"/>
        <xdr:cNvSpPr txBox="1"/>
      </xdr:nvSpPr>
      <xdr:spPr>
        <a:xfrm>
          <a:off x="7594111" y="16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168796</xdr:rowOff>
    </xdr:from>
    <xdr:to>
      <xdr:col>36</xdr:col>
      <xdr:colOff>165100</xdr:colOff>
      <xdr:row>98</xdr:row>
      <xdr:rowOff>98946</xdr:rowOff>
    </xdr:to>
    <xdr:sp macro="" textlink="">
      <xdr:nvSpPr>
        <xdr:cNvPr id="484" name="楕円 483"/>
        <xdr:cNvSpPr/>
      </xdr:nvSpPr>
      <xdr:spPr>
        <a:xfrm>
          <a:off x="6921500" y="167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90073</xdr:rowOff>
    </xdr:from>
    <xdr:ext cx="599010" cy="259045"/>
    <xdr:sp macro="" textlink="">
      <xdr:nvSpPr>
        <xdr:cNvPr id="485" name="テキスト ボックス 484"/>
        <xdr:cNvSpPr txBox="1"/>
      </xdr:nvSpPr>
      <xdr:spPr>
        <a:xfrm>
          <a:off x="6672795" y="1689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89706</xdr:rowOff>
    </xdr:from>
    <xdr:to>
      <xdr:col>85</xdr:col>
      <xdr:colOff>127000</xdr:colOff>
      <xdr:row>39</xdr:row>
      <xdr:rowOff>91095</xdr:rowOff>
    </xdr:to>
    <xdr:cxnSp macro="">
      <xdr:nvCxnSpPr>
        <xdr:cNvPr id="516" name="直線コネクタ 515"/>
        <xdr:cNvCxnSpPr/>
      </xdr:nvCxnSpPr>
      <xdr:spPr>
        <a:xfrm flipV="1">
          <a:off x="15481300" y="6776256"/>
          <a:ext cx="8382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91095</xdr:rowOff>
    </xdr:from>
    <xdr:to>
      <xdr:col>81</xdr:col>
      <xdr:colOff>50800</xdr:colOff>
      <xdr:row>39</xdr:row>
      <xdr:rowOff>98878</xdr:rowOff>
    </xdr:to>
    <xdr:cxnSp macro="">
      <xdr:nvCxnSpPr>
        <xdr:cNvPr id="519" name="直線コネクタ 518"/>
        <xdr:cNvCxnSpPr/>
      </xdr:nvCxnSpPr>
      <xdr:spPr>
        <a:xfrm flipV="1">
          <a:off x="14592300" y="6777645"/>
          <a:ext cx="889000" cy="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92684</xdr:rowOff>
    </xdr:from>
    <xdr:to>
      <xdr:col>76</xdr:col>
      <xdr:colOff>114300</xdr:colOff>
      <xdr:row>39</xdr:row>
      <xdr:rowOff>98878</xdr:rowOff>
    </xdr:to>
    <xdr:cxnSp macro="">
      <xdr:nvCxnSpPr>
        <xdr:cNvPr id="522" name="直線コネクタ 521"/>
        <xdr:cNvCxnSpPr/>
      </xdr:nvCxnSpPr>
      <xdr:spPr>
        <a:xfrm>
          <a:off x="13703300" y="6779234"/>
          <a:ext cx="889000" cy="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92684</xdr:rowOff>
    </xdr:from>
    <xdr:to>
      <xdr:col>71</xdr:col>
      <xdr:colOff>177800</xdr:colOff>
      <xdr:row>39</xdr:row>
      <xdr:rowOff>98865</xdr:rowOff>
    </xdr:to>
    <xdr:cxnSp macro="">
      <xdr:nvCxnSpPr>
        <xdr:cNvPr id="525" name="直線コネクタ 524"/>
        <xdr:cNvCxnSpPr/>
      </xdr:nvCxnSpPr>
      <xdr:spPr>
        <a:xfrm flipV="1">
          <a:off x="12814300" y="6779234"/>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38906</xdr:rowOff>
    </xdr:from>
    <xdr:to>
      <xdr:col>85</xdr:col>
      <xdr:colOff>177800</xdr:colOff>
      <xdr:row>39</xdr:row>
      <xdr:rowOff>140506</xdr:rowOff>
    </xdr:to>
    <xdr:sp macro="" textlink="">
      <xdr:nvSpPr>
        <xdr:cNvPr id="535" name="楕円 534"/>
        <xdr:cNvSpPr/>
      </xdr:nvSpPr>
      <xdr:spPr>
        <a:xfrm>
          <a:off x="16268700" y="67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469744" cy="259045"/>
    <xdr:sp macro="" textlink="">
      <xdr:nvSpPr>
        <xdr:cNvPr id="536" name="災害復旧事業費該当値テキスト"/>
        <xdr:cNvSpPr txBox="1"/>
      </xdr:nvSpPr>
      <xdr:spPr>
        <a:xfrm>
          <a:off x="16370300" y="66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40295</xdr:rowOff>
    </xdr:from>
    <xdr:to>
      <xdr:col>81</xdr:col>
      <xdr:colOff>101600</xdr:colOff>
      <xdr:row>39</xdr:row>
      <xdr:rowOff>141895</xdr:rowOff>
    </xdr:to>
    <xdr:sp macro="" textlink="">
      <xdr:nvSpPr>
        <xdr:cNvPr id="537" name="楕円 536"/>
        <xdr:cNvSpPr/>
      </xdr:nvSpPr>
      <xdr:spPr>
        <a:xfrm>
          <a:off x="15430500" y="67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133022</xdr:rowOff>
    </xdr:from>
    <xdr:ext cx="469744" cy="259045"/>
    <xdr:sp macro="" textlink="">
      <xdr:nvSpPr>
        <xdr:cNvPr id="538" name="テキスト ボックス 537"/>
        <xdr:cNvSpPr txBox="1"/>
      </xdr:nvSpPr>
      <xdr:spPr>
        <a:xfrm>
          <a:off x="15246428" y="68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41884</xdr:rowOff>
    </xdr:from>
    <xdr:to>
      <xdr:col>72</xdr:col>
      <xdr:colOff>38100</xdr:colOff>
      <xdr:row>39</xdr:row>
      <xdr:rowOff>143484</xdr:rowOff>
    </xdr:to>
    <xdr:sp macro="" textlink="">
      <xdr:nvSpPr>
        <xdr:cNvPr id="541" name="楕円 540"/>
        <xdr:cNvSpPr/>
      </xdr:nvSpPr>
      <xdr:spPr>
        <a:xfrm>
          <a:off x="13652500" y="672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134611</xdr:rowOff>
    </xdr:from>
    <xdr:ext cx="469744" cy="259045"/>
    <xdr:sp macro="" textlink="">
      <xdr:nvSpPr>
        <xdr:cNvPr id="542" name="テキスト ボックス 541"/>
        <xdr:cNvSpPr txBox="1"/>
      </xdr:nvSpPr>
      <xdr:spPr>
        <a:xfrm>
          <a:off x="13468428" y="682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48065</xdr:rowOff>
    </xdr:from>
    <xdr:to>
      <xdr:col>67</xdr:col>
      <xdr:colOff>101600</xdr:colOff>
      <xdr:row>39</xdr:row>
      <xdr:rowOff>149665</xdr:rowOff>
    </xdr:to>
    <xdr:sp macro="" textlink="">
      <xdr:nvSpPr>
        <xdr:cNvPr id="543" name="楕円 542"/>
        <xdr:cNvSpPr/>
      </xdr:nvSpPr>
      <xdr:spPr>
        <a:xfrm>
          <a:off x="12763500" y="673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140792</xdr:rowOff>
    </xdr:from>
    <xdr:ext cx="313932" cy="259045"/>
    <xdr:sp macro="" textlink="">
      <xdr:nvSpPr>
        <xdr:cNvPr id="544" name="テキスト ボックス 543"/>
        <xdr:cNvSpPr txBox="1"/>
      </xdr:nvSpPr>
      <xdr:spPr>
        <a:xfrm>
          <a:off x="12657333" y="6827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82764</xdr:rowOff>
    </xdr:from>
    <xdr:to>
      <xdr:col>85</xdr:col>
      <xdr:colOff>127000</xdr:colOff>
      <xdr:row>78</xdr:row>
      <xdr:rowOff>104899</xdr:rowOff>
    </xdr:to>
    <xdr:cxnSp macro="">
      <xdr:nvCxnSpPr>
        <xdr:cNvPr id="632" name="直線コネクタ 631"/>
        <xdr:cNvCxnSpPr/>
      </xdr:nvCxnSpPr>
      <xdr:spPr>
        <a:xfrm flipV="1">
          <a:off x="15481300" y="13455864"/>
          <a:ext cx="8382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104899</xdr:rowOff>
    </xdr:from>
    <xdr:to>
      <xdr:col>81</xdr:col>
      <xdr:colOff>50800</xdr:colOff>
      <xdr:row>78</xdr:row>
      <xdr:rowOff>108558</xdr:rowOff>
    </xdr:to>
    <xdr:cxnSp macro="">
      <xdr:nvCxnSpPr>
        <xdr:cNvPr id="635" name="直線コネクタ 634"/>
        <xdr:cNvCxnSpPr/>
      </xdr:nvCxnSpPr>
      <xdr:spPr>
        <a:xfrm flipV="1">
          <a:off x="14592300" y="1347799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108558</xdr:rowOff>
    </xdr:from>
    <xdr:to>
      <xdr:col>76</xdr:col>
      <xdr:colOff>114300</xdr:colOff>
      <xdr:row>78</xdr:row>
      <xdr:rowOff>109119</xdr:rowOff>
    </xdr:to>
    <xdr:cxnSp macro="">
      <xdr:nvCxnSpPr>
        <xdr:cNvPr id="638" name="直線コネクタ 637"/>
        <xdr:cNvCxnSpPr/>
      </xdr:nvCxnSpPr>
      <xdr:spPr>
        <a:xfrm flipV="1">
          <a:off x="13703300" y="13481658"/>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107243</xdr:rowOff>
    </xdr:from>
    <xdr:to>
      <xdr:col>71</xdr:col>
      <xdr:colOff>177800</xdr:colOff>
      <xdr:row>78</xdr:row>
      <xdr:rowOff>109119</xdr:rowOff>
    </xdr:to>
    <xdr:cxnSp macro="">
      <xdr:nvCxnSpPr>
        <xdr:cNvPr id="641" name="直線コネクタ 640"/>
        <xdr:cNvCxnSpPr/>
      </xdr:nvCxnSpPr>
      <xdr:spPr>
        <a:xfrm>
          <a:off x="12814300" y="13480343"/>
          <a:ext cx="8890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31964</xdr:rowOff>
    </xdr:from>
    <xdr:to>
      <xdr:col>85</xdr:col>
      <xdr:colOff>177800</xdr:colOff>
      <xdr:row>78</xdr:row>
      <xdr:rowOff>133564</xdr:rowOff>
    </xdr:to>
    <xdr:sp macro="" textlink="">
      <xdr:nvSpPr>
        <xdr:cNvPr id="651" name="楕円 650"/>
        <xdr:cNvSpPr/>
      </xdr:nvSpPr>
      <xdr:spPr>
        <a:xfrm>
          <a:off x="16268700" y="134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10391</xdr:rowOff>
    </xdr:from>
    <xdr:ext cx="534377" cy="259045"/>
    <xdr:sp macro="" textlink="">
      <xdr:nvSpPr>
        <xdr:cNvPr id="652" name="公債費該当値テキスト"/>
        <xdr:cNvSpPr txBox="1"/>
      </xdr:nvSpPr>
      <xdr:spPr>
        <a:xfrm>
          <a:off x="16370300" y="1338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54099</xdr:rowOff>
    </xdr:from>
    <xdr:to>
      <xdr:col>81</xdr:col>
      <xdr:colOff>101600</xdr:colOff>
      <xdr:row>78</xdr:row>
      <xdr:rowOff>155699</xdr:rowOff>
    </xdr:to>
    <xdr:sp macro="" textlink="">
      <xdr:nvSpPr>
        <xdr:cNvPr id="653" name="楕円 652"/>
        <xdr:cNvSpPr/>
      </xdr:nvSpPr>
      <xdr:spPr>
        <a:xfrm>
          <a:off x="15430500" y="134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146826</xdr:rowOff>
    </xdr:from>
    <xdr:ext cx="534377" cy="259045"/>
    <xdr:sp macro="" textlink="">
      <xdr:nvSpPr>
        <xdr:cNvPr id="654" name="テキスト ボックス 653"/>
        <xdr:cNvSpPr txBox="1"/>
      </xdr:nvSpPr>
      <xdr:spPr>
        <a:xfrm>
          <a:off x="15214111" y="135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57758</xdr:rowOff>
    </xdr:from>
    <xdr:to>
      <xdr:col>76</xdr:col>
      <xdr:colOff>165100</xdr:colOff>
      <xdr:row>78</xdr:row>
      <xdr:rowOff>159358</xdr:rowOff>
    </xdr:to>
    <xdr:sp macro="" textlink="">
      <xdr:nvSpPr>
        <xdr:cNvPr id="655" name="楕円 654"/>
        <xdr:cNvSpPr/>
      </xdr:nvSpPr>
      <xdr:spPr>
        <a:xfrm>
          <a:off x="14541500" y="134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150485</xdr:rowOff>
    </xdr:from>
    <xdr:ext cx="534377" cy="259045"/>
    <xdr:sp macro="" textlink="">
      <xdr:nvSpPr>
        <xdr:cNvPr id="656" name="テキスト ボックス 655"/>
        <xdr:cNvSpPr txBox="1"/>
      </xdr:nvSpPr>
      <xdr:spPr>
        <a:xfrm>
          <a:off x="14325111" y="1352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58319</xdr:rowOff>
    </xdr:from>
    <xdr:to>
      <xdr:col>72</xdr:col>
      <xdr:colOff>38100</xdr:colOff>
      <xdr:row>78</xdr:row>
      <xdr:rowOff>159919</xdr:rowOff>
    </xdr:to>
    <xdr:sp macro="" textlink="">
      <xdr:nvSpPr>
        <xdr:cNvPr id="657" name="楕円 656"/>
        <xdr:cNvSpPr/>
      </xdr:nvSpPr>
      <xdr:spPr>
        <a:xfrm>
          <a:off x="13652500" y="134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151046</xdr:rowOff>
    </xdr:from>
    <xdr:ext cx="534377" cy="259045"/>
    <xdr:sp macro="" textlink="">
      <xdr:nvSpPr>
        <xdr:cNvPr id="658" name="テキスト ボックス 657"/>
        <xdr:cNvSpPr txBox="1"/>
      </xdr:nvSpPr>
      <xdr:spPr>
        <a:xfrm>
          <a:off x="13436111" y="1352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56443</xdr:rowOff>
    </xdr:from>
    <xdr:to>
      <xdr:col>67</xdr:col>
      <xdr:colOff>101600</xdr:colOff>
      <xdr:row>78</xdr:row>
      <xdr:rowOff>158043</xdr:rowOff>
    </xdr:to>
    <xdr:sp macro="" textlink="">
      <xdr:nvSpPr>
        <xdr:cNvPr id="659" name="楕円 658"/>
        <xdr:cNvSpPr/>
      </xdr:nvSpPr>
      <xdr:spPr>
        <a:xfrm>
          <a:off x="12763500" y="134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149170</xdr:rowOff>
    </xdr:from>
    <xdr:ext cx="534377" cy="259045"/>
    <xdr:sp macro="" textlink="">
      <xdr:nvSpPr>
        <xdr:cNvPr id="660" name="テキスト ボックス 659"/>
        <xdr:cNvSpPr txBox="1"/>
      </xdr:nvSpPr>
      <xdr:spPr>
        <a:xfrm>
          <a:off x="12547111" y="1352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135460</xdr:rowOff>
    </xdr:from>
    <xdr:to>
      <xdr:col>85</xdr:col>
      <xdr:colOff>127000</xdr:colOff>
      <xdr:row>98</xdr:row>
      <xdr:rowOff>138161</xdr:rowOff>
    </xdr:to>
    <xdr:cxnSp macro="">
      <xdr:nvCxnSpPr>
        <xdr:cNvPr id="687" name="直線コネクタ 686"/>
        <xdr:cNvCxnSpPr/>
      </xdr:nvCxnSpPr>
      <xdr:spPr>
        <a:xfrm>
          <a:off x="15481300" y="16937560"/>
          <a:ext cx="8382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131776</xdr:rowOff>
    </xdr:from>
    <xdr:to>
      <xdr:col>81</xdr:col>
      <xdr:colOff>50800</xdr:colOff>
      <xdr:row>98</xdr:row>
      <xdr:rowOff>135460</xdr:rowOff>
    </xdr:to>
    <xdr:cxnSp macro="">
      <xdr:nvCxnSpPr>
        <xdr:cNvPr id="690" name="直線コネクタ 689"/>
        <xdr:cNvCxnSpPr/>
      </xdr:nvCxnSpPr>
      <xdr:spPr>
        <a:xfrm>
          <a:off x="14592300" y="16933876"/>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128431</xdr:rowOff>
    </xdr:from>
    <xdr:to>
      <xdr:col>76</xdr:col>
      <xdr:colOff>114300</xdr:colOff>
      <xdr:row>98</xdr:row>
      <xdr:rowOff>131776</xdr:rowOff>
    </xdr:to>
    <xdr:cxnSp macro="">
      <xdr:nvCxnSpPr>
        <xdr:cNvPr id="693" name="直線コネクタ 692"/>
        <xdr:cNvCxnSpPr/>
      </xdr:nvCxnSpPr>
      <xdr:spPr>
        <a:xfrm>
          <a:off x="13703300" y="16930531"/>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128431</xdr:rowOff>
    </xdr:from>
    <xdr:to>
      <xdr:col>71</xdr:col>
      <xdr:colOff>177800</xdr:colOff>
      <xdr:row>98</xdr:row>
      <xdr:rowOff>131186</xdr:rowOff>
    </xdr:to>
    <xdr:cxnSp macro="">
      <xdr:nvCxnSpPr>
        <xdr:cNvPr id="696" name="直線コネクタ 695"/>
        <xdr:cNvCxnSpPr/>
      </xdr:nvCxnSpPr>
      <xdr:spPr>
        <a:xfrm flipV="1">
          <a:off x="12814300" y="16930531"/>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87361</xdr:rowOff>
    </xdr:from>
    <xdr:to>
      <xdr:col>85</xdr:col>
      <xdr:colOff>177800</xdr:colOff>
      <xdr:row>99</xdr:row>
      <xdr:rowOff>17511</xdr:rowOff>
    </xdr:to>
    <xdr:sp macro="" textlink="">
      <xdr:nvSpPr>
        <xdr:cNvPr id="706" name="楕円 705"/>
        <xdr:cNvSpPr/>
      </xdr:nvSpPr>
      <xdr:spPr>
        <a:xfrm>
          <a:off x="16268700" y="168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469744" cy="259045"/>
    <xdr:sp macro="" textlink="">
      <xdr:nvSpPr>
        <xdr:cNvPr id="707" name="積立金該当値テキスト"/>
        <xdr:cNvSpPr txBox="1"/>
      </xdr:nvSpPr>
      <xdr:spPr>
        <a:xfrm>
          <a:off x="16370300" y="168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84660</xdr:rowOff>
    </xdr:from>
    <xdr:to>
      <xdr:col>81</xdr:col>
      <xdr:colOff>101600</xdr:colOff>
      <xdr:row>99</xdr:row>
      <xdr:rowOff>14810</xdr:rowOff>
    </xdr:to>
    <xdr:sp macro="" textlink="">
      <xdr:nvSpPr>
        <xdr:cNvPr id="708" name="楕円 707"/>
        <xdr:cNvSpPr/>
      </xdr:nvSpPr>
      <xdr:spPr>
        <a:xfrm>
          <a:off x="15430500" y="168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5937</xdr:rowOff>
    </xdr:from>
    <xdr:ext cx="469744" cy="259045"/>
    <xdr:sp macro="" textlink="">
      <xdr:nvSpPr>
        <xdr:cNvPr id="709" name="テキスト ボックス 708"/>
        <xdr:cNvSpPr txBox="1"/>
      </xdr:nvSpPr>
      <xdr:spPr>
        <a:xfrm>
          <a:off x="15246428" y="1697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80976</xdr:rowOff>
    </xdr:from>
    <xdr:to>
      <xdr:col>76</xdr:col>
      <xdr:colOff>165100</xdr:colOff>
      <xdr:row>99</xdr:row>
      <xdr:rowOff>11126</xdr:rowOff>
    </xdr:to>
    <xdr:sp macro="" textlink="">
      <xdr:nvSpPr>
        <xdr:cNvPr id="710" name="楕円 709"/>
        <xdr:cNvSpPr/>
      </xdr:nvSpPr>
      <xdr:spPr>
        <a:xfrm>
          <a:off x="14541500" y="168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2253</xdr:rowOff>
    </xdr:from>
    <xdr:ext cx="534377" cy="259045"/>
    <xdr:sp macro="" textlink="">
      <xdr:nvSpPr>
        <xdr:cNvPr id="711" name="テキスト ボックス 710"/>
        <xdr:cNvSpPr txBox="1"/>
      </xdr:nvSpPr>
      <xdr:spPr>
        <a:xfrm>
          <a:off x="14325111" y="1697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77631</xdr:rowOff>
    </xdr:from>
    <xdr:to>
      <xdr:col>72</xdr:col>
      <xdr:colOff>38100</xdr:colOff>
      <xdr:row>99</xdr:row>
      <xdr:rowOff>7781</xdr:rowOff>
    </xdr:to>
    <xdr:sp macro="" textlink="">
      <xdr:nvSpPr>
        <xdr:cNvPr id="712" name="楕円 711"/>
        <xdr:cNvSpPr/>
      </xdr:nvSpPr>
      <xdr:spPr>
        <a:xfrm>
          <a:off x="13652500" y="168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170358</xdr:rowOff>
    </xdr:from>
    <xdr:ext cx="534377" cy="259045"/>
    <xdr:sp macro="" textlink="">
      <xdr:nvSpPr>
        <xdr:cNvPr id="713" name="テキスト ボックス 712"/>
        <xdr:cNvSpPr txBox="1"/>
      </xdr:nvSpPr>
      <xdr:spPr>
        <a:xfrm>
          <a:off x="13436111" y="1697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80386</xdr:rowOff>
    </xdr:from>
    <xdr:to>
      <xdr:col>67</xdr:col>
      <xdr:colOff>101600</xdr:colOff>
      <xdr:row>99</xdr:row>
      <xdr:rowOff>10536</xdr:rowOff>
    </xdr:to>
    <xdr:sp macro="" textlink="">
      <xdr:nvSpPr>
        <xdr:cNvPr id="714" name="楕円 713"/>
        <xdr:cNvSpPr/>
      </xdr:nvSpPr>
      <xdr:spPr>
        <a:xfrm>
          <a:off x="12763500" y="1688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1663</xdr:rowOff>
    </xdr:from>
    <xdr:ext cx="534377" cy="259045"/>
    <xdr:sp macro="" textlink="">
      <xdr:nvSpPr>
        <xdr:cNvPr id="715" name="テキスト ボックス 714"/>
        <xdr:cNvSpPr txBox="1"/>
      </xdr:nvSpPr>
      <xdr:spPr>
        <a:xfrm>
          <a:off x="12547111" y="169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29972</xdr:rowOff>
    </xdr:from>
    <xdr:to>
      <xdr:col>116</xdr:col>
      <xdr:colOff>63500</xdr:colOff>
      <xdr:row>39</xdr:row>
      <xdr:rowOff>36125</xdr:rowOff>
    </xdr:to>
    <xdr:cxnSp macro="">
      <xdr:nvCxnSpPr>
        <xdr:cNvPr id="744" name="直線コネクタ 743"/>
        <xdr:cNvCxnSpPr/>
      </xdr:nvCxnSpPr>
      <xdr:spPr>
        <a:xfrm flipV="1">
          <a:off x="21323300" y="6716522"/>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36125</xdr:rowOff>
    </xdr:from>
    <xdr:to>
      <xdr:col>111</xdr:col>
      <xdr:colOff>177800</xdr:colOff>
      <xdr:row>39</xdr:row>
      <xdr:rowOff>36220</xdr:rowOff>
    </xdr:to>
    <xdr:cxnSp macro="">
      <xdr:nvCxnSpPr>
        <xdr:cNvPr id="747" name="直線コネクタ 746"/>
        <xdr:cNvCxnSpPr/>
      </xdr:nvCxnSpPr>
      <xdr:spPr>
        <a:xfrm flipV="1">
          <a:off x="20434300" y="672267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35611</xdr:rowOff>
    </xdr:from>
    <xdr:to>
      <xdr:col>107</xdr:col>
      <xdr:colOff>50800</xdr:colOff>
      <xdr:row>39</xdr:row>
      <xdr:rowOff>36220</xdr:rowOff>
    </xdr:to>
    <xdr:cxnSp macro="">
      <xdr:nvCxnSpPr>
        <xdr:cNvPr id="750" name="直線コネクタ 749"/>
        <xdr:cNvCxnSpPr/>
      </xdr:nvCxnSpPr>
      <xdr:spPr>
        <a:xfrm>
          <a:off x="19545300" y="672216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35611</xdr:rowOff>
    </xdr:from>
    <xdr:to>
      <xdr:col>102</xdr:col>
      <xdr:colOff>114300</xdr:colOff>
      <xdr:row>39</xdr:row>
      <xdr:rowOff>36030</xdr:rowOff>
    </xdr:to>
    <xdr:cxnSp macro="">
      <xdr:nvCxnSpPr>
        <xdr:cNvPr id="753" name="直線コネクタ 752"/>
        <xdr:cNvCxnSpPr/>
      </xdr:nvCxnSpPr>
      <xdr:spPr>
        <a:xfrm flipV="1">
          <a:off x="18656300" y="672216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150622</xdr:rowOff>
    </xdr:from>
    <xdr:to>
      <xdr:col>116</xdr:col>
      <xdr:colOff>114300</xdr:colOff>
      <xdr:row>39</xdr:row>
      <xdr:rowOff>80772</xdr:rowOff>
    </xdr:to>
    <xdr:sp macro="" textlink="">
      <xdr:nvSpPr>
        <xdr:cNvPr id="763" name="楕円 762"/>
        <xdr:cNvSpPr/>
      </xdr:nvSpPr>
      <xdr:spPr>
        <a:xfrm>
          <a:off x="221107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78565" cy="259045"/>
    <xdr:sp macro="" textlink="">
      <xdr:nvSpPr>
        <xdr:cNvPr id="764" name="投資及び出資金該当値テキスト"/>
        <xdr:cNvSpPr txBox="1"/>
      </xdr:nvSpPr>
      <xdr:spPr>
        <a:xfrm>
          <a:off x="22212300" y="6638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156775</xdr:rowOff>
    </xdr:from>
    <xdr:to>
      <xdr:col>112</xdr:col>
      <xdr:colOff>38100</xdr:colOff>
      <xdr:row>39</xdr:row>
      <xdr:rowOff>86925</xdr:rowOff>
    </xdr:to>
    <xdr:sp macro="" textlink="">
      <xdr:nvSpPr>
        <xdr:cNvPr id="765" name="楕円 764"/>
        <xdr:cNvSpPr/>
      </xdr:nvSpPr>
      <xdr:spPr>
        <a:xfrm>
          <a:off x="21272500" y="66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78052</xdr:rowOff>
    </xdr:from>
    <xdr:ext cx="378565" cy="259045"/>
    <xdr:sp macro="" textlink="">
      <xdr:nvSpPr>
        <xdr:cNvPr id="766" name="テキスト ボックス 765"/>
        <xdr:cNvSpPr txBox="1"/>
      </xdr:nvSpPr>
      <xdr:spPr>
        <a:xfrm>
          <a:off x="21134017" y="6764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156870</xdr:rowOff>
    </xdr:from>
    <xdr:to>
      <xdr:col>107</xdr:col>
      <xdr:colOff>101600</xdr:colOff>
      <xdr:row>39</xdr:row>
      <xdr:rowOff>87020</xdr:rowOff>
    </xdr:to>
    <xdr:sp macro="" textlink="">
      <xdr:nvSpPr>
        <xdr:cNvPr id="767" name="楕円 766"/>
        <xdr:cNvSpPr/>
      </xdr:nvSpPr>
      <xdr:spPr>
        <a:xfrm>
          <a:off x="20383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78147</xdr:rowOff>
    </xdr:from>
    <xdr:ext cx="378565" cy="259045"/>
    <xdr:sp macro="" textlink="">
      <xdr:nvSpPr>
        <xdr:cNvPr id="768" name="テキスト ボックス 767"/>
        <xdr:cNvSpPr txBox="1"/>
      </xdr:nvSpPr>
      <xdr:spPr>
        <a:xfrm>
          <a:off x="20245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156261</xdr:rowOff>
    </xdr:from>
    <xdr:to>
      <xdr:col>102</xdr:col>
      <xdr:colOff>165100</xdr:colOff>
      <xdr:row>39</xdr:row>
      <xdr:rowOff>86411</xdr:rowOff>
    </xdr:to>
    <xdr:sp macro="" textlink="">
      <xdr:nvSpPr>
        <xdr:cNvPr id="769" name="楕円 768"/>
        <xdr:cNvSpPr/>
      </xdr:nvSpPr>
      <xdr:spPr>
        <a:xfrm>
          <a:off x="19494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77538</xdr:rowOff>
    </xdr:from>
    <xdr:ext cx="378565" cy="259045"/>
    <xdr:sp macro="" textlink="">
      <xdr:nvSpPr>
        <xdr:cNvPr id="770" name="テキスト ボックス 769"/>
        <xdr:cNvSpPr txBox="1"/>
      </xdr:nvSpPr>
      <xdr:spPr>
        <a:xfrm>
          <a:off x="19356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156680</xdr:rowOff>
    </xdr:from>
    <xdr:to>
      <xdr:col>98</xdr:col>
      <xdr:colOff>38100</xdr:colOff>
      <xdr:row>39</xdr:row>
      <xdr:rowOff>86830</xdr:rowOff>
    </xdr:to>
    <xdr:sp macro="" textlink="">
      <xdr:nvSpPr>
        <xdr:cNvPr id="771" name="楕円 770"/>
        <xdr:cNvSpPr/>
      </xdr:nvSpPr>
      <xdr:spPr>
        <a:xfrm>
          <a:off x="18605500" y="66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77957</xdr:rowOff>
    </xdr:from>
    <xdr:ext cx="378565" cy="259045"/>
    <xdr:sp macro="" textlink="">
      <xdr:nvSpPr>
        <xdr:cNvPr id="772" name="テキスト ボックス 771"/>
        <xdr:cNvSpPr txBox="1"/>
      </xdr:nvSpPr>
      <xdr:spPr>
        <a:xfrm>
          <a:off x="18467017" y="676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115868</xdr:rowOff>
    </xdr:from>
    <xdr:to>
      <xdr:col>116</xdr:col>
      <xdr:colOff>63500</xdr:colOff>
      <xdr:row>58</xdr:row>
      <xdr:rowOff>119526</xdr:rowOff>
    </xdr:to>
    <xdr:cxnSp macro="">
      <xdr:nvCxnSpPr>
        <xdr:cNvPr id="801" name="直線コネクタ 800"/>
        <xdr:cNvCxnSpPr/>
      </xdr:nvCxnSpPr>
      <xdr:spPr>
        <a:xfrm flipV="1">
          <a:off x="21323300" y="10059968"/>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50450</xdr:rowOff>
    </xdr:from>
    <xdr:to>
      <xdr:col>111</xdr:col>
      <xdr:colOff>177800</xdr:colOff>
      <xdr:row>58</xdr:row>
      <xdr:rowOff>119526</xdr:rowOff>
    </xdr:to>
    <xdr:cxnSp macro="">
      <xdr:nvCxnSpPr>
        <xdr:cNvPr id="804" name="直線コネクタ 803"/>
        <xdr:cNvCxnSpPr/>
      </xdr:nvCxnSpPr>
      <xdr:spPr>
        <a:xfrm>
          <a:off x="20434300" y="9994550"/>
          <a:ext cx="889000" cy="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50450</xdr:rowOff>
    </xdr:from>
    <xdr:to>
      <xdr:col>107</xdr:col>
      <xdr:colOff>50800</xdr:colOff>
      <xdr:row>58</xdr:row>
      <xdr:rowOff>52642</xdr:rowOff>
    </xdr:to>
    <xdr:cxnSp macro="">
      <xdr:nvCxnSpPr>
        <xdr:cNvPr id="807" name="直線コネクタ 806"/>
        <xdr:cNvCxnSpPr/>
      </xdr:nvCxnSpPr>
      <xdr:spPr>
        <a:xfrm flipV="1">
          <a:off x="19545300" y="9994550"/>
          <a:ext cx="8890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52642</xdr:rowOff>
    </xdr:from>
    <xdr:to>
      <xdr:col>102</xdr:col>
      <xdr:colOff>114300</xdr:colOff>
      <xdr:row>58</xdr:row>
      <xdr:rowOff>55747</xdr:rowOff>
    </xdr:to>
    <xdr:cxnSp macro="">
      <xdr:nvCxnSpPr>
        <xdr:cNvPr id="810" name="直線コネクタ 809"/>
        <xdr:cNvCxnSpPr/>
      </xdr:nvCxnSpPr>
      <xdr:spPr>
        <a:xfrm flipV="1">
          <a:off x="18656300" y="9996742"/>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65068</xdr:rowOff>
    </xdr:from>
    <xdr:to>
      <xdr:col>116</xdr:col>
      <xdr:colOff>114300</xdr:colOff>
      <xdr:row>58</xdr:row>
      <xdr:rowOff>166668</xdr:rowOff>
    </xdr:to>
    <xdr:sp macro="" textlink="">
      <xdr:nvSpPr>
        <xdr:cNvPr id="820" name="楕円 819"/>
        <xdr:cNvSpPr/>
      </xdr:nvSpPr>
      <xdr:spPr>
        <a:xfrm>
          <a:off x="22110700" y="1000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162767</xdr:rowOff>
    </xdr:from>
    <xdr:ext cx="469744" cy="259045"/>
    <xdr:sp macro="" textlink="">
      <xdr:nvSpPr>
        <xdr:cNvPr id="821" name="貸付金該当値テキスト"/>
        <xdr:cNvSpPr txBox="1"/>
      </xdr:nvSpPr>
      <xdr:spPr>
        <a:xfrm>
          <a:off x="22212300" y="993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68726</xdr:rowOff>
    </xdr:from>
    <xdr:to>
      <xdr:col>112</xdr:col>
      <xdr:colOff>38100</xdr:colOff>
      <xdr:row>58</xdr:row>
      <xdr:rowOff>170326</xdr:rowOff>
    </xdr:to>
    <xdr:sp macro="" textlink="">
      <xdr:nvSpPr>
        <xdr:cNvPr id="822" name="楕円 821"/>
        <xdr:cNvSpPr/>
      </xdr:nvSpPr>
      <xdr:spPr>
        <a:xfrm>
          <a:off x="21272500" y="100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161453</xdr:rowOff>
    </xdr:from>
    <xdr:ext cx="469744" cy="259045"/>
    <xdr:sp macro="" textlink="">
      <xdr:nvSpPr>
        <xdr:cNvPr id="823" name="テキスト ボックス 822"/>
        <xdr:cNvSpPr txBox="1"/>
      </xdr:nvSpPr>
      <xdr:spPr>
        <a:xfrm>
          <a:off x="21088428" y="1010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171100</xdr:rowOff>
    </xdr:from>
    <xdr:to>
      <xdr:col>107</xdr:col>
      <xdr:colOff>101600</xdr:colOff>
      <xdr:row>58</xdr:row>
      <xdr:rowOff>101250</xdr:rowOff>
    </xdr:to>
    <xdr:sp macro="" textlink="">
      <xdr:nvSpPr>
        <xdr:cNvPr id="824" name="楕円 823"/>
        <xdr:cNvSpPr/>
      </xdr:nvSpPr>
      <xdr:spPr>
        <a:xfrm>
          <a:off x="20383500" y="99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117777</xdr:rowOff>
    </xdr:from>
    <xdr:ext cx="469744" cy="259045"/>
    <xdr:sp macro="" textlink="">
      <xdr:nvSpPr>
        <xdr:cNvPr id="825" name="テキスト ボックス 824"/>
        <xdr:cNvSpPr txBox="1"/>
      </xdr:nvSpPr>
      <xdr:spPr>
        <a:xfrm>
          <a:off x="20199428" y="97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1842</xdr:rowOff>
    </xdr:from>
    <xdr:to>
      <xdr:col>102</xdr:col>
      <xdr:colOff>165100</xdr:colOff>
      <xdr:row>58</xdr:row>
      <xdr:rowOff>103442</xdr:rowOff>
    </xdr:to>
    <xdr:sp macro="" textlink="">
      <xdr:nvSpPr>
        <xdr:cNvPr id="826" name="楕円 825"/>
        <xdr:cNvSpPr/>
      </xdr:nvSpPr>
      <xdr:spPr>
        <a:xfrm>
          <a:off x="19494500" y="99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119969</xdr:rowOff>
    </xdr:from>
    <xdr:ext cx="469744" cy="259045"/>
    <xdr:sp macro="" textlink="">
      <xdr:nvSpPr>
        <xdr:cNvPr id="827" name="テキスト ボックス 826"/>
        <xdr:cNvSpPr txBox="1"/>
      </xdr:nvSpPr>
      <xdr:spPr>
        <a:xfrm>
          <a:off x="19310428" y="972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4947</xdr:rowOff>
    </xdr:from>
    <xdr:to>
      <xdr:col>98</xdr:col>
      <xdr:colOff>38100</xdr:colOff>
      <xdr:row>58</xdr:row>
      <xdr:rowOff>106547</xdr:rowOff>
    </xdr:to>
    <xdr:sp macro="" textlink="">
      <xdr:nvSpPr>
        <xdr:cNvPr id="828" name="楕円 827"/>
        <xdr:cNvSpPr/>
      </xdr:nvSpPr>
      <xdr:spPr>
        <a:xfrm>
          <a:off x="18605500" y="99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97674</xdr:rowOff>
    </xdr:from>
    <xdr:ext cx="469744" cy="259045"/>
    <xdr:sp macro="" textlink="">
      <xdr:nvSpPr>
        <xdr:cNvPr id="829" name="テキスト ボックス 828"/>
        <xdr:cNvSpPr txBox="1"/>
      </xdr:nvSpPr>
      <xdr:spPr>
        <a:xfrm>
          <a:off x="18421428" y="1004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16131</xdr:rowOff>
    </xdr:from>
    <xdr:to>
      <xdr:col>116</xdr:col>
      <xdr:colOff>63500</xdr:colOff>
      <xdr:row>77</xdr:row>
      <xdr:rowOff>43360</xdr:rowOff>
    </xdr:to>
    <xdr:cxnSp macro="">
      <xdr:nvCxnSpPr>
        <xdr:cNvPr id="858" name="直線コネクタ 857"/>
        <xdr:cNvCxnSpPr/>
      </xdr:nvCxnSpPr>
      <xdr:spPr>
        <a:xfrm>
          <a:off x="21323300" y="13217781"/>
          <a:ext cx="838200" cy="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16131</xdr:rowOff>
    </xdr:from>
    <xdr:to>
      <xdr:col>111</xdr:col>
      <xdr:colOff>177800</xdr:colOff>
      <xdr:row>77</xdr:row>
      <xdr:rowOff>72354</xdr:rowOff>
    </xdr:to>
    <xdr:cxnSp macro="">
      <xdr:nvCxnSpPr>
        <xdr:cNvPr id="861" name="直線コネクタ 860"/>
        <xdr:cNvCxnSpPr/>
      </xdr:nvCxnSpPr>
      <xdr:spPr>
        <a:xfrm flipV="1">
          <a:off x="20434300" y="13217781"/>
          <a:ext cx="889000" cy="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68849</xdr:rowOff>
    </xdr:from>
    <xdr:to>
      <xdr:col>107</xdr:col>
      <xdr:colOff>50800</xdr:colOff>
      <xdr:row>77</xdr:row>
      <xdr:rowOff>72354</xdr:rowOff>
    </xdr:to>
    <xdr:cxnSp macro="">
      <xdr:nvCxnSpPr>
        <xdr:cNvPr id="864" name="直線コネクタ 863"/>
        <xdr:cNvCxnSpPr/>
      </xdr:nvCxnSpPr>
      <xdr:spPr>
        <a:xfrm>
          <a:off x="19545300" y="13270499"/>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68849</xdr:rowOff>
    </xdr:from>
    <xdr:to>
      <xdr:col>102</xdr:col>
      <xdr:colOff>114300</xdr:colOff>
      <xdr:row>77</xdr:row>
      <xdr:rowOff>71177</xdr:rowOff>
    </xdr:to>
    <xdr:cxnSp macro="">
      <xdr:nvCxnSpPr>
        <xdr:cNvPr id="867" name="直線コネクタ 866"/>
        <xdr:cNvCxnSpPr/>
      </xdr:nvCxnSpPr>
      <xdr:spPr>
        <a:xfrm flipV="1">
          <a:off x="18656300" y="13270499"/>
          <a:ext cx="889000" cy="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164010</xdr:rowOff>
    </xdr:from>
    <xdr:to>
      <xdr:col>116</xdr:col>
      <xdr:colOff>114300</xdr:colOff>
      <xdr:row>77</xdr:row>
      <xdr:rowOff>94160</xdr:rowOff>
    </xdr:to>
    <xdr:sp macro="" textlink="">
      <xdr:nvSpPr>
        <xdr:cNvPr id="877" name="楕円 876"/>
        <xdr:cNvSpPr/>
      </xdr:nvSpPr>
      <xdr:spPr>
        <a:xfrm>
          <a:off x="22110700" y="1319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142437</xdr:rowOff>
    </xdr:from>
    <xdr:ext cx="534377" cy="259045"/>
    <xdr:sp macro="" textlink="">
      <xdr:nvSpPr>
        <xdr:cNvPr id="878" name="繰出金該当値テキスト"/>
        <xdr:cNvSpPr txBox="1"/>
      </xdr:nvSpPr>
      <xdr:spPr>
        <a:xfrm>
          <a:off x="22212300" y="1317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136781</xdr:rowOff>
    </xdr:from>
    <xdr:to>
      <xdr:col>112</xdr:col>
      <xdr:colOff>38100</xdr:colOff>
      <xdr:row>77</xdr:row>
      <xdr:rowOff>66931</xdr:rowOff>
    </xdr:to>
    <xdr:sp macro="" textlink="">
      <xdr:nvSpPr>
        <xdr:cNvPr id="879" name="楕円 878"/>
        <xdr:cNvSpPr/>
      </xdr:nvSpPr>
      <xdr:spPr>
        <a:xfrm>
          <a:off x="21272500" y="131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58058</xdr:rowOff>
    </xdr:from>
    <xdr:ext cx="534377" cy="259045"/>
    <xdr:sp macro="" textlink="">
      <xdr:nvSpPr>
        <xdr:cNvPr id="880" name="テキスト ボックス 879"/>
        <xdr:cNvSpPr txBox="1"/>
      </xdr:nvSpPr>
      <xdr:spPr>
        <a:xfrm>
          <a:off x="21056111" y="132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21554</xdr:rowOff>
    </xdr:from>
    <xdr:to>
      <xdr:col>107</xdr:col>
      <xdr:colOff>101600</xdr:colOff>
      <xdr:row>77</xdr:row>
      <xdr:rowOff>123154</xdr:rowOff>
    </xdr:to>
    <xdr:sp macro="" textlink="">
      <xdr:nvSpPr>
        <xdr:cNvPr id="881" name="楕円 880"/>
        <xdr:cNvSpPr/>
      </xdr:nvSpPr>
      <xdr:spPr>
        <a:xfrm>
          <a:off x="20383500" y="132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114281</xdr:rowOff>
    </xdr:from>
    <xdr:ext cx="534377" cy="259045"/>
    <xdr:sp macro="" textlink="">
      <xdr:nvSpPr>
        <xdr:cNvPr id="882" name="テキスト ボックス 881"/>
        <xdr:cNvSpPr txBox="1"/>
      </xdr:nvSpPr>
      <xdr:spPr>
        <a:xfrm>
          <a:off x="20167111" y="1331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18049</xdr:rowOff>
    </xdr:from>
    <xdr:to>
      <xdr:col>102</xdr:col>
      <xdr:colOff>165100</xdr:colOff>
      <xdr:row>77</xdr:row>
      <xdr:rowOff>119649</xdr:rowOff>
    </xdr:to>
    <xdr:sp macro="" textlink="">
      <xdr:nvSpPr>
        <xdr:cNvPr id="883" name="楕円 882"/>
        <xdr:cNvSpPr/>
      </xdr:nvSpPr>
      <xdr:spPr>
        <a:xfrm>
          <a:off x="19494500" y="132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110776</xdr:rowOff>
    </xdr:from>
    <xdr:ext cx="534377" cy="259045"/>
    <xdr:sp macro="" textlink="">
      <xdr:nvSpPr>
        <xdr:cNvPr id="884" name="テキスト ボックス 883"/>
        <xdr:cNvSpPr txBox="1"/>
      </xdr:nvSpPr>
      <xdr:spPr>
        <a:xfrm>
          <a:off x="19278111" y="133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20377</xdr:rowOff>
    </xdr:from>
    <xdr:to>
      <xdr:col>98</xdr:col>
      <xdr:colOff>38100</xdr:colOff>
      <xdr:row>77</xdr:row>
      <xdr:rowOff>121977</xdr:rowOff>
    </xdr:to>
    <xdr:sp macro="" textlink="">
      <xdr:nvSpPr>
        <xdr:cNvPr id="885" name="楕円 884"/>
        <xdr:cNvSpPr/>
      </xdr:nvSpPr>
      <xdr:spPr>
        <a:xfrm>
          <a:off x="18605500" y="132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113104</xdr:rowOff>
    </xdr:from>
    <xdr:ext cx="534377" cy="259045"/>
    <xdr:sp macro="" textlink="">
      <xdr:nvSpPr>
        <xdr:cNvPr id="886" name="テキスト ボックス 885"/>
        <xdr:cNvSpPr txBox="1"/>
      </xdr:nvSpPr>
      <xdr:spPr>
        <a:xfrm>
          <a:off x="18389111" y="133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本町の住民一人あたりコストは、類似団体平均と比較してほとんどの費目について下回っているが、扶助費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及び普通建設事業費（うち更新整備）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の割合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普通建設事業費（うち更新整備）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ゆのまえ温泉湯楽里の改修を行ったことによる増である。扶助費については、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昨年度と比較して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５９２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、少子高齢化が進む本町において、福祉サービスの割合が高くなっているためであると考えられる。今後は、高齢者人口のピークを過ぎており、このまま横ばいで推移するものと考えられる。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3,809
3,802
48.37
3,575,041
3,373,978
158,500
1,873,089
2,680,644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39631</xdr:rowOff>
    </xdr:from>
    <xdr:to>
      <xdr:col>24</xdr:col>
      <xdr:colOff>63500</xdr:colOff>
      <xdr:row>37</xdr:row>
      <xdr:rowOff>62833</xdr:rowOff>
    </xdr:to>
    <xdr:cxnSp macro="">
      <xdr:nvCxnSpPr>
        <xdr:cNvPr id="60" name="直線コネクタ 59"/>
        <xdr:cNvCxnSpPr/>
      </xdr:nvCxnSpPr>
      <xdr:spPr>
        <a:xfrm flipV="1">
          <a:off x="3797300" y="6383281"/>
          <a:ext cx="8382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62833</xdr:rowOff>
    </xdr:from>
    <xdr:to>
      <xdr:col>19</xdr:col>
      <xdr:colOff>177800</xdr:colOff>
      <xdr:row>37</xdr:row>
      <xdr:rowOff>77825</xdr:rowOff>
    </xdr:to>
    <xdr:cxnSp macro="">
      <xdr:nvCxnSpPr>
        <xdr:cNvPr id="63" name="直線コネクタ 62"/>
        <xdr:cNvCxnSpPr/>
      </xdr:nvCxnSpPr>
      <xdr:spPr>
        <a:xfrm flipV="1">
          <a:off x="2908300" y="6406483"/>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77825</xdr:rowOff>
    </xdr:from>
    <xdr:to>
      <xdr:col>15</xdr:col>
      <xdr:colOff>50800</xdr:colOff>
      <xdr:row>37</xdr:row>
      <xdr:rowOff>83922</xdr:rowOff>
    </xdr:to>
    <xdr:cxnSp macro="">
      <xdr:nvCxnSpPr>
        <xdr:cNvPr id="66" name="直線コネクタ 65"/>
        <xdr:cNvCxnSpPr/>
      </xdr:nvCxnSpPr>
      <xdr:spPr>
        <a:xfrm flipV="1">
          <a:off x="2019300" y="6421475"/>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64700</xdr:rowOff>
    </xdr:from>
    <xdr:to>
      <xdr:col>10</xdr:col>
      <xdr:colOff>114300</xdr:colOff>
      <xdr:row>37</xdr:row>
      <xdr:rowOff>83922</xdr:rowOff>
    </xdr:to>
    <xdr:cxnSp macro="">
      <xdr:nvCxnSpPr>
        <xdr:cNvPr id="69" name="直線コネクタ 68"/>
        <xdr:cNvCxnSpPr/>
      </xdr:nvCxnSpPr>
      <xdr:spPr>
        <a:xfrm>
          <a:off x="1130300" y="6408350"/>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160281</xdr:rowOff>
    </xdr:from>
    <xdr:to>
      <xdr:col>24</xdr:col>
      <xdr:colOff>114300</xdr:colOff>
      <xdr:row>37</xdr:row>
      <xdr:rowOff>90431</xdr:rowOff>
    </xdr:to>
    <xdr:sp macro="" textlink="">
      <xdr:nvSpPr>
        <xdr:cNvPr id="79" name="楕円 78"/>
        <xdr:cNvSpPr/>
      </xdr:nvSpPr>
      <xdr:spPr>
        <a:xfrm>
          <a:off x="4584700" y="63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11708</xdr:rowOff>
    </xdr:from>
    <xdr:ext cx="534377" cy="259045"/>
    <xdr:sp macro="" textlink="">
      <xdr:nvSpPr>
        <xdr:cNvPr id="80" name="議会費該当値テキスト"/>
        <xdr:cNvSpPr txBox="1"/>
      </xdr:nvSpPr>
      <xdr:spPr>
        <a:xfrm>
          <a:off x="4686300" y="618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12033</xdr:rowOff>
    </xdr:from>
    <xdr:to>
      <xdr:col>20</xdr:col>
      <xdr:colOff>38100</xdr:colOff>
      <xdr:row>37</xdr:row>
      <xdr:rowOff>113633</xdr:rowOff>
    </xdr:to>
    <xdr:sp macro="" textlink="">
      <xdr:nvSpPr>
        <xdr:cNvPr id="81" name="楕円 80"/>
        <xdr:cNvSpPr/>
      </xdr:nvSpPr>
      <xdr:spPr>
        <a:xfrm>
          <a:off x="3746500" y="63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104760</xdr:rowOff>
    </xdr:from>
    <xdr:ext cx="534377" cy="259045"/>
    <xdr:sp macro="" textlink="">
      <xdr:nvSpPr>
        <xdr:cNvPr id="82" name="テキスト ボックス 81"/>
        <xdr:cNvSpPr txBox="1"/>
      </xdr:nvSpPr>
      <xdr:spPr>
        <a:xfrm>
          <a:off x="3530111" y="64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27025</xdr:rowOff>
    </xdr:from>
    <xdr:to>
      <xdr:col>15</xdr:col>
      <xdr:colOff>101600</xdr:colOff>
      <xdr:row>37</xdr:row>
      <xdr:rowOff>128625</xdr:rowOff>
    </xdr:to>
    <xdr:sp macro="" textlink="">
      <xdr:nvSpPr>
        <xdr:cNvPr id="83" name="楕円 82"/>
        <xdr:cNvSpPr/>
      </xdr:nvSpPr>
      <xdr:spPr>
        <a:xfrm>
          <a:off x="2857500" y="63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119752</xdr:rowOff>
    </xdr:from>
    <xdr:ext cx="534377" cy="259045"/>
    <xdr:sp macro="" textlink="">
      <xdr:nvSpPr>
        <xdr:cNvPr id="84" name="テキスト ボックス 83"/>
        <xdr:cNvSpPr txBox="1"/>
      </xdr:nvSpPr>
      <xdr:spPr>
        <a:xfrm>
          <a:off x="2641111" y="646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33122</xdr:rowOff>
    </xdr:from>
    <xdr:to>
      <xdr:col>10</xdr:col>
      <xdr:colOff>165100</xdr:colOff>
      <xdr:row>37</xdr:row>
      <xdr:rowOff>134722</xdr:rowOff>
    </xdr:to>
    <xdr:sp macro="" textlink="">
      <xdr:nvSpPr>
        <xdr:cNvPr id="85" name="楕円 84"/>
        <xdr:cNvSpPr/>
      </xdr:nvSpPr>
      <xdr:spPr>
        <a:xfrm>
          <a:off x="1968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125848</xdr:rowOff>
    </xdr:from>
    <xdr:ext cx="534377" cy="259045"/>
    <xdr:sp macro="" textlink="">
      <xdr:nvSpPr>
        <xdr:cNvPr id="86" name="テキスト ボックス 85"/>
        <xdr:cNvSpPr txBox="1"/>
      </xdr:nvSpPr>
      <xdr:spPr>
        <a:xfrm>
          <a:off x="1752111" y="646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13900</xdr:rowOff>
    </xdr:from>
    <xdr:to>
      <xdr:col>6</xdr:col>
      <xdr:colOff>38100</xdr:colOff>
      <xdr:row>37</xdr:row>
      <xdr:rowOff>115500</xdr:rowOff>
    </xdr:to>
    <xdr:sp macro="" textlink="">
      <xdr:nvSpPr>
        <xdr:cNvPr id="87" name="楕円 86"/>
        <xdr:cNvSpPr/>
      </xdr:nvSpPr>
      <xdr:spPr>
        <a:xfrm>
          <a:off x="1079500" y="63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106627</xdr:rowOff>
    </xdr:from>
    <xdr:ext cx="534377" cy="259045"/>
    <xdr:sp macro="" textlink="">
      <xdr:nvSpPr>
        <xdr:cNvPr id="88" name="テキスト ボックス 87"/>
        <xdr:cNvSpPr txBox="1"/>
      </xdr:nvSpPr>
      <xdr:spPr>
        <a:xfrm>
          <a:off x="863111" y="645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164594</xdr:rowOff>
    </xdr:from>
    <xdr:to>
      <xdr:col>24</xdr:col>
      <xdr:colOff>63500</xdr:colOff>
      <xdr:row>58</xdr:row>
      <xdr:rowOff>166604</xdr:rowOff>
    </xdr:to>
    <xdr:cxnSp macro="">
      <xdr:nvCxnSpPr>
        <xdr:cNvPr id="117" name="直線コネクタ 116"/>
        <xdr:cNvCxnSpPr/>
      </xdr:nvCxnSpPr>
      <xdr:spPr>
        <a:xfrm flipV="1">
          <a:off x="3797300" y="10108694"/>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156418</xdr:rowOff>
    </xdr:from>
    <xdr:to>
      <xdr:col>19</xdr:col>
      <xdr:colOff>177800</xdr:colOff>
      <xdr:row>58</xdr:row>
      <xdr:rowOff>166604</xdr:rowOff>
    </xdr:to>
    <xdr:cxnSp macro="">
      <xdr:nvCxnSpPr>
        <xdr:cNvPr id="120" name="直線コネクタ 119"/>
        <xdr:cNvCxnSpPr/>
      </xdr:nvCxnSpPr>
      <xdr:spPr>
        <a:xfrm>
          <a:off x="2908300" y="10100518"/>
          <a:ext cx="8890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156015</xdr:rowOff>
    </xdr:from>
    <xdr:to>
      <xdr:col>15</xdr:col>
      <xdr:colOff>50800</xdr:colOff>
      <xdr:row>58</xdr:row>
      <xdr:rowOff>156418</xdr:rowOff>
    </xdr:to>
    <xdr:cxnSp macro="">
      <xdr:nvCxnSpPr>
        <xdr:cNvPr id="123" name="直線コネクタ 122"/>
        <xdr:cNvCxnSpPr/>
      </xdr:nvCxnSpPr>
      <xdr:spPr>
        <a:xfrm>
          <a:off x="2019300" y="10100115"/>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156015</xdr:rowOff>
    </xdr:from>
    <xdr:to>
      <xdr:col>10</xdr:col>
      <xdr:colOff>114300</xdr:colOff>
      <xdr:row>58</xdr:row>
      <xdr:rowOff>157871</xdr:rowOff>
    </xdr:to>
    <xdr:cxnSp macro="">
      <xdr:nvCxnSpPr>
        <xdr:cNvPr id="126" name="直線コネクタ 125"/>
        <xdr:cNvCxnSpPr/>
      </xdr:nvCxnSpPr>
      <xdr:spPr>
        <a:xfrm flipV="1">
          <a:off x="1130300" y="10100115"/>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113794</xdr:rowOff>
    </xdr:from>
    <xdr:to>
      <xdr:col>24</xdr:col>
      <xdr:colOff>114300</xdr:colOff>
      <xdr:row>59</xdr:row>
      <xdr:rowOff>43944</xdr:rowOff>
    </xdr:to>
    <xdr:sp macro="" textlink="">
      <xdr:nvSpPr>
        <xdr:cNvPr id="136" name="楕円 135"/>
        <xdr:cNvSpPr/>
      </xdr:nvSpPr>
      <xdr:spPr>
        <a:xfrm>
          <a:off x="4584700" y="1005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115804</xdr:rowOff>
    </xdr:from>
    <xdr:to>
      <xdr:col>20</xdr:col>
      <xdr:colOff>38100</xdr:colOff>
      <xdr:row>59</xdr:row>
      <xdr:rowOff>45954</xdr:rowOff>
    </xdr:to>
    <xdr:sp macro="" textlink="">
      <xdr:nvSpPr>
        <xdr:cNvPr id="138" name="楕円 137"/>
        <xdr:cNvSpPr/>
      </xdr:nvSpPr>
      <xdr:spPr>
        <a:xfrm>
          <a:off x="3746500" y="1005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37081</xdr:rowOff>
    </xdr:from>
    <xdr:ext cx="599010" cy="259045"/>
    <xdr:sp macro="" textlink="">
      <xdr:nvSpPr>
        <xdr:cNvPr id="139" name="テキスト ボックス 138"/>
        <xdr:cNvSpPr txBox="1"/>
      </xdr:nvSpPr>
      <xdr:spPr>
        <a:xfrm>
          <a:off x="3497795" y="1015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105618</xdr:rowOff>
    </xdr:from>
    <xdr:to>
      <xdr:col>15</xdr:col>
      <xdr:colOff>101600</xdr:colOff>
      <xdr:row>59</xdr:row>
      <xdr:rowOff>35768</xdr:rowOff>
    </xdr:to>
    <xdr:sp macro="" textlink="">
      <xdr:nvSpPr>
        <xdr:cNvPr id="140" name="楕円 139"/>
        <xdr:cNvSpPr/>
      </xdr:nvSpPr>
      <xdr:spPr>
        <a:xfrm>
          <a:off x="2857500" y="100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26895</xdr:rowOff>
    </xdr:from>
    <xdr:ext cx="599010" cy="259045"/>
    <xdr:sp macro="" textlink="">
      <xdr:nvSpPr>
        <xdr:cNvPr id="141" name="テキスト ボックス 140"/>
        <xdr:cNvSpPr txBox="1"/>
      </xdr:nvSpPr>
      <xdr:spPr>
        <a:xfrm>
          <a:off x="2608795" y="1014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105215</xdr:rowOff>
    </xdr:from>
    <xdr:to>
      <xdr:col>10</xdr:col>
      <xdr:colOff>165100</xdr:colOff>
      <xdr:row>59</xdr:row>
      <xdr:rowOff>35365</xdr:rowOff>
    </xdr:to>
    <xdr:sp macro="" textlink="">
      <xdr:nvSpPr>
        <xdr:cNvPr id="142" name="楕円 141"/>
        <xdr:cNvSpPr/>
      </xdr:nvSpPr>
      <xdr:spPr>
        <a:xfrm>
          <a:off x="1968500" y="100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26492</xdr:rowOff>
    </xdr:from>
    <xdr:ext cx="599010" cy="259045"/>
    <xdr:sp macro="" textlink="">
      <xdr:nvSpPr>
        <xdr:cNvPr id="143" name="テキスト ボックス 142"/>
        <xdr:cNvSpPr txBox="1"/>
      </xdr:nvSpPr>
      <xdr:spPr>
        <a:xfrm>
          <a:off x="1719795" y="1014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107071</xdr:rowOff>
    </xdr:from>
    <xdr:to>
      <xdr:col>6</xdr:col>
      <xdr:colOff>38100</xdr:colOff>
      <xdr:row>59</xdr:row>
      <xdr:rowOff>37221</xdr:rowOff>
    </xdr:to>
    <xdr:sp macro="" textlink="">
      <xdr:nvSpPr>
        <xdr:cNvPr id="144" name="楕円 143"/>
        <xdr:cNvSpPr/>
      </xdr:nvSpPr>
      <xdr:spPr>
        <a:xfrm>
          <a:off x="1079500" y="1005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28348</xdr:rowOff>
    </xdr:from>
    <xdr:ext cx="599010" cy="259045"/>
    <xdr:sp macro="" textlink="">
      <xdr:nvSpPr>
        <xdr:cNvPr id="145" name="テキスト ボックス 144"/>
        <xdr:cNvSpPr txBox="1"/>
      </xdr:nvSpPr>
      <xdr:spPr>
        <a:xfrm>
          <a:off x="830795" y="101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63657</xdr:rowOff>
    </xdr:from>
    <xdr:to>
      <xdr:col>24</xdr:col>
      <xdr:colOff>63500</xdr:colOff>
      <xdr:row>77</xdr:row>
      <xdr:rowOff>73067</xdr:rowOff>
    </xdr:to>
    <xdr:cxnSp macro="">
      <xdr:nvCxnSpPr>
        <xdr:cNvPr id="176" name="直線コネクタ 175"/>
        <xdr:cNvCxnSpPr/>
      </xdr:nvCxnSpPr>
      <xdr:spPr>
        <a:xfrm>
          <a:off x="3797300" y="13265307"/>
          <a:ext cx="8382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63657</xdr:rowOff>
    </xdr:from>
    <xdr:to>
      <xdr:col>19</xdr:col>
      <xdr:colOff>177800</xdr:colOff>
      <xdr:row>77</xdr:row>
      <xdr:rowOff>82432</xdr:rowOff>
    </xdr:to>
    <xdr:cxnSp macro="">
      <xdr:nvCxnSpPr>
        <xdr:cNvPr id="179" name="直線コネクタ 178"/>
        <xdr:cNvCxnSpPr/>
      </xdr:nvCxnSpPr>
      <xdr:spPr>
        <a:xfrm flipV="1">
          <a:off x="2908300" y="13265307"/>
          <a:ext cx="889000" cy="1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82432</xdr:rowOff>
    </xdr:from>
    <xdr:to>
      <xdr:col>15</xdr:col>
      <xdr:colOff>50800</xdr:colOff>
      <xdr:row>77</xdr:row>
      <xdr:rowOff>108764</xdr:rowOff>
    </xdr:to>
    <xdr:cxnSp macro="">
      <xdr:nvCxnSpPr>
        <xdr:cNvPr id="182" name="直線コネクタ 181"/>
        <xdr:cNvCxnSpPr/>
      </xdr:nvCxnSpPr>
      <xdr:spPr>
        <a:xfrm flipV="1">
          <a:off x="2019300" y="13284082"/>
          <a:ext cx="889000" cy="2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108764</xdr:rowOff>
    </xdr:from>
    <xdr:to>
      <xdr:col>10</xdr:col>
      <xdr:colOff>114300</xdr:colOff>
      <xdr:row>77</xdr:row>
      <xdr:rowOff>115731</xdr:rowOff>
    </xdr:to>
    <xdr:cxnSp macro="">
      <xdr:nvCxnSpPr>
        <xdr:cNvPr id="185" name="直線コネクタ 184"/>
        <xdr:cNvCxnSpPr/>
      </xdr:nvCxnSpPr>
      <xdr:spPr>
        <a:xfrm flipV="1">
          <a:off x="1130300" y="13310414"/>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22267</xdr:rowOff>
    </xdr:from>
    <xdr:to>
      <xdr:col>24</xdr:col>
      <xdr:colOff>114300</xdr:colOff>
      <xdr:row>77</xdr:row>
      <xdr:rowOff>123867</xdr:rowOff>
    </xdr:to>
    <xdr:sp macro="" textlink="">
      <xdr:nvSpPr>
        <xdr:cNvPr id="195" name="楕円 194"/>
        <xdr:cNvSpPr/>
      </xdr:nvSpPr>
      <xdr:spPr>
        <a:xfrm>
          <a:off x="4584700" y="1322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45144</xdr:rowOff>
    </xdr:from>
    <xdr:ext cx="599010" cy="259045"/>
    <xdr:sp macro="" textlink="">
      <xdr:nvSpPr>
        <xdr:cNvPr id="196" name="民生費該当値テキスト"/>
        <xdr:cNvSpPr txBox="1"/>
      </xdr:nvSpPr>
      <xdr:spPr>
        <a:xfrm>
          <a:off x="4686300" y="1307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12857</xdr:rowOff>
    </xdr:from>
    <xdr:to>
      <xdr:col>20</xdr:col>
      <xdr:colOff>38100</xdr:colOff>
      <xdr:row>77</xdr:row>
      <xdr:rowOff>114457</xdr:rowOff>
    </xdr:to>
    <xdr:sp macro="" textlink="">
      <xdr:nvSpPr>
        <xdr:cNvPr id="197" name="楕円 196"/>
        <xdr:cNvSpPr/>
      </xdr:nvSpPr>
      <xdr:spPr>
        <a:xfrm>
          <a:off x="3746500" y="132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130984</xdr:rowOff>
    </xdr:from>
    <xdr:ext cx="599010" cy="259045"/>
    <xdr:sp macro="" textlink="">
      <xdr:nvSpPr>
        <xdr:cNvPr id="198" name="テキスト ボックス 197"/>
        <xdr:cNvSpPr txBox="1"/>
      </xdr:nvSpPr>
      <xdr:spPr>
        <a:xfrm>
          <a:off x="3497795" y="1298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31632</xdr:rowOff>
    </xdr:from>
    <xdr:to>
      <xdr:col>15</xdr:col>
      <xdr:colOff>101600</xdr:colOff>
      <xdr:row>77</xdr:row>
      <xdr:rowOff>133232</xdr:rowOff>
    </xdr:to>
    <xdr:sp macro="" textlink="">
      <xdr:nvSpPr>
        <xdr:cNvPr id="199" name="楕円 198"/>
        <xdr:cNvSpPr/>
      </xdr:nvSpPr>
      <xdr:spPr>
        <a:xfrm>
          <a:off x="2857500" y="1323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149759</xdr:rowOff>
    </xdr:from>
    <xdr:ext cx="599010" cy="259045"/>
    <xdr:sp macro="" textlink="">
      <xdr:nvSpPr>
        <xdr:cNvPr id="200" name="テキスト ボックス 199"/>
        <xdr:cNvSpPr txBox="1"/>
      </xdr:nvSpPr>
      <xdr:spPr>
        <a:xfrm>
          <a:off x="2608795" y="1300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57964</xdr:rowOff>
    </xdr:from>
    <xdr:to>
      <xdr:col>10</xdr:col>
      <xdr:colOff>165100</xdr:colOff>
      <xdr:row>77</xdr:row>
      <xdr:rowOff>159564</xdr:rowOff>
    </xdr:to>
    <xdr:sp macro="" textlink="">
      <xdr:nvSpPr>
        <xdr:cNvPr id="201" name="楕円 200"/>
        <xdr:cNvSpPr/>
      </xdr:nvSpPr>
      <xdr:spPr>
        <a:xfrm>
          <a:off x="1968500" y="132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150691</xdr:rowOff>
    </xdr:from>
    <xdr:ext cx="599010" cy="259045"/>
    <xdr:sp macro="" textlink="">
      <xdr:nvSpPr>
        <xdr:cNvPr id="202" name="テキスト ボックス 201"/>
        <xdr:cNvSpPr txBox="1"/>
      </xdr:nvSpPr>
      <xdr:spPr>
        <a:xfrm>
          <a:off x="1719795" y="1335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64931</xdr:rowOff>
    </xdr:from>
    <xdr:to>
      <xdr:col>6</xdr:col>
      <xdr:colOff>38100</xdr:colOff>
      <xdr:row>77</xdr:row>
      <xdr:rowOff>166531</xdr:rowOff>
    </xdr:to>
    <xdr:sp macro="" textlink="">
      <xdr:nvSpPr>
        <xdr:cNvPr id="203" name="楕円 202"/>
        <xdr:cNvSpPr/>
      </xdr:nvSpPr>
      <xdr:spPr>
        <a:xfrm>
          <a:off x="1079500" y="1326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157658</xdr:rowOff>
    </xdr:from>
    <xdr:ext cx="599010" cy="259045"/>
    <xdr:sp macro="" textlink="">
      <xdr:nvSpPr>
        <xdr:cNvPr id="204" name="テキスト ボックス 203"/>
        <xdr:cNvSpPr txBox="1"/>
      </xdr:nvSpPr>
      <xdr:spPr>
        <a:xfrm>
          <a:off x="830795" y="1335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151098</xdr:rowOff>
    </xdr:from>
    <xdr:to>
      <xdr:col>24</xdr:col>
      <xdr:colOff>63500</xdr:colOff>
      <xdr:row>98</xdr:row>
      <xdr:rowOff>154663</xdr:rowOff>
    </xdr:to>
    <xdr:cxnSp macro="">
      <xdr:nvCxnSpPr>
        <xdr:cNvPr id="235" name="直線コネクタ 234"/>
        <xdr:cNvCxnSpPr/>
      </xdr:nvCxnSpPr>
      <xdr:spPr>
        <a:xfrm flipV="1">
          <a:off x="3797300" y="16953198"/>
          <a:ext cx="8382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154663</xdr:rowOff>
    </xdr:from>
    <xdr:to>
      <xdr:col>19</xdr:col>
      <xdr:colOff>177800</xdr:colOff>
      <xdr:row>98</xdr:row>
      <xdr:rowOff>163432</xdr:rowOff>
    </xdr:to>
    <xdr:cxnSp macro="">
      <xdr:nvCxnSpPr>
        <xdr:cNvPr id="238" name="直線コネクタ 237"/>
        <xdr:cNvCxnSpPr/>
      </xdr:nvCxnSpPr>
      <xdr:spPr>
        <a:xfrm flipV="1">
          <a:off x="2908300" y="16956763"/>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153828</xdr:rowOff>
    </xdr:from>
    <xdr:to>
      <xdr:col>15</xdr:col>
      <xdr:colOff>50800</xdr:colOff>
      <xdr:row>98</xdr:row>
      <xdr:rowOff>163432</xdr:rowOff>
    </xdr:to>
    <xdr:cxnSp macro="">
      <xdr:nvCxnSpPr>
        <xdr:cNvPr id="241" name="直線コネクタ 240"/>
        <xdr:cNvCxnSpPr/>
      </xdr:nvCxnSpPr>
      <xdr:spPr>
        <a:xfrm>
          <a:off x="2019300" y="16955928"/>
          <a:ext cx="889000" cy="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151620</xdr:rowOff>
    </xdr:from>
    <xdr:to>
      <xdr:col>10</xdr:col>
      <xdr:colOff>114300</xdr:colOff>
      <xdr:row>98</xdr:row>
      <xdr:rowOff>153828</xdr:rowOff>
    </xdr:to>
    <xdr:cxnSp macro="">
      <xdr:nvCxnSpPr>
        <xdr:cNvPr id="244" name="直線コネクタ 243"/>
        <xdr:cNvCxnSpPr/>
      </xdr:nvCxnSpPr>
      <xdr:spPr>
        <a:xfrm>
          <a:off x="1130300" y="16953720"/>
          <a:ext cx="889000" cy="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100298</xdr:rowOff>
    </xdr:from>
    <xdr:to>
      <xdr:col>24</xdr:col>
      <xdr:colOff>114300</xdr:colOff>
      <xdr:row>99</xdr:row>
      <xdr:rowOff>30448</xdr:rowOff>
    </xdr:to>
    <xdr:sp macro="" textlink="">
      <xdr:nvSpPr>
        <xdr:cNvPr id="254" name="楕円 253"/>
        <xdr:cNvSpPr/>
      </xdr:nvSpPr>
      <xdr:spPr>
        <a:xfrm>
          <a:off x="4584700" y="1690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15225</xdr:rowOff>
    </xdr:from>
    <xdr:ext cx="534377" cy="259045"/>
    <xdr:sp macro="" textlink="">
      <xdr:nvSpPr>
        <xdr:cNvPr id="255" name="衛生費該当値テキスト"/>
        <xdr:cNvSpPr txBox="1"/>
      </xdr:nvSpPr>
      <xdr:spPr>
        <a:xfrm>
          <a:off x="4686300" y="1681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103863</xdr:rowOff>
    </xdr:from>
    <xdr:to>
      <xdr:col>20</xdr:col>
      <xdr:colOff>38100</xdr:colOff>
      <xdr:row>99</xdr:row>
      <xdr:rowOff>34013</xdr:rowOff>
    </xdr:to>
    <xdr:sp macro="" textlink="">
      <xdr:nvSpPr>
        <xdr:cNvPr id="256" name="楕円 255"/>
        <xdr:cNvSpPr/>
      </xdr:nvSpPr>
      <xdr:spPr>
        <a:xfrm>
          <a:off x="3746500" y="169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25140</xdr:rowOff>
    </xdr:from>
    <xdr:ext cx="534377" cy="259045"/>
    <xdr:sp macro="" textlink="">
      <xdr:nvSpPr>
        <xdr:cNvPr id="257" name="テキスト ボックス 256"/>
        <xdr:cNvSpPr txBox="1"/>
      </xdr:nvSpPr>
      <xdr:spPr>
        <a:xfrm>
          <a:off x="3530111" y="169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112632</xdr:rowOff>
    </xdr:from>
    <xdr:to>
      <xdr:col>15</xdr:col>
      <xdr:colOff>101600</xdr:colOff>
      <xdr:row>99</xdr:row>
      <xdr:rowOff>42782</xdr:rowOff>
    </xdr:to>
    <xdr:sp macro="" textlink="">
      <xdr:nvSpPr>
        <xdr:cNvPr id="258" name="楕円 257"/>
        <xdr:cNvSpPr/>
      </xdr:nvSpPr>
      <xdr:spPr>
        <a:xfrm>
          <a:off x="2857500" y="169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33909</xdr:rowOff>
    </xdr:from>
    <xdr:ext cx="534377" cy="259045"/>
    <xdr:sp macro="" textlink="">
      <xdr:nvSpPr>
        <xdr:cNvPr id="259" name="テキスト ボックス 258"/>
        <xdr:cNvSpPr txBox="1"/>
      </xdr:nvSpPr>
      <xdr:spPr>
        <a:xfrm>
          <a:off x="2641111" y="170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103028</xdr:rowOff>
    </xdr:from>
    <xdr:to>
      <xdr:col>10</xdr:col>
      <xdr:colOff>165100</xdr:colOff>
      <xdr:row>99</xdr:row>
      <xdr:rowOff>33178</xdr:rowOff>
    </xdr:to>
    <xdr:sp macro="" textlink="">
      <xdr:nvSpPr>
        <xdr:cNvPr id="260" name="楕円 259"/>
        <xdr:cNvSpPr/>
      </xdr:nvSpPr>
      <xdr:spPr>
        <a:xfrm>
          <a:off x="1968500" y="169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24305</xdr:rowOff>
    </xdr:from>
    <xdr:ext cx="534377" cy="259045"/>
    <xdr:sp macro="" textlink="">
      <xdr:nvSpPr>
        <xdr:cNvPr id="261" name="テキスト ボックス 260"/>
        <xdr:cNvSpPr txBox="1"/>
      </xdr:nvSpPr>
      <xdr:spPr>
        <a:xfrm>
          <a:off x="1752111" y="1699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100820</xdr:rowOff>
    </xdr:from>
    <xdr:to>
      <xdr:col>6</xdr:col>
      <xdr:colOff>38100</xdr:colOff>
      <xdr:row>99</xdr:row>
      <xdr:rowOff>30970</xdr:rowOff>
    </xdr:to>
    <xdr:sp macro="" textlink="">
      <xdr:nvSpPr>
        <xdr:cNvPr id="262" name="楕円 261"/>
        <xdr:cNvSpPr/>
      </xdr:nvSpPr>
      <xdr:spPr>
        <a:xfrm>
          <a:off x="1079500" y="169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22097</xdr:rowOff>
    </xdr:from>
    <xdr:ext cx="534377" cy="259045"/>
    <xdr:sp macro="" textlink="">
      <xdr:nvSpPr>
        <xdr:cNvPr id="263" name="テキスト ボックス 262"/>
        <xdr:cNvSpPr txBox="1"/>
      </xdr:nvSpPr>
      <xdr:spPr>
        <a:xfrm>
          <a:off x="863111" y="1699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103691</xdr:rowOff>
    </xdr:from>
    <xdr:to>
      <xdr:col>55</xdr:col>
      <xdr:colOff>0</xdr:colOff>
      <xdr:row>58</xdr:row>
      <xdr:rowOff>122681</xdr:rowOff>
    </xdr:to>
    <xdr:cxnSp macro="">
      <xdr:nvCxnSpPr>
        <xdr:cNvPr id="349" name="直線コネクタ 348"/>
        <xdr:cNvCxnSpPr/>
      </xdr:nvCxnSpPr>
      <xdr:spPr>
        <a:xfrm flipV="1">
          <a:off x="9639300" y="10047791"/>
          <a:ext cx="8382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103449</xdr:rowOff>
    </xdr:from>
    <xdr:to>
      <xdr:col>50</xdr:col>
      <xdr:colOff>114300</xdr:colOff>
      <xdr:row>58</xdr:row>
      <xdr:rowOff>122681</xdr:rowOff>
    </xdr:to>
    <xdr:cxnSp macro="">
      <xdr:nvCxnSpPr>
        <xdr:cNvPr id="352" name="直線コネクタ 351"/>
        <xdr:cNvCxnSpPr/>
      </xdr:nvCxnSpPr>
      <xdr:spPr>
        <a:xfrm>
          <a:off x="8750300" y="10047549"/>
          <a:ext cx="889000" cy="1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79918</xdr:rowOff>
    </xdr:from>
    <xdr:to>
      <xdr:col>45</xdr:col>
      <xdr:colOff>177800</xdr:colOff>
      <xdr:row>58</xdr:row>
      <xdr:rowOff>103449</xdr:rowOff>
    </xdr:to>
    <xdr:cxnSp macro="">
      <xdr:nvCxnSpPr>
        <xdr:cNvPr id="355" name="直線コネクタ 354"/>
        <xdr:cNvCxnSpPr/>
      </xdr:nvCxnSpPr>
      <xdr:spPr>
        <a:xfrm>
          <a:off x="7861300" y="10024018"/>
          <a:ext cx="889000" cy="2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79918</xdr:rowOff>
    </xdr:from>
    <xdr:to>
      <xdr:col>41</xdr:col>
      <xdr:colOff>50800</xdr:colOff>
      <xdr:row>58</xdr:row>
      <xdr:rowOff>140599</xdr:rowOff>
    </xdr:to>
    <xdr:cxnSp macro="">
      <xdr:nvCxnSpPr>
        <xdr:cNvPr id="358" name="直線コネクタ 357"/>
        <xdr:cNvCxnSpPr/>
      </xdr:nvCxnSpPr>
      <xdr:spPr>
        <a:xfrm flipV="1">
          <a:off x="6972300" y="10024018"/>
          <a:ext cx="889000" cy="6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52891</xdr:rowOff>
    </xdr:from>
    <xdr:to>
      <xdr:col>55</xdr:col>
      <xdr:colOff>50800</xdr:colOff>
      <xdr:row>58</xdr:row>
      <xdr:rowOff>154491</xdr:rowOff>
    </xdr:to>
    <xdr:sp macro="" textlink="">
      <xdr:nvSpPr>
        <xdr:cNvPr id="368" name="楕円 367"/>
        <xdr:cNvSpPr/>
      </xdr:nvSpPr>
      <xdr:spPr>
        <a:xfrm>
          <a:off x="10426700" y="9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139268</xdr:rowOff>
    </xdr:from>
    <xdr:ext cx="534377" cy="259045"/>
    <xdr:sp macro="" textlink="">
      <xdr:nvSpPr>
        <xdr:cNvPr id="369" name="農林水産業費該当値テキスト"/>
        <xdr:cNvSpPr txBox="1"/>
      </xdr:nvSpPr>
      <xdr:spPr>
        <a:xfrm>
          <a:off x="10528300" y="991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71881</xdr:rowOff>
    </xdr:from>
    <xdr:to>
      <xdr:col>50</xdr:col>
      <xdr:colOff>165100</xdr:colOff>
      <xdr:row>59</xdr:row>
      <xdr:rowOff>2031</xdr:rowOff>
    </xdr:to>
    <xdr:sp macro="" textlink="">
      <xdr:nvSpPr>
        <xdr:cNvPr id="370" name="楕円 369"/>
        <xdr:cNvSpPr/>
      </xdr:nvSpPr>
      <xdr:spPr>
        <a:xfrm>
          <a:off x="9588500" y="100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164608</xdr:rowOff>
    </xdr:from>
    <xdr:ext cx="534377" cy="259045"/>
    <xdr:sp macro="" textlink="">
      <xdr:nvSpPr>
        <xdr:cNvPr id="371" name="テキスト ボックス 370"/>
        <xdr:cNvSpPr txBox="1"/>
      </xdr:nvSpPr>
      <xdr:spPr>
        <a:xfrm>
          <a:off x="9372111" y="101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52649</xdr:rowOff>
    </xdr:from>
    <xdr:to>
      <xdr:col>46</xdr:col>
      <xdr:colOff>38100</xdr:colOff>
      <xdr:row>58</xdr:row>
      <xdr:rowOff>154249</xdr:rowOff>
    </xdr:to>
    <xdr:sp macro="" textlink="">
      <xdr:nvSpPr>
        <xdr:cNvPr id="372" name="楕円 371"/>
        <xdr:cNvSpPr/>
      </xdr:nvSpPr>
      <xdr:spPr>
        <a:xfrm>
          <a:off x="8699500" y="999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145376</xdr:rowOff>
    </xdr:from>
    <xdr:ext cx="534377" cy="259045"/>
    <xdr:sp macro="" textlink="">
      <xdr:nvSpPr>
        <xdr:cNvPr id="373" name="テキスト ボックス 372"/>
        <xdr:cNvSpPr txBox="1"/>
      </xdr:nvSpPr>
      <xdr:spPr>
        <a:xfrm>
          <a:off x="8483111" y="1008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29118</xdr:rowOff>
    </xdr:from>
    <xdr:to>
      <xdr:col>41</xdr:col>
      <xdr:colOff>101600</xdr:colOff>
      <xdr:row>58</xdr:row>
      <xdr:rowOff>130718</xdr:rowOff>
    </xdr:to>
    <xdr:sp macro="" textlink="">
      <xdr:nvSpPr>
        <xdr:cNvPr id="374" name="楕円 373"/>
        <xdr:cNvSpPr/>
      </xdr:nvSpPr>
      <xdr:spPr>
        <a:xfrm>
          <a:off x="7810500" y="99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121845</xdr:rowOff>
    </xdr:from>
    <xdr:ext cx="599010" cy="259045"/>
    <xdr:sp macro="" textlink="">
      <xdr:nvSpPr>
        <xdr:cNvPr id="375" name="テキスト ボックス 374"/>
        <xdr:cNvSpPr txBox="1"/>
      </xdr:nvSpPr>
      <xdr:spPr>
        <a:xfrm>
          <a:off x="7561795" y="1006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89799</xdr:rowOff>
    </xdr:from>
    <xdr:to>
      <xdr:col>36</xdr:col>
      <xdr:colOff>165100</xdr:colOff>
      <xdr:row>59</xdr:row>
      <xdr:rowOff>19949</xdr:rowOff>
    </xdr:to>
    <xdr:sp macro="" textlink="">
      <xdr:nvSpPr>
        <xdr:cNvPr id="376" name="楕円 375"/>
        <xdr:cNvSpPr/>
      </xdr:nvSpPr>
      <xdr:spPr>
        <a:xfrm>
          <a:off x="6921500" y="1003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11076</xdr:rowOff>
    </xdr:from>
    <xdr:ext cx="534377" cy="259045"/>
    <xdr:sp macro="" textlink="">
      <xdr:nvSpPr>
        <xdr:cNvPr id="377" name="テキスト ボックス 376"/>
        <xdr:cNvSpPr txBox="1"/>
      </xdr:nvSpPr>
      <xdr:spPr>
        <a:xfrm>
          <a:off x="6705111" y="1012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133272</xdr:rowOff>
    </xdr:from>
    <xdr:to>
      <xdr:col>55</xdr:col>
      <xdr:colOff>0</xdr:colOff>
      <xdr:row>78</xdr:row>
      <xdr:rowOff>127691</xdr:rowOff>
    </xdr:to>
    <xdr:cxnSp macro="">
      <xdr:nvCxnSpPr>
        <xdr:cNvPr id="406" name="直線コネクタ 405"/>
        <xdr:cNvCxnSpPr/>
      </xdr:nvCxnSpPr>
      <xdr:spPr>
        <a:xfrm flipV="1">
          <a:off x="9639300" y="13163472"/>
          <a:ext cx="838200" cy="3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127691</xdr:rowOff>
    </xdr:from>
    <xdr:to>
      <xdr:col>50</xdr:col>
      <xdr:colOff>114300</xdr:colOff>
      <xdr:row>78</xdr:row>
      <xdr:rowOff>148357</xdr:rowOff>
    </xdr:to>
    <xdr:cxnSp macro="">
      <xdr:nvCxnSpPr>
        <xdr:cNvPr id="409" name="直線コネクタ 408"/>
        <xdr:cNvCxnSpPr/>
      </xdr:nvCxnSpPr>
      <xdr:spPr>
        <a:xfrm flipV="1">
          <a:off x="8750300" y="13500791"/>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141514</xdr:rowOff>
    </xdr:from>
    <xdr:to>
      <xdr:col>45</xdr:col>
      <xdr:colOff>177800</xdr:colOff>
      <xdr:row>78</xdr:row>
      <xdr:rowOff>148357</xdr:rowOff>
    </xdr:to>
    <xdr:cxnSp macro="">
      <xdr:nvCxnSpPr>
        <xdr:cNvPr id="412" name="直線コネクタ 411"/>
        <xdr:cNvCxnSpPr/>
      </xdr:nvCxnSpPr>
      <xdr:spPr>
        <a:xfrm>
          <a:off x="7861300" y="13514614"/>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131589</xdr:rowOff>
    </xdr:from>
    <xdr:to>
      <xdr:col>41</xdr:col>
      <xdr:colOff>50800</xdr:colOff>
      <xdr:row>78</xdr:row>
      <xdr:rowOff>141514</xdr:rowOff>
    </xdr:to>
    <xdr:cxnSp macro="">
      <xdr:nvCxnSpPr>
        <xdr:cNvPr id="415" name="直線コネクタ 414"/>
        <xdr:cNvCxnSpPr/>
      </xdr:nvCxnSpPr>
      <xdr:spPr>
        <a:xfrm>
          <a:off x="6972300" y="13504689"/>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82472</xdr:rowOff>
    </xdr:from>
    <xdr:to>
      <xdr:col>55</xdr:col>
      <xdr:colOff>50800</xdr:colOff>
      <xdr:row>77</xdr:row>
      <xdr:rowOff>12622</xdr:rowOff>
    </xdr:to>
    <xdr:sp macro="" textlink="">
      <xdr:nvSpPr>
        <xdr:cNvPr id="425" name="楕円 424"/>
        <xdr:cNvSpPr/>
      </xdr:nvSpPr>
      <xdr:spPr>
        <a:xfrm>
          <a:off x="10426700" y="131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105349</xdr:rowOff>
    </xdr:from>
    <xdr:ext cx="599010" cy="259045"/>
    <xdr:sp macro="" textlink="">
      <xdr:nvSpPr>
        <xdr:cNvPr id="426" name="商工費該当値テキスト"/>
        <xdr:cNvSpPr txBox="1"/>
      </xdr:nvSpPr>
      <xdr:spPr>
        <a:xfrm>
          <a:off x="10528300" y="1296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76891</xdr:rowOff>
    </xdr:from>
    <xdr:to>
      <xdr:col>50</xdr:col>
      <xdr:colOff>165100</xdr:colOff>
      <xdr:row>79</xdr:row>
      <xdr:rowOff>7041</xdr:rowOff>
    </xdr:to>
    <xdr:sp macro="" textlink="">
      <xdr:nvSpPr>
        <xdr:cNvPr id="427" name="楕円 426"/>
        <xdr:cNvSpPr/>
      </xdr:nvSpPr>
      <xdr:spPr>
        <a:xfrm>
          <a:off x="9588500" y="134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169618</xdr:rowOff>
    </xdr:from>
    <xdr:ext cx="534377" cy="259045"/>
    <xdr:sp macro="" textlink="">
      <xdr:nvSpPr>
        <xdr:cNvPr id="428" name="テキスト ボックス 427"/>
        <xdr:cNvSpPr txBox="1"/>
      </xdr:nvSpPr>
      <xdr:spPr>
        <a:xfrm>
          <a:off x="9372111" y="1354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97557</xdr:rowOff>
    </xdr:from>
    <xdr:to>
      <xdr:col>46</xdr:col>
      <xdr:colOff>38100</xdr:colOff>
      <xdr:row>79</xdr:row>
      <xdr:rowOff>27707</xdr:rowOff>
    </xdr:to>
    <xdr:sp macro="" textlink="">
      <xdr:nvSpPr>
        <xdr:cNvPr id="429" name="楕円 428"/>
        <xdr:cNvSpPr/>
      </xdr:nvSpPr>
      <xdr:spPr>
        <a:xfrm>
          <a:off x="8699500" y="134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18834</xdr:rowOff>
    </xdr:from>
    <xdr:ext cx="534377" cy="259045"/>
    <xdr:sp macro="" textlink="">
      <xdr:nvSpPr>
        <xdr:cNvPr id="430" name="テキスト ボックス 429"/>
        <xdr:cNvSpPr txBox="1"/>
      </xdr:nvSpPr>
      <xdr:spPr>
        <a:xfrm>
          <a:off x="8483111" y="1356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90714</xdr:rowOff>
    </xdr:from>
    <xdr:to>
      <xdr:col>41</xdr:col>
      <xdr:colOff>101600</xdr:colOff>
      <xdr:row>79</xdr:row>
      <xdr:rowOff>20864</xdr:rowOff>
    </xdr:to>
    <xdr:sp macro="" textlink="">
      <xdr:nvSpPr>
        <xdr:cNvPr id="431" name="楕円 430"/>
        <xdr:cNvSpPr/>
      </xdr:nvSpPr>
      <xdr:spPr>
        <a:xfrm>
          <a:off x="7810500" y="1346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11991</xdr:rowOff>
    </xdr:from>
    <xdr:ext cx="534377" cy="259045"/>
    <xdr:sp macro="" textlink="">
      <xdr:nvSpPr>
        <xdr:cNvPr id="432" name="テキスト ボックス 431"/>
        <xdr:cNvSpPr txBox="1"/>
      </xdr:nvSpPr>
      <xdr:spPr>
        <a:xfrm>
          <a:off x="7594111" y="1355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80789</xdr:rowOff>
    </xdr:from>
    <xdr:to>
      <xdr:col>36</xdr:col>
      <xdr:colOff>165100</xdr:colOff>
      <xdr:row>79</xdr:row>
      <xdr:rowOff>10939</xdr:rowOff>
    </xdr:to>
    <xdr:sp macro="" textlink="">
      <xdr:nvSpPr>
        <xdr:cNvPr id="433" name="楕円 432"/>
        <xdr:cNvSpPr/>
      </xdr:nvSpPr>
      <xdr:spPr>
        <a:xfrm>
          <a:off x="6921500" y="1345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2066</xdr:rowOff>
    </xdr:from>
    <xdr:ext cx="534377" cy="259045"/>
    <xdr:sp macro="" textlink="">
      <xdr:nvSpPr>
        <xdr:cNvPr id="434" name="テキスト ボックス 433"/>
        <xdr:cNvSpPr txBox="1"/>
      </xdr:nvSpPr>
      <xdr:spPr>
        <a:xfrm>
          <a:off x="6705111" y="135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129629</xdr:rowOff>
    </xdr:from>
    <xdr:to>
      <xdr:col>55</xdr:col>
      <xdr:colOff>0</xdr:colOff>
      <xdr:row>98</xdr:row>
      <xdr:rowOff>134741</xdr:rowOff>
    </xdr:to>
    <xdr:cxnSp macro="">
      <xdr:nvCxnSpPr>
        <xdr:cNvPr id="465" name="直線コネクタ 464"/>
        <xdr:cNvCxnSpPr/>
      </xdr:nvCxnSpPr>
      <xdr:spPr>
        <a:xfrm flipV="1">
          <a:off x="9639300" y="16931729"/>
          <a:ext cx="8382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134741</xdr:rowOff>
    </xdr:from>
    <xdr:to>
      <xdr:col>50</xdr:col>
      <xdr:colOff>114300</xdr:colOff>
      <xdr:row>98</xdr:row>
      <xdr:rowOff>134843</xdr:rowOff>
    </xdr:to>
    <xdr:cxnSp macro="">
      <xdr:nvCxnSpPr>
        <xdr:cNvPr id="468" name="直線コネクタ 467"/>
        <xdr:cNvCxnSpPr/>
      </xdr:nvCxnSpPr>
      <xdr:spPr>
        <a:xfrm flipV="1">
          <a:off x="8750300" y="16936841"/>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134843</xdr:rowOff>
    </xdr:from>
    <xdr:to>
      <xdr:col>45</xdr:col>
      <xdr:colOff>177800</xdr:colOff>
      <xdr:row>98</xdr:row>
      <xdr:rowOff>162505</xdr:rowOff>
    </xdr:to>
    <xdr:cxnSp macro="">
      <xdr:nvCxnSpPr>
        <xdr:cNvPr id="471" name="直線コネクタ 470"/>
        <xdr:cNvCxnSpPr/>
      </xdr:nvCxnSpPr>
      <xdr:spPr>
        <a:xfrm flipV="1">
          <a:off x="7861300" y="16936943"/>
          <a:ext cx="889000" cy="2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162371</xdr:rowOff>
    </xdr:from>
    <xdr:to>
      <xdr:col>41</xdr:col>
      <xdr:colOff>50800</xdr:colOff>
      <xdr:row>98</xdr:row>
      <xdr:rowOff>162505</xdr:rowOff>
    </xdr:to>
    <xdr:cxnSp macro="">
      <xdr:nvCxnSpPr>
        <xdr:cNvPr id="474" name="直線コネクタ 473"/>
        <xdr:cNvCxnSpPr/>
      </xdr:nvCxnSpPr>
      <xdr:spPr>
        <a:xfrm>
          <a:off x="6972300" y="16964471"/>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78829</xdr:rowOff>
    </xdr:from>
    <xdr:to>
      <xdr:col>55</xdr:col>
      <xdr:colOff>50800</xdr:colOff>
      <xdr:row>99</xdr:row>
      <xdr:rowOff>8979</xdr:rowOff>
    </xdr:to>
    <xdr:sp macro="" textlink="">
      <xdr:nvSpPr>
        <xdr:cNvPr id="484" name="楕円 483"/>
        <xdr:cNvSpPr/>
      </xdr:nvSpPr>
      <xdr:spPr>
        <a:xfrm>
          <a:off x="10426700" y="168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165206</xdr:rowOff>
    </xdr:from>
    <xdr:ext cx="534377" cy="259045"/>
    <xdr:sp macro="" textlink="">
      <xdr:nvSpPr>
        <xdr:cNvPr id="485" name="土木費該当値テキスト"/>
        <xdr:cNvSpPr txBox="1"/>
      </xdr:nvSpPr>
      <xdr:spPr>
        <a:xfrm>
          <a:off x="10528300" y="167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83941</xdr:rowOff>
    </xdr:from>
    <xdr:to>
      <xdr:col>50</xdr:col>
      <xdr:colOff>165100</xdr:colOff>
      <xdr:row>99</xdr:row>
      <xdr:rowOff>14091</xdr:rowOff>
    </xdr:to>
    <xdr:sp macro="" textlink="">
      <xdr:nvSpPr>
        <xdr:cNvPr id="486" name="楕円 485"/>
        <xdr:cNvSpPr/>
      </xdr:nvSpPr>
      <xdr:spPr>
        <a:xfrm>
          <a:off x="9588500" y="168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5218</xdr:rowOff>
    </xdr:from>
    <xdr:ext cx="534377" cy="259045"/>
    <xdr:sp macro="" textlink="">
      <xdr:nvSpPr>
        <xdr:cNvPr id="487" name="テキスト ボックス 486"/>
        <xdr:cNvSpPr txBox="1"/>
      </xdr:nvSpPr>
      <xdr:spPr>
        <a:xfrm>
          <a:off x="9372111" y="16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84043</xdr:rowOff>
    </xdr:from>
    <xdr:to>
      <xdr:col>46</xdr:col>
      <xdr:colOff>38100</xdr:colOff>
      <xdr:row>99</xdr:row>
      <xdr:rowOff>14193</xdr:rowOff>
    </xdr:to>
    <xdr:sp macro="" textlink="">
      <xdr:nvSpPr>
        <xdr:cNvPr id="488" name="楕円 487"/>
        <xdr:cNvSpPr/>
      </xdr:nvSpPr>
      <xdr:spPr>
        <a:xfrm>
          <a:off x="8699500" y="168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5320</xdr:rowOff>
    </xdr:from>
    <xdr:ext cx="534377" cy="259045"/>
    <xdr:sp macro="" textlink="">
      <xdr:nvSpPr>
        <xdr:cNvPr id="489" name="テキスト ボックス 488"/>
        <xdr:cNvSpPr txBox="1"/>
      </xdr:nvSpPr>
      <xdr:spPr>
        <a:xfrm>
          <a:off x="8483111" y="1697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111705</xdr:rowOff>
    </xdr:from>
    <xdr:to>
      <xdr:col>41</xdr:col>
      <xdr:colOff>101600</xdr:colOff>
      <xdr:row>99</xdr:row>
      <xdr:rowOff>41855</xdr:rowOff>
    </xdr:to>
    <xdr:sp macro="" textlink="">
      <xdr:nvSpPr>
        <xdr:cNvPr id="490" name="楕円 489"/>
        <xdr:cNvSpPr/>
      </xdr:nvSpPr>
      <xdr:spPr>
        <a:xfrm>
          <a:off x="7810500" y="169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32982</xdr:rowOff>
    </xdr:from>
    <xdr:ext cx="534377" cy="259045"/>
    <xdr:sp macro="" textlink="">
      <xdr:nvSpPr>
        <xdr:cNvPr id="491" name="テキスト ボックス 490"/>
        <xdr:cNvSpPr txBox="1"/>
      </xdr:nvSpPr>
      <xdr:spPr>
        <a:xfrm>
          <a:off x="7594111" y="1700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111571</xdr:rowOff>
    </xdr:from>
    <xdr:to>
      <xdr:col>36</xdr:col>
      <xdr:colOff>165100</xdr:colOff>
      <xdr:row>99</xdr:row>
      <xdr:rowOff>41721</xdr:rowOff>
    </xdr:to>
    <xdr:sp macro="" textlink="">
      <xdr:nvSpPr>
        <xdr:cNvPr id="492" name="楕円 491"/>
        <xdr:cNvSpPr/>
      </xdr:nvSpPr>
      <xdr:spPr>
        <a:xfrm>
          <a:off x="6921500" y="169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32848</xdr:rowOff>
    </xdr:from>
    <xdr:ext cx="534377" cy="259045"/>
    <xdr:sp macro="" textlink="">
      <xdr:nvSpPr>
        <xdr:cNvPr id="493" name="テキスト ボックス 492"/>
        <xdr:cNvSpPr txBox="1"/>
      </xdr:nvSpPr>
      <xdr:spPr>
        <a:xfrm>
          <a:off x="6705111" y="170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149743</xdr:rowOff>
    </xdr:from>
    <xdr:to>
      <xdr:col>85</xdr:col>
      <xdr:colOff>127000</xdr:colOff>
      <xdr:row>38</xdr:row>
      <xdr:rowOff>152960</xdr:rowOff>
    </xdr:to>
    <xdr:cxnSp macro="">
      <xdr:nvCxnSpPr>
        <xdr:cNvPr id="522" name="直線コネクタ 521"/>
        <xdr:cNvCxnSpPr/>
      </xdr:nvCxnSpPr>
      <xdr:spPr>
        <a:xfrm>
          <a:off x="15481300" y="6664843"/>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149743</xdr:rowOff>
    </xdr:from>
    <xdr:to>
      <xdr:col>81</xdr:col>
      <xdr:colOff>50800</xdr:colOff>
      <xdr:row>38</xdr:row>
      <xdr:rowOff>153768</xdr:rowOff>
    </xdr:to>
    <xdr:cxnSp macro="">
      <xdr:nvCxnSpPr>
        <xdr:cNvPr id="525" name="直線コネクタ 524"/>
        <xdr:cNvCxnSpPr/>
      </xdr:nvCxnSpPr>
      <xdr:spPr>
        <a:xfrm flipV="1">
          <a:off x="14592300" y="6664843"/>
          <a:ext cx="889000" cy="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153768</xdr:rowOff>
    </xdr:from>
    <xdr:to>
      <xdr:col>76</xdr:col>
      <xdr:colOff>114300</xdr:colOff>
      <xdr:row>38</xdr:row>
      <xdr:rowOff>154519</xdr:rowOff>
    </xdr:to>
    <xdr:cxnSp macro="">
      <xdr:nvCxnSpPr>
        <xdr:cNvPr id="528" name="直線コネクタ 527"/>
        <xdr:cNvCxnSpPr/>
      </xdr:nvCxnSpPr>
      <xdr:spPr>
        <a:xfrm flipV="1">
          <a:off x="13703300" y="6668868"/>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154519</xdr:rowOff>
    </xdr:from>
    <xdr:to>
      <xdr:col>71</xdr:col>
      <xdr:colOff>177800</xdr:colOff>
      <xdr:row>39</xdr:row>
      <xdr:rowOff>2077</xdr:rowOff>
    </xdr:to>
    <xdr:cxnSp macro="">
      <xdr:nvCxnSpPr>
        <xdr:cNvPr id="531" name="直線コネクタ 530"/>
        <xdr:cNvCxnSpPr/>
      </xdr:nvCxnSpPr>
      <xdr:spPr>
        <a:xfrm flipV="1">
          <a:off x="12814300" y="6669619"/>
          <a:ext cx="889000" cy="1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102160</xdr:rowOff>
    </xdr:from>
    <xdr:to>
      <xdr:col>85</xdr:col>
      <xdr:colOff>177800</xdr:colOff>
      <xdr:row>39</xdr:row>
      <xdr:rowOff>32310</xdr:rowOff>
    </xdr:to>
    <xdr:sp macro="" textlink="">
      <xdr:nvSpPr>
        <xdr:cNvPr id="541" name="楕円 540"/>
        <xdr:cNvSpPr/>
      </xdr:nvSpPr>
      <xdr:spPr>
        <a:xfrm>
          <a:off x="16268700" y="66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98943</xdr:rowOff>
    </xdr:from>
    <xdr:to>
      <xdr:col>81</xdr:col>
      <xdr:colOff>101600</xdr:colOff>
      <xdr:row>39</xdr:row>
      <xdr:rowOff>29093</xdr:rowOff>
    </xdr:to>
    <xdr:sp macro="" textlink="">
      <xdr:nvSpPr>
        <xdr:cNvPr id="543" name="楕円 542"/>
        <xdr:cNvSpPr/>
      </xdr:nvSpPr>
      <xdr:spPr>
        <a:xfrm>
          <a:off x="15430500" y="66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20220</xdr:rowOff>
    </xdr:from>
    <xdr:ext cx="534377" cy="259045"/>
    <xdr:sp macro="" textlink="">
      <xdr:nvSpPr>
        <xdr:cNvPr id="544" name="テキスト ボックス 543"/>
        <xdr:cNvSpPr txBox="1"/>
      </xdr:nvSpPr>
      <xdr:spPr>
        <a:xfrm>
          <a:off x="15214111" y="67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102968</xdr:rowOff>
    </xdr:from>
    <xdr:to>
      <xdr:col>76</xdr:col>
      <xdr:colOff>165100</xdr:colOff>
      <xdr:row>39</xdr:row>
      <xdr:rowOff>33118</xdr:rowOff>
    </xdr:to>
    <xdr:sp macro="" textlink="">
      <xdr:nvSpPr>
        <xdr:cNvPr id="545" name="楕円 544"/>
        <xdr:cNvSpPr/>
      </xdr:nvSpPr>
      <xdr:spPr>
        <a:xfrm>
          <a:off x="14541500" y="661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24245</xdr:rowOff>
    </xdr:from>
    <xdr:ext cx="534377" cy="259045"/>
    <xdr:sp macro="" textlink="">
      <xdr:nvSpPr>
        <xdr:cNvPr id="546" name="テキスト ボックス 545"/>
        <xdr:cNvSpPr txBox="1"/>
      </xdr:nvSpPr>
      <xdr:spPr>
        <a:xfrm>
          <a:off x="14325111" y="671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103719</xdr:rowOff>
    </xdr:from>
    <xdr:to>
      <xdr:col>72</xdr:col>
      <xdr:colOff>38100</xdr:colOff>
      <xdr:row>39</xdr:row>
      <xdr:rowOff>33869</xdr:rowOff>
    </xdr:to>
    <xdr:sp macro="" textlink="">
      <xdr:nvSpPr>
        <xdr:cNvPr id="547" name="楕円 546"/>
        <xdr:cNvSpPr/>
      </xdr:nvSpPr>
      <xdr:spPr>
        <a:xfrm>
          <a:off x="13652500" y="661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24996</xdr:rowOff>
    </xdr:from>
    <xdr:ext cx="534377" cy="259045"/>
    <xdr:sp macro="" textlink="">
      <xdr:nvSpPr>
        <xdr:cNvPr id="548" name="テキスト ボックス 547"/>
        <xdr:cNvSpPr txBox="1"/>
      </xdr:nvSpPr>
      <xdr:spPr>
        <a:xfrm>
          <a:off x="13436111" y="671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122727</xdr:rowOff>
    </xdr:from>
    <xdr:to>
      <xdr:col>67</xdr:col>
      <xdr:colOff>101600</xdr:colOff>
      <xdr:row>39</xdr:row>
      <xdr:rowOff>52877</xdr:rowOff>
    </xdr:to>
    <xdr:sp macro="" textlink="">
      <xdr:nvSpPr>
        <xdr:cNvPr id="549" name="楕円 548"/>
        <xdr:cNvSpPr/>
      </xdr:nvSpPr>
      <xdr:spPr>
        <a:xfrm>
          <a:off x="12763500" y="663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44004</xdr:rowOff>
    </xdr:from>
    <xdr:ext cx="534377" cy="259045"/>
    <xdr:sp macro="" textlink="">
      <xdr:nvSpPr>
        <xdr:cNvPr id="550" name="テキスト ボックス 549"/>
        <xdr:cNvSpPr txBox="1"/>
      </xdr:nvSpPr>
      <xdr:spPr>
        <a:xfrm>
          <a:off x="12547111" y="673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144276</xdr:rowOff>
    </xdr:from>
    <xdr:to>
      <xdr:col>85</xdr:col>
      <xdr:colOff>127000</xdr:colOff>
      <xdr:row>57</xdr:row>
      <xdr:rowOff>162413</xdr:rowOff>
    </xdr:to>
    <xdr:cxnSp macro="">
      <xdr:nvCxnSpPr>
        <xdr:cNvPr id="577" name="直線コネクタ 576"/>
        <xdr:cNvCxnSpPr/>
      </xdr:nvCxnSpPr>
      <xdr:spPr>
        <a:xfrm flipV="1">
          <a:off x="15481300" y="9916926"/>
          <a:ext cx="8382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162413</xdr:rowOff>
    </xdr:from>
    <xdr:to>
      <xdr:col>81</xdr:col>
      <xdr:colOff>50800</xdr:colOff>
      <xdr:row>58</xdr:row>
      <xdr:rowOff>13819</xdr:rowOff>
    </xdr:to>
    <xdr:cxnSp macro="">
      <xdr:nvCxnSpPr>
        <xdr:cNvPr id="580" name="直線コネクタ 579"/>
        <xdr:cNvCxnSpPr/>
      </xdr:nvCxnSpPr>
      <xdr:spPr>
        <a:xfrm flipV="1">
          <a:off x="14592300" y="9935063"/>
          <a:ext cx="889000" cy="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162509</xdr:rowOff>
    </xdr:from>
    <xdr:to>
      <xdr:col>76</xdr:col>
      <xdr:colOff>114300</xdr:colOff>
      <xdr:row>58</xdr:row>
      <xdr:rowOff>13819</xdr:rowOff>
    </xdr:to>
    <xdr:cxnSp macro="">
      <xdr:nvCxnSpPr>
        <xdr:cNvPr id="583" name="直線コネクタ 582"/>
        <xdr:cNvCxnSpPr/>
      </xdr:nvCxnSpPr>
      <xdr:spPr>
        <a:xfrm>
          <a:off x="13703300" y="9935159"/>
          <a:ext cx="889000" cy="2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33794</xdr:rowOff>
    </xdr:from>
    <xdr:to>
      <xdr:col>71</xdr:col>
      <xdr:colOff>177800</xdr:colOff>
      <xdr:row>57</xdr:row>
      <xdr:rowOff>162509</xdr:rowOff>
    </xdr:to>
    <xdr:cxnSp macro="">
      <xdr:nvCxnSpPr>
        <xdr:cNvPr id="586" name="直線コネクタ 585"/>
        <xdr:cNvCxnSpPr/>
      </xdr:nvCxnSpPr>
      <xdr:spPr>
        <a:xfrm>
          <a:off x="12814300" y="9806444"/>
          <a:ext cx="889000" cy="1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93476</xdr:rowOff>
    </xdr:from>
    <xdr:to>
      <xdr:col>85</xdr:col>
      <xdr:colOff>177800</xdr:colOff>
      <xdr:row>58</xdr:row>
      <xdr:rowOff>23626</xdr:rowOff>
    </xdr:to>
    <xdr:sp macro="" textlink="">
      <xdr:nvSpPr>
        <xdr:cNvPr id="596" name="楕円 595"/>
        <xdr:cNvSpPr/>
      </xdr:nvSpPr>
      <xdr:spPr>
        <a:xfrm>
          <a:off x="16268700" y="986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8403</xdr:rowOff>
    </xdr:from>
    <xdr:ext cx="534377" cy="259045"/>
    <xdr:sp macro="" textlink="">
      <xdr:nvSpPr>
        <xdr:cNvPr id="597" name="教育費該当値テキスト"/>
        <xdr:cNvSpPr txBox="1"/>
      </xdr:nvSpPr>
      <xdr:spPr>
        <a:xfrm>
          <a:off x="16370300" y="978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111613</xdr:rowOff>
    </xdr:from>
    <xdr:to>
      <xdr:col>81</xdr:col>
      <xdr:colOff>101600</xdr:colOff>
      <xdr:row>58</xdr:row>
      <xdr:rowOff>41763</xdr:rowOff>
    </xdr:to>
    <xdr:sp macro="" textlink="">
      <xdr:nvSpPr>
        <xdr:cNvPr id="598" name="楕円 597"/>
        <xdr:cNvSpPr/>
      </xdr:nvSpPr>
      <xdr:spPr>
        <a:xfrm>
          <a:off x="15430500" y="988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32890</xdr:rowOff>
    </xdr:from>
    <xdr:ext cx="534377" cy="259045"/>
    <xdr:sp macro="" textlink="">
      <xdr:nvSpPr>
        <xdr:cNvPr id="599" name="テキスト ボックス 598"/>
        <xdr:cNvSpPr txBox="1"/>
      </xdr:nvSpPr>
      <xdr:spPr>
        <a:xfrm>
          <a:off x="15214111" y="99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134469</xdr:rowOff>
    </xdr:from>
    <xdr:to>
      <xdr:col>76</xdr:col>
      <xdr:colOff>165100</xdr:colOff>
      <xdr:row>58</xdr:row>
      <xdr:rowOff>64619</xdr:rowOff>
    </xdr:to>
    <xdr:sp macro="" textlink="">
      <xdr:nvSpPr>
        <xdr:cNvPr id="600" name="楕円 599"/>
        <xdr:cNvSpPr/>
      </xdr:nvSpPr>
      <xdr:spPr>
        <a:xfrm>
          <a:off x="14541500" y="990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55746</xdr:rowOff>
    </xdr:from>
    <xdr:ext cx="534377" cy="259045"/>
    <xdr:sp macro="" textlink="">
      <xdr:nvSpPr>
        <xdr:cNvPr id="601" name="テキスト ボックス 600"/>
        <xdr:cNvSpPr txBox="1"/>
      </xdr:nvSpPr>
      <xdr:spPr>
        <a:xfrm>
          <a:off x="14325111" y="99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111709</xdr:rowOff>
    </xdr:from>
    <xdr:to>
      <xdr:col>72</xdr:col>
      <xdr:colOff>38100</xdr:colOff>
      <xdr:row>58</xdr:row>
      <xdr:rowOff>41859</xdr:rowOff>
    </xdr:to>
    <xdr:sp macro="" textlink="">
      <xdr:nvSpPr>
        <xdr:cNvPr id="602" name="楕円 601"/>
        <xdr:cNvSpPr/>
      </xdr:nvSpPr>
      <xdr:spPr>
        <a:xfrm>
          <a:off x="13652500" y="98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32986</xdr:rowOff>
    </xdr:from>
    <xdr:ext cx="534377" cy="259045"/>
    <xdr:sp macro="" textlink="">
      <xdr:nvSpPr>
        <xdr:cNvPr id="603" name="テキスト ボックス 602"/>
        <xdr:cNvSpPr txBox="1"/>
      </xdr:nvSpPr>
      <xdr:spPr>
        <a:xfrm>
          <a:off x="13436111" y="997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154444</xdr:rowOff>
    </xdr:from>
    <xdr:to>
      <xdr:col>67</xdr:col>
      <xdr:colOff>101600</xdr:colOff>
      <xdr:row>57</xdr:row>
      <xdr:rowOff>84594</xdr:rowOff>
    </xdr:to>
    <xdr:sp macro="" textlink="">
      <xdr:nvSpPr>
        <xdr:cNvPr id="604" name="楕円 603"/>
        <xdr:cNvSpPr/>
      </xdr:nvSpPr>
      <xdr:spPr>
        <a:xfrm>
          <a:off x="12763500" y="97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75721</xdr:rowOff>
    </xdr:from>
    <xdr:ext cx="599010" cy="259045"/>
    <xdr:sp macro="" textlink="">
      <xdr:nvSpPr>
        <xdr:cNvPr id="605" name="テキスト ボックス 604"/>
        <xdr:cNvSpPr txBox="1"/>
      </xdr:nvSpPr>
      <xdr:spPr>
        <a:xfrm>
          <a:off x="12514795" y="984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89706</xdr:rowOff>
    </xdr:from>
    <xdr:to>
      <xdr:col>85</xdr:col>
      <xdr:colOff>127000</xdr:colOff>
      <xdr:row>79</xdr:row>
      <xdr:rowOff>91095</xdr:rowOff>
    </xdr:to>
    <xdr:cxnSp macro="">
      <xdr:nvCxnSpPr>
        <xdr:cNvPr id="636" name="直線コネクタ 635"/>
        <xdr:cNvCxnSpPr/>
      </xdr:nvCxnSpPr>
      <xdr:spPr>
        <a:xfrm flipV="1">
          <a:off x="15481300" y="13634256"/>
          <a:ext cx="8382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91095</xdr:rowOff>
    </xdr:from>
    <xdr:to>
      <xdr:col>81</xdr:col>
      <xdr:colOff>50800</xdr:colOff>
      <xdr:row>79</xdr:row>
      <xdr:rowOff>98879</xdr:rowOff>
    </xdr:to>
    <xdr:cxnSp macro="">
      <xdr:nvCxnSpPr>
        <xdr:cNvPr id="639" name="直線コネクタ 638"/>
        <xdr:cNvCxnSpPr/>
      </xdr:nvCxnSpPr>
      <xdr:spPr>
        <a:xfrm flipV="1">
          <a:off x="14592300" y="13635645"/>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92684</xdr:rowOff>
    </xdr:from>
    <xdr:to>
      <xdr:col>76</xdr:col>
      <xdr:colOff>114300</xdr:colOff>
      <xdr:row>79</xdr:row>
      <xdr:rowOff>98879</xdr:rowOff>
    </xdr:to>
    <xdr:cxnSp macro="">
      <xdr:nvCxnSpPr>
        <xdr:cNvPr id="642" name="直線コネクタ 641"/>
        <xdr:cNvCxnSpPr/>
      </xdr:nvCxnSpPr>
      <xdr:spPr>
        <a:xfrm>
          <a:off x="13703300" y="13637234"/>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92684</xdr:rowOff>
    </xdr:from>
    <xdr:to>
      <xdr:col>71</xdr:col>
      <xdr:colOff>177800</xdr:colOff>
      <xdr:row>79</xdr:row>
      <xdr:rowOff>98864</xdr:rowOff>
    </xdr:to>
    <xdr:cxnSp macro="">
      <xdr:nvCxnSpPr>
        <xdr:cNvPr id="645" name="直線コネクタ 644"/>
        <xdr:cNvCxnSpPr/>
      </xdr:nvCxnSpPr>
      <xdr:spPr>
        <a:xfrm flipV="1">
          <a:off x="12814300" y="13637234"/>
          <a:ext cx="8890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38906</xdr:rowOff>
    </xdr:from>
    <xdr:to>
      <xdr:col>85</xdr:col>
      <xdr:colOff>177800</xdr:colOff>
      <xdr:row>79</xdr:row>
      <xdr:rowOff>140506</xdr:rowOff>
    </xdr:to>
    <xdr:sp macro="" textlink="">
      <xdr:nvSpPr>
        <xdr:cNvPr id="655" name="楕円 654"/>
        <xdr:cNvSpPr/>
      </xdr:nvSpPr>
      <xdr:spPr>
        <a:xfrm>
          <a:off x="16268700" y="135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469744" cy="259045"/>
    <xdr:sp macro="" textlink="">
      <xdr:nvSpPr>
        <xdr:cNvPr id="656" name="災害復旧費該当値テキスト"/>
        <xdr:cNvSpPr txBox="1"/>
      </xdr:nvSpPr>
      <xdr:spPr>
        <a:xfrm>
          <a:off x="16370300" y="135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40295</xdr:rowOff>
    </xdr:from>
    <xdr:to>
      <xdr:col>81</xdr:col>
      <xdr:colOff>101600</xdr:colOff>
      <xdr:row>79</xdr:row>
      <xdr:rowOff>141895</xdr:rowOff>
    </xdr:to>
    <xdr:sp macro="" textlink="">
      <xdr:nvSpPr>
        <xdr:cNvPr id="657" name="楕円 656"/>
        <xdr:cNvSpPr/>
      </xdr:nvSpPr>
      <xdr:spPr>
        <a:xfrm>
          <a:off x="15430500" y="1358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133022</xdr:rowOff>
    </xdr:from>
    <xdr:ext cx="469744" cy="259045"/>
    <xdr:sp macro="" textlink="">
      <xdr:nvSpPr>
        <xdr:cNvPr id="658" name="テキスト ボックス 657"/>
        <xdr:cNvSpPr txBox="1"/>
      </xdr:nvSpPr>
      <xdr:spPr>
        <a:xfrm>
          <a:off x="15246428" y="1367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41884</xdr:rowOff>
    </xdr:from>
    <xdr:to>
      <xdr:col>72</xdr:col>
      <xdr:colOff>38100</xdr:colOff>
      <xdr:row>79</xdr:row>
      <xdr:rowOff>143484</xdr:rowOff>
    </xdr:to>
    <xdr:sp macro="" textlink="">
      <xdr:nvSpPr>
        <xdr:cNvPr id="661" name="楕円 660"/>
        <xdr:cNvSpPr/>
      </xdr:nvSpPr>
      <xdr:spPr>
        <a:xfrm>
          <a:off x="13652500" y="135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134611</xdr:rowOff>
    </xdr:from>
    <xdr:ext cx="469744" cy="259045"/>
    <xdr:sp macro="" textlink="">
      <xdr:nvSpPr>
        <xdr:cNvPr id="662" name="テキスト ボックス 661"/>
        <xdr:cNvSpPr txBox="1"/>
      </xdr:nvSpPr>
      <xdr:spPr>
        <a:xfrm>
          <a:off x="13468428" y="1367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48064</xdr:rowOff>
    </xdr:from>
    <xdr:to>
      <xdr:col>67</xdr:col>
      <xdr:colOff>101600</xdr:colOff>
      <xdr:row>79</xdr:row>
      <xdr:rowOff>149664</xdr:rowOff>
    </xdr:to>
    <xdr:sp macro="" textlink="">
      <xdr:nvSpPr>
        <xdr:cNvPr id="663" name="楕円 662"/>
        <xdr:cNvSpPr/>
      </xdr:nvSpPr>
      <xdr:spPr>
        <a:xfrm>
          <a:off x="12763500" y="135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140791</xdr:rowOff>
    </xdr:from>
    <xdr:ext cx="313932" cy="259045"/>
    <xdr:sp macro="" textlink="">
      <xdr:nvSpPr>
        <xdr:cNvPr id="664" name="テキスト ボックス 663"/>
        <xdr:cNvSpPr txBox="1"/>
      </xdr:nvSpPr>
      <xdr:spPr>
        <a:xfrm>
          <a:off x="12657333" y="13685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82764</xdr:rowOff>
    </xdr:from>
    <xdr:to>
      <xdr:col>85</xdr:col>
      <xdr:colOff>127000</xdr:colOff>
      <xdr:row>98</xdr:row>
      <xdr:rowOff>104899</xdr:rowOff>
    </xdr:to>
    <xdr:cxnSp macro="">
      <xdr:nvCxnSpPr>
        <xdr:cNvPr id="693" name="直線コネクタ 692"/>
        <xdr:cNvCxnSpPr/>
      </xdr:nvCxnSpPr>
      <xdr:spPr>
        <a:xfrm flipV="1">
          <a:off x="15481300" y="16884864"/>
          <a:ext cx="8382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104899</xdr:rowOff>
    </xdr:from>
    <xdr:to>
      <xdr:col>81</xdr:col>
      <xdr:colOff>50800</xdr:colOff>
      <xdr:row>98</xdr:row>
      <xdr:rowOff>108558</xdr:rowOff>
    </xdr:to>
    <xdr:cxnSp macro="">
      <xdr:nvCxnSpPr>
        <xdr:cNvPr id="696" name="直線コネクタ 695"/>
        <xdr:cNvCxnSpPr/>
      </xdr:nvCxnSpPr>
      <xdr:spPr>
        <a:xfrm flipV="1">
          <a:off x="14592300" y="1690699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108558</xdr:rowOff>
    </xdr:from>
    <xdr:to>
      <xdr:col>76</xdr:col>
      <xdr:colOff>114300</xdr:colOff>
      <xdr:row>98</xdr:row>
      <xdr:rowOff>109119</xdr:rowOff>
    </xdr:to>
    <xdr:cxnSp macro="">
      <xdr:nvCxnSpPr>
        <xdr:cNvPr id="699" name="直線コネクタ 698"/>
        <xdr:cNvCxnSpPr/>
      </xdr:nvCxnSpPr>
      <xdr:spPr>
        <a:xfrm flipV="1">
          <a:off x="13703300" y="16910658"/>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107243</xdr:rowOff>
    </xdr:from>
    <xdr:to>
      <xdr:col>71</xdr:col>
      <xdr:colOff>177800</xdr:colOff>
      <xdr:row>98</xdr:row>
      <xdr:rowOff>109119</xdr:rowOff>
    </xdr:to>
    <xdr:cxnSp macro="">
      <xdr:nvCxnSpPr>
        <xdr:cNvPr id="702" name="直線コネクタ 701"/>
        <xdr:cNvCxnSpPr/>
      </xdr:nvCxnSpPr>
      <xdr:spPr>
        <a:xfrm>
          <a:off x="12814300" y="16909343"/>
          <a:ext cx="8890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31964</xdr:rowOff>
    </xdr:from>
    <xdr:to>
      <xdr:col>85</xdr:col>
      <xdr:colOff>177800</xdr:colOff>
      <xdr:row>98</xdr:row>
      <xdr:rowOff>133564</xdr:rowOff>
    </xdr:to>
    <xdr:sp macro="" textlink="">
      <xdr:nvSpPr>
        <xdr:cNvPr id="712" name="楕円 711"/>
        <xdr:cNvSpPr/>
      </xdr:nvSpPr>
      <xdr:spPr>
        <a:xfrm>
          <a:off x="16268700" y="168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10391</xdr:rowOff>
    </xdr:from>
    <xdr:ext cx="534377" cy="259045"/>
    <xdr:sp macro="" textlink="">
      <xdr:nvSpPr>
        <xdr:cNvPr id="713" name="公債費該当値テキスト"/>
        <xdr:cNvSpPr txBox="1"/>
      </xdr:nvSpPr>
      <xdr:spPr>
        <a:xfrm>
          <a:off x="16370300" y="168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54099</xdr:rowOff>
    </xdr:from>
    <xdr:to>
      <xdr:col>81</xdr:col>
      <xdr:colOff>101600</xdr:colOff>
      <xdr:row>98</xdr:row>
      <xdr:rowOff>155699</xdr:rowOff>
    </xdr:to>
    <xdr:sp macro="" textlink="">
      <xdr:nvSpPr>
        <xdr:cNvPr id="714" name="楕円 713"/>
        <xdr:cNvSpPr/>
      </xdr:nvSpPr>
      <xdr:spPr>
        <a:xfrm>
          <a:off x="15430500" y="168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146826</xdr:rowOff>
    </xdr:from>
    <xdr:ext cx="534377" cy="259045"/>
    <xdr:sp macro="" textlink="">
      <xdr:nvSpPr>
        <xdr:cNvPr id="715" name="テキスト ボックス 714"/>
        <xdr:cNvSpPr txBox="1"/>
      </xdr:nvSpPr>
      <xdr:spPr>
        <a:xfrm>
          <a:off x="15214111" y="169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57758</xdr:rowOff>
    </xdr:from>
    <xdr:to>
      <xdr:col>76</xdr:col>
      <xdr:colOff>165100</xdr:colOff>
      <xdr:row>98</xdr:row>
      <xdr:rowOff>159358</xdr:rowOff>
    </xdr:to>
    <xdr:sp macro="" textlink="">
      <xdr:nvSpPr>
        <xdr:cNvPr id="716" name="楕円 715"/>
        <xdr:cNvSpPr/>
      </xdr:nvSpPr>
      <xdr:spPr>
        <a:xfrm>
          <a:off x="14541500" y="1685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150485</xdr:rowOff>
    </xdr:from>
    <xdr:ext cx="534377" cy="259045"/>
    <xdr:sp macro="" textlink="">
      <xdr:nvSpPr>
        <xdr:cNvPr id="717" name="テキスト ボックス 716"/>
        <xdr:cNvSpPr txBox="1"/>
      </xdr:nvSpPr>
      <xdr:spPr>
        <a:xfrm>
          <a:off x="14325111" y="1695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58319</xdr:rowOff>
    </xdr:from>
    <xdr:to>
      <xdr:col>72</xdr:col>
      <xdr:colOff>38100</xdr:colOff>
      <xdr:row>98</xdr:row>
      <xdr:rowOff>159919</xdr:rowOff>
    </xdr:to>
    <xdr:sp macro="" textlink="">
      <xdr:nvSpPr>
        <xdr:cNvPr id="718" name="楕円 717"/>
        <xdr:cNvSpPr/>
      </xdr:nvSpPr>
      <xdr:spPr>
        <a:xfrm>
          <a:off x="13652500" y="168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151046</xdr:rowOff>
    </xdr:from>
    <xdr:ext cx="534377" cy="259045"/>
    <xdr:sp macro="" textlink="">
      <xdr:nvSpPr>
        <xdr:cNvPr id="719" name="テキスト ボックス 718"/>
        <xdr:cNvSpPr txBox="1"/>
      </xdr:nvSpPr>
      <xdr:spPr>
        <a:xfrm>
          <a:off x="13436111" y="169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56443</xdr:rowOff>
    </xdr:from>
    <xdr:to>
      <xdr:col>67</xdr:col>
      <xdr:colOff>101600</xdr:colOff>
      <xdr:row>98</xdr:row>
      <xdr:rowOff>158043</xdr:rowOff>
    </xdr:to>
    <xdr:sp macro="" textlink="">
      <xdr:nvSpPr>
        <xdr:cNvPr id="720" name="楕円 719"/>
        <xdr:cNvSpPr/>
      </xdr:nvSpPr>
      <xdr:spPr>
        <a:xfrm>
          <a:off x="12763500" y="168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149170</xdr:rowOff>
    </xdr:from>
    <xdr:ext cx="534377" cy="259045"/>
    <xdr:sp macro="" textlink="">
      <xdr:nvSpPr>
        <xdr:cNvPr id="721" name="テキスト ボックス 720"/>
        <xdr:cNvSpPr txBox="1"/>
      </xdr:nvSpPr>
      <xdr:spPr>
        <a:xfrm>
          <a:off x="12547111" y="1695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本町は、ほとんどの費目について類似団体平均を下回っているが、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議会費、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費及び商工費が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類似団体平均を上回る結果となった。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議会費については、会議録マイクロ撮影及び電子化業務委託等の臨時的経費の増によるためである。民生費について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は、人口減少が進む中、高齢者の割合が増加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ためであり、社会福祉サービスの利用は増加又は横ばいの状態が続くものと考える。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商工費については、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ゆのまえ温泉湯楽里の改修を行ったことによる増である。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前年度に引き続き、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年度も国債運用に取り組んだが、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一般財源の不足により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５０，０００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千円取り崩した。また、財政調整基金以外には、ふるさと応援基金へふるさと寄附金から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１０，３１４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千円の積立を行うとともに、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移住定住事業等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へ活用するため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２９，９３１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においては、歳出</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が増加したものの、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たため実質収支額は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わずかに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減少し、これを受けて実質単年度収支も赤字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が減少し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今後も適正な財政運用を行い、財政悪化を招かないよう運営していく。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連結実質赤字比率は、各会計が黒字を維持し、赤字を生じなかったため発生しなかった。また、一般会計で実質収支額が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わずかに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減少した。これは、歳入総額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は増加したものの、歳出総額の増加をわずかに下回った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ことによる減である。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その他の会計についても黒字となったが、実際には、一般会計からの繰入金</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に依存した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運営を行っている。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特に繰出金が大きい下水道事業会計においては、独立採算が基本の企業経営を目指し、下水道接続率の向上、徴収率の向上を図り、健全な経営ができるよう努めていく。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3575041</v>
      </c>
      <c r="BO4" s="431"/>
      <c r="BP4" s="431"/>
      <c r="BQ4" s="431"/>
      <c r="BR4" s="431"/>
      <c r="BS4" s="431"/>
      <c r="BT4" s="431"/>
      <c r="BU4" s="432"/>
      <c r="BV4" s="430">
        <v>3205698</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8.5</v>
      </c>
      <c r="CU4" s="437"/>
      <c r="CV4" s="437"/>
      <c r="CW4" s="437"/>
      <c r="CX4" s="437"/>
      <c r="CY4" s="437"/>
      <c r="CZ4" s="437"/>
      <c r="DA4" s="438"/>
      <c r="DB4" s="436">
        <v>8.9</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3373978</v>
      </c>
      <c r="BO5" s="468"/>
      <c r="BP5" s="468"/>
      <c r="BQ5" s="468"/>
      <c r="BR5" s="468"/>
      <c r="BS5" s="468"/>
      <c r="BT5" s="468"/>
      <c r="BU5" s="469"/>
      <c r="BV5" s="467">
        <v>2997209</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97.4</v>
      </c>
      <c r="CU5" s="465"/>
      <c r="CV5" s="465"/>
      <c r="CW5" s="465"/>
      <c r="CX5" s="465"/>
      <c r="CY5" s="465"/>
      <c r="CZ5" s="465"/>
      <c r="DA5" s="466"/>
      <c r="DB5" s="464">
        <v>99</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201063</v>
      </c>
      <c r="BO6" s="468"/>
      <c r="BP6" s="468"/>
      <c r="BQ6" s="468"/>
      <c r="BR6" s="468"/>
      <c r="BS6" s="468"/>
      <c r="BT6" s="468"/>
      <c r="BU6" s="469"/>
      <c r="BV6" s="467">
        <v>208489</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100.2</v>
      </c>
      <c r="CU6" s="505"/>
      <c r="CV6" s="505"/>
      <c r="CW6" s="505"/>
      <c r="CX6" s="505"/>
      <c r="CY6" s="505"/>
      <c r="CZ6" s="505"/>
      <c r="DA6" s="506"/>
      <c r="DB6" s="504">
        <v>102.9</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42563</v>
      </c>
      <c r="BO7" s="468"/>
      <c r="BP7" s="468"/>
      <c r="BQ7" s="468"/>
      <c r="BR7" s="468"/>
      <c r="BS7" s="468"/>
      <c r="BT7" s="468"/>
      <c r="BU7" s="469"/>
      <c r="BV7" s="467">
        <v>41926</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1873089</v>
      </c>
      <c r="CU7" s="468"/>
      <c r="CV7" s="468"/>
      <c r="CW7" s="468"/>
      <c r="CX7" s="468"/>
      <c r="CY7" s="468"/>
      <c r="CZ7" s="468"/>
      <c r="DA7" s="469"/>
      <c r="DB7" s="467">
        <v>1863945</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93</v>
      </c>
      <c r="AV8" s="500"/>
      <c r="AW8" s="500"/>
      <c r="AX8" s="500"/>
      <c r="AY8" s="501" t="s">
        <v>107</v>
      </c>
      <c r="AZ8" s="502"/>
      <c r="BA8" s="502"/>
      <c r="BB8" s="502"/>
      <c r="BC8" s="502"/>
      <c r="BD8" s="502"/>
      <c r="BE8" s="502"/>
      <c r="BF8" s="502"/>
      <c r="BG8" s="502"/>
      <c r="BH8" s="502"/>
      <c r="BI8" s="502"/>
      <c r="BJ8" s="502"/>
      <c r="BK8" s="502"/>
      <c r="BL8" s="502"/>
      <c r="BM8" s="503"/>
      <c r="BN8" s="467">
        <v>158500</v>
      </c>
      <c r="BO8" s="468"/>
      <c r="BP8" s="468"/>
      <c r="BQ8" s="468"/>
      <c r="BR8" s="468"/>
      <c r="BS8" s="468"/>
      <c r="BT8" s="468"/>
      <c r="BU8" s="469"/>
      <c r="BV8" s="467">
        <v>166563</v>
      </c>
      <c r="BW8" s="468"/>
      <c r="BX8" s="468"/>
      <c r="BY8" s="468"/>
      <c r="BZ8" s="468"/>
      <c r="CA8" s="468"/>
      <c r="CB8" s="468"/>
      <c r="CC8" s="469"/>
      <c r="CD8" s="470" t="s">
        <v>108</v>
      </c>
      <c r="CE8" s="471"/>
      <c r="CF8" s="471"/>
      <c r="CG8" s="471"/>
      <c r="CH8" s="471"/>
      <c r="CI8" s="471"/>
      <c r="CJ8" s="471"/>
      <c r="CK8" s="471"/>
      <c r="CL8" s="471"/>
      <c r="CM8" s="471"/>
      <c r="CN8" s="471"/>
      <c r="CO8" s="471"/>
      <c r="CP8" s="471"/>
      <c r="CQ8" s="471"/>
      <c r="CR8" s="471"/>
      <c r="CS8" s="472"/>
      <c r="CT8" s="507">
        <v>0.17</v>
      </c>
      <c r="CU8" s="508"/>
      <c r="CV8" s="508"/>
      <c r="CW8" s="508"/>
      <c r="CX8" s="508"/>
      <c r="CY8" s="508"/>
      <c r="CZ8" s="508"/>
      <c r="DA8" s="509"/>
      <c r="DB8" s="507">
        <v>0.17</v>
      </c>
      <c r="DC8" s="508"/>
      <c r="DD8" s="508"/>
      <c r="DE8" s="508"/>
      <c r="DF8" s="508"/>
      <c r="DG8" s="508"/>
      <c r="DH8" s="508"/>
      <c r="DI8" s="509"/>
      <c r="DJ8" s="186"/>
      <c r="DK8" s="186"/>
      <c r="DL8" s="186"/>
      <c r="DM8" s="186"/>
      <c r="DN8" s="186"/>
      <c r="DO8" s="186"/>
    </row>
    <row r="9" spans="1:119" ht="18.75" customHeight="1" thickBot="1">
      <c r="A9" s="187"/>
      <c r="B9" s="461" t="s">
        <v>109</v>
      </c>
      <c r="C9" s="462"/>
      <c r="D9" s="462"/>
      <c r="E9" s="462"/>
      <c r="F9" s="462"/>
      <c r="G9" s="462"/>
      <c r="H9" s="462"/>
      <c r="I9" s="462"/>
      <c r="J9" s="462"/>
      <c r="K9" s="510"/>
      <c r="L9" s="511" t="s">
        <v>110</v>
      </c>
      <c r="M9" s="512"/>
      <c r="N9" s="512"/>
      <c r="O9" s="512"/>
      <c r="P9" s="512"/>
      <c r="Q9" s="513"/>
      <c r="R9" s="514">
        <v>3985</v>
      </c>
      <c r="S9" s="515"/>
      <c r="T9" s="515"/>
      <c r="U9" s="515"/>
      <c r="V9" s="516"/>
      <c r="W9" s="424" t="s">
        <v>111</v>
      </c>
      <c r="X9" s="425"/>
      <c r="Y9" s="425"/>
      <c r="Z9" s="425"/>
      <c r="AA9" s="425"/>
      <c r="AB9" s="425"/>
      <c r="AC9" s="425"/>
      <c r="AD9" s="425"/>
      <c r="AE9" s="425"/>
      <c r="AF9" s="425"/>
      <c r="AG9" s="425"/>
      <c r="AH9" s="425"/>
      <c r="AI9" s="425"/>
      <c r="AJ9" s="425"/>
      <c r="AK9" s="425"/>
      <c r="AL9" s="426"/>
      <c r="AM9" s="496" t="s">
        <v>112</v>
      </c>
      <c r="AN9" s="497"/>
      <c r="AO9" s="497"/>
      <c r="AP9" s="497"/>
      <c r="AQ9" s="497"/>
      <c r="AR9" s="497"/>
      <c r="AS9" s="497"/>
      <c r="AT9" s="498"/>
      <c r="AU9" s="499" t="s">
        <v>93</v>
      </c>
      <c r="AV9" s="500"/>
      <c r="AW9" s="500"/>
      <c r="AX9" s="500"/>
      <c r="AY9" s="501" t="s">
        <v>113</v>
      </c>
      <c r="AZ9" s="502"/>
      <c r="BA9" s="502"/>
      <c r="BB9" s="502"/>
      <c r="BC9" s="502"/>
      <c r="BD9" s="502"/>
      <c r="BE9" s="502"/>
      <c r="BF9" s="502"/>
      <c r="BG9" s="502"/>
      <c r="BH9" s="502"/>
      <c r="BI9" s="502"/>
      <c r="BJ9" s="502"/>
      <c r="BK9" s="502"/>
      <c r="BL9" s="502"/>
      <c r="BM9" s="503"/>
      <c r="BN9" s="467">
        <v>-8063</v>
      </c>
      <c r="BO9" s="468"/>
      <c r="BP9" s="468"/>
      <c r="BQ9" s="468"/>
      <c r="BR9" s="468"/>
      <c r="BS9" s="468"/>
      <c r="BT9" s="468"/>
      <c r="BU9" s="469"/>
      <c r="BV9" s="467">
        <v>-85015</v>
      </c>
      <c r="BW9" s="468"/>
      <c r="BX9" s="468"/>
      <c r="BY9" s="468"/>
      <c r="BZ9" s="468"/>
      <c r="CA9" s="468"/>
      <c r="CB9" s="468"/>
      <c r="CC9" s="469"/>
      <c r="CD9" s="470" t="s">
        <v>114</v>
      </c>
      <c r="CE9" s="471"/>
      <c r="CF9" s="471"/>
      <c r="CG9" s="471"/>
      <c r="CH9" s="471"/>
      <c r="CI9" s="471"/>
      <c r="CJ9" s="471"/>
      <c r="CK9" s="471"/>
      <c r="CL9" s="471"/>
      <c r="CM9" s="471"/>
      <c r="CN9" s="471"/>
      <c r="CO9" s="471"/>
      <c r="CP9" s="471"/>
      <c r="CQ9" s="471"/>
      <c r="CR9" s="471"/>
      <c r="CS9" s="472"/>
      <c r="CT9" s="464">
        <v>11.2</v>
      </c>
      <c r="CU9" s="465"/>
      <c r="CV9" s="465"/>
      <c r="CW9" s="465"/>
      <c r="CX9" s="465"/>
      <c r="CY9" s="465"/>
      <c r="CZ9" s="465"/>
      <c r="DA9" s="466"/>
      <c r="DB9" s="464">
        <v>9.6999999999999993</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115</v>
      </c>
      <c r="M10" s="497"/>
      <c r="N10" s="497"/>
      <c r="O10" s="497"/>
      <c r="P10" s="497"/>
      <c r="Q10" s="498"/>
      <c r="R10" s="518">
        <v>4375</v>
      </c>
      <c r="S10" s="519"/>
      <c r="T10" s="519"/>
      <c r="U10" s="519"/>
      <c r="V10" s="520"/>
      <c r="W10" s="455"/>
      <c r="X10" s="456"/>
      <c r="Y10" s="456"/>
      <c r="Z10" s="456"/>
      <c r="AA10" s="456"/>
      <c r="AB10" s="456"/>
      <c r="AC10" s="456"/>
      <c r="AD10" s="456"/>
      <c r="AE10" s="456"/>
      <c r="AF10" s="456"/>
      <c r="AG10" s="456"/>
      <c r="AH10" s="456"/>
      <c r="AI10" s="456"/>
      <c r="AJ10" s="456"/>
      <c r="AK10" s="456"/>
      <c r="AL10" s="459"/>
      <c r="AM10" s="496" t="s">
        <v>116</v>
      </c>
      <c r="AN10" s="497"/>
      <c r="AO10" s="497"/>
      <c r="AP10" s="497"/>
      <c r="AQ10" s="497"/>
      <c r="AR10" s="497"/>
      <c r="AS10" s="497"/>
      <c r="AT10" s="498"/>
      <c r="AU10" s="499" t="s">
        <v>117</v>
      </c>
      <c r="AV10" s="500"/>
      <c r="AW10" s="500"/>
      <c r="AX10" s="500"/>
      <c r="AY10" s="501" t="s">
        <v>118</v>
      </c>
      <c r="AZ10" s="502"/>
      <c r="BA10" s="502"/>
      <c r="BB10" s="502"/>
      <c r="BC10" s="502"/>
      <c r="BD10" s="502"/>
      <c r="BE10" s="502"/>
      <c r="BF10" s="502"/>
      <c r="BG10" s="502"/>
      <c r="BH10" s="502"/>
      <c r="BI10" s="502"/>
      <c r="BJ10" s="502"/>
      <c r="BK10" s="502"/>
      <c r="BL10" s="502"/>
      <c r="BM10" s="503"/>
      <c r="BN10" s="467">
        <v>1555</v>
      </c>
      <c r="BO10" s="468"/>
      <c r="BP10" s="468"/>
      <c r="BQ10" s="468"/>
      <c r="BR10" s="468"/>
      <c r="BS10" s="468"/>
      <c r="BT10" s="468"/>
      <c r="BU10" s="469"/>
      <c r="BV10" s="467">
        <v>1311</v>
      </c>
      <c r="BW10" s="468"/>
      <c r="BX10" s="468"/>
      <c r="BY10" s="468"/>
      <c r="BZ10" s="468"/>
      <c r="CA10" s="468"/>
      <c r="CB10" s="468"/>
      <c r="CC10" s="469"/>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120</v>
      </c>
      <c r="M11" s="522"/>
      <c r="N11" s="522"/>
      <c r="O11" s="522"/>
      <c r="P11" s="522"/>
      <c r="Q11" s="523"/>
      <c r="R11" s="524" t="s">
        <v>121</v>
      </c>
      <c r="S11" s="525"/>
      <c r="T11" s="525"/>
      <c r="U11" s="525"/>
      <c r="V11" s="526"/>
      <c r="W11" s="455"/>
      <c r="X11" s="456"/>
      <c r="Y11" s="456"/>
      <c r="Z11" s="456"/>
      <c r="AA11" s="456"/>
      <c r="AB11" s="456"/>
      <c r="AC11" s="456"/>
      <c r="AD11" s="456"/>
      <c r="AE11" s="456"/>
      <c r="AF11" s="456"/>
      <c r="AG11" s="456"/>
      <c r="AH11" s="456"/>
      <c r="AI11" s="456"/>
      <c r="AJ11" s="456"/>
      <c r="AK11" s="456"/>
      <c r="AL11" s="459"/>
      <c r="AM11" s="496" t="s">
        <v>122</v>
      </c>
      <c r="AN11" s="497"/>
      <c r="AO11" s="497"/>
      <c r="AP11" s="497"/>
      <c r="AQ11" s="497"/>
      <c r="AR11" s="497"/>
      <c r="AS11" s="497"/>
      <c r="AT11" s="498"/>
      <c r="AU11" s="499" t="s">
        <v>123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c r="A12" s="187"/>
      <c r="B12" s="527" t="s">
        <v>127</v>
      </c>
      <c r="C12" s="528"/>
      <c r="D12" s="528"/>
      <c r="E12" s="528"/>
      <c r="F12" s="528"/>
      <c r="G12" s="528"/>
      <c r="H12" s="528"/>
      <c r="I12" s="528"/>
      <c r="J12" s="528"/>
      <c r="K12" s="529"/>
      <c r="L12" s="536" t="s">
        <v>128</v>
      </c>
      <c r="M12" s="537"/>
      <c r="N12" s="537"/>
      <c r="O12" s="537"/>
      <c r="P12" s="537"/>
      <c r="Q12" s="538"/>
      <c r="R12" s="539">
        <v>3809</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132</v>
      </c>
      <c r="AV12" s="500"/>
      <c r="AW12" s="500"/>
      <c r="AX12" s="500"/>
      <c r="AY12" s="501" t="s">
        <v>133</v>
      </c>
      <c r="AZ12" s="502"/>
      <c r="BA12" s="502"/>
      <c r="BB12" s="502"/>
      <c r="BC12" s="502"/>
      <c r="BD12" s="502"/>
      <c r="BE12" s="502"/>
      <c r="BF12" s="502"/>
      <c r="BG12" s="502"/>
      <c r="BH12" s="502"/>
      <c r="BI12" s="502"/>
      <c r="BJ12" s="502"/>
      <c r="BK12" s="502"/>
      <c r="BL12" s="502"/>
      <c r="BM12" s="503"/>
      <c r="BN12" s="467">
        <v>50000</v>
      </c>
      <c r="BO12" s="468"/>
      <c r="BP12" s="468"/>
      <c r="BQ12" s="468"/>
      <c r="BR12" s="468"/>
      <c r="BS12" s="468"/>
      <c r="BT12" s="468"/>
      <c r="BU12" s="469"/>
      <c r="BV12" s="467">
        <v>35000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137</v>
      </c>
      <c r="N13" s="559"/>
      <c r="O13" s="559"/>
      <c r="P13" s="559"/>
      <c r="Q13" s="560"/>
      <c r="R13" s="551">
        <v>3802</v>
      </c>
      <c r="S13" s="552"/>
      <c r="T13" s="552"/>
      <c r="U13" s="552"/>
      <c r="V13" s="553"/>
      <c r="W13" s="483" t="s">
        <v>138</v>
      </c>
      <c r="X13" s="484"/>
      <c r="Y13" s="484"/>
      <c r="Z13" s="484"/>
      <c r="AA13" s="484"/>
      <c r="AB13" s="474"/>
      <c r="AC13" s="518">
        <v>462</v>
      </c>
      <c r="AD13" s="519"/>
      <c r="AE13" s="519"/>
      <c r="AF13" s="519"/>
      <c r="AG13" s="561"/>
      <c r="AH13" s="518">
        <v>501</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-56508</v>
      </c>
      <c r="BO13" s="468"/>
      <c r="BP13" s="468"/>
      <c r="BQ13" s="468"/>
      <c r="BR13" s="468"/>
      <c r="BS13" s="468"/>
      <c r="BT13" s="468"/>
      <c r="BU13" s="469"/>
      <c r="BV13" s="467">
        <v>-118704</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4.2</v>
      </c>
      <c r="CU13" s="465"/>
      <c r="CV13" s="465"/>
      <c r="CW13" s="465"/>
      <c r="CX13" s="465"/>
      <c r="CY13" s="465"/>
      <c r="CZ13" s="465"/>
      <c r="DA13" s="466"/>
      <c r="DB13" s="464">
        <v>3.8</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143</v>
      </c>
      <c r="M14" s="549"/>
      <c r="N14" s="549"/>
      <c r="O14" s="549"/>
      <c r="P14" s="549"/>
      <c r="Q14" s="550"/>
      <c r="R14" s="551">
        <v>3953</v>
      </c>
      <c r="S14" s="552"/>
      <c r="T14" s="552"/>
      <c r="U14" s="552"/>
      <c r="V14" s="553"/>
      <c r="W14" s="457"/>
      <c r="X14" s="458"/>
      <c r="Y14" s="458"/>
      <c r="Z14" s="458"/>
      <c r="AA14" s="458"/>
      <c r="AB14" s="447"/>
      <c r="AC14" s="554">
        <v>23.1</v>
      </c>
      <c r="AD14" s="555"/>
      <c r="AE14" s="555"/>
      <c r="AF14" s="555"/>
      <c r="AG14" s="556"/>
      <c r="AH14" s="554">
        <v>23.6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146</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147</v>
      </c>
      <c r="N15" s="559"/>
      <c r="O15" s="559"/>
      <c r="P15" s="559"/>
      <c r="Q15" s="560"/>
      <c r="R15" s="551">
        <v>3945</v>
      </c>
      <c r="S15" s="552"/>
      <c r="T15" s="552"/>
      <c r="U15" s="552"/>
      <c r="V15" s="553"/>
      <c r="W15" s="483" t="s">
        <v>148</v>
      </c>
      <c r="X15" s="484"/>
      <c r="Y15" s="484"/>
      <c r="Z15" s="484"/>
      <c r="AA15" s="484"/>
      <c r="AB15" s="474"/>
      <c r="AC15" s="518">
        <v>492</v>
      </c>
      <c r="AD15" s="519"/>
      <c r="AE15" s="519"/>
      <c r="AF15" s="519"/>
      <c r="AG15" s="561"/>
      <c r="AH15" s="518">
        <v>533</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290854</v>
      </c>
      <c r="BO15" s="431"/>
      <c r="BP15" s="431"/>
      <c r="BQ15" s="431"/>
      <c r="BR15" s="431"/>
      <c r="BS15" s="431"/>
      <c r="BT15" s="431"/>
      <c r="BU15" s="432"/>
      <c r="BV15" s="430">
        <v>287713</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24.6</v>
      </c>
      <c r="AD16" s="555"/>
      <c r="AE16" s="555"/>
      <c r="AF16" s="555"/>
      <c r="AG16" s="556"/>
      <c r="AH16" s="554">
        <v>25.1</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1752164</v>
      </c>
      <c r="BO16" s="468"/>
      <c r="BP16" s="468"/>
      <c r="BQ16" s="468"/>
      <c r="BR16" s="468"/>
      <c r="BS16" s="468"/>
      <c r="BT16" s="468"/>
      <c r="BU16" s="469"/>
      <c r="BV16" s="467">
        <v>1723531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1043</v>
      </c>
      <c r="AD17" s="519"/>
      <c r="AE17" s="519"/>
      <c r="AF17" s="519"/>
      <c r="AG17" s="561"/>
      <c r="AH17" s="518">
        <v>1090</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360049</v>
      </c>
      <c r="BO17" s="468"/>
      <c r="BP17" s="468"/>
      <c r="BQ17" s="468"/>
      <c r="BR17" s="468"/>
      <c r="BS17" s="468"/>
      <c r="BT17" s="468"/>
      <c r="BU17" s="469"/>
      <c r="BV17" s="467">
        <v>357152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158</v>
      </c>
      <c r="C18" s="510"/>
      <c r="D18" s="510"/>
      <c r="E18" s="582"/>
      <c r="F18" s="582"/>
      <c r="G18" s="582"/>
      <c r="H18" s="582"/>
      <c r="I18" s="582"/>
      <c r="J18" s="582"/>
      <c r="K18" s="582"/>
      <c r="L18" s="583">
        <v>48.37</v>
      </c>
      <c r="M18" s="583"/>
      <c r="N18" s="583"/>
      <c r="O18" s="583"/>
      <c r="P18" s="583"/>
      <c r="Q18" s="583"/>
      <c r="R18" s="584"/>
      <c r="S18" s="584"/>
      <c r="T18" s="584"/>
      <c r="U18" s="584"/>
      <c r="V18" s="585"/>
      <c r="W18" s="485"/>
      <c r="X18" s="486"/>
      <c r="Y18" s="486"/>
      <c r="Z18" s="486"/>
      <c r="AA18" s="486"/>
      <c r="AB18" s="477"/>
      <c r="AC18" s="586">
        <v>52.2</v>
      </c>
      <c r="AD18" s="587"/>
      <c r="AE18" s="587"/>
      <c r="AF18" s="587"/>
      <c r="AG18" s="588"/>
      <c r="AH18" s="586">
        <v>51.3</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1834103</v>
      </c>
      <c r="BO18" s="468"/>
      <c r="BP18" s="468"/>
      <c r="BQ18" s="468"/>
      <c r="BR18" s="468"/>
      <c r="BS18" s="468"/>
      <c r="BT18" s="468"/>
      <c r="BU18" s="469"/>
      <c r="BV18" s="467">
        <v>1858801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160</v>
      </c>
      <c r="C19" s="510"/>
      <c r="D19" s="510"/>
      <c r="E19" s="582"/>
      <c r="F19" s="582"/>
      <c r="G19" s="582"/>
      <c r="H19" s="582"/>
      <c r="I19" s="582"/>
      <c r="J19" s="582"/>
      <c r="K19" s="582"/>
      <c r="L19" s="590">
        <v>82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2305096</v>
      </c>
      <c r="BO19" s="468"/>
      <c r="BP19" s="468"/>
      <c r="BQ19" s="468"/>
      <c r="BR19" s="468"/>
      <c r="BS19" s="468"/>
      <c r="BT19" s="468"/>
      <c r="BU19" s="469"/>
      <c r="BV19" s="467">
        <v>2312726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162</v>
      </c>
      <c r="C20" s="510"/>
      <c r="D20" s="510"/>
      <c r="E20" s="582"/>
      <c r="F20" s="582"/>
      <c r="G20" s="582"/>
      <c r="H20" s="582"/>
      <c r="I20" s="582"/>
      <c r="J20" s="582"/>
      <c r="K20" s="582"/>
      <c r="L20" s="590">
        <v>1479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2680644</v>
      </c>
      <c r="BO23" s="468"/>
      <c r="BP23" s="468"/>
      <c r="BQ23" s="468"/>
      <c r="BR23" s="468"/>
      <c r="BS23" s="468"/>
      <c r="BT23" s="468"/>
      <c r="BU23" s="469"/>
      <c r="BV23" s="467">
        <v>2478785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171</v>
      </c>
      <c r="F24" s="497"/>
      <c r="G24" s="497"/>
      <c r="H24" s="497"/>
      <c r="I24" s="497"/>
      <c r="J24" s="497"/>
      <c r="K24" s="498"/>
      <c r="L24" s="518">
        <v>1</v>
      </c>
      <c r="M24" s="519"/>
      <c r="N24" s="519"/>
      <c r="O24" s="519"/>
      <c r="P24" s="561"/>
      <c r="Q24" s="518">
        <v>7740</v>
      </c>
      <c r="R24" s="519"/>
      <c r="S24" s="519"/>
      <c r="T24" s="519"/>
      <c r="U24" s="519"/>
      <c r="V24" s="561"/>
      <c r="W24" s="620"/>
      <c r="X24" s="608"/>
      <c r="Y24" s="609"/>
      <c r="Z24" s="517" t="s">
        <v>172</v>
      </c>
      <c r="AA24" s="497"/>
      <c r="AB24" s="497"/>
      <c r="AC24" s="497"/>
      <c r="AD24" s="497"/>
      <c r="AE24" s="497"/>
      <c r="AF24" s="497"/>
      <c r="AG24" s="498"/>
      <c r="AH24" s="518">
        <v>60</v>
      </c>
      <c r="AI24" s="519"/>
      <c r="AJ24" s="519"/>
      <c r="AK24" s="519"/>
      <c r="AL24" s="561"/>
      <c r="AM24" s="518">
        <v>172560</v>
      </c>
      <c r="AN24" s="519"/>
      <c r="AO24" s="519"/>
      <c r="AP24" s="519"/>
      <c r="AQ24" s="519"/>
      <c r="AR24" s="561"/>
      <c r="AS24" s="518">
        <v>2876</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2573959</v>
      </c>
      <c r="BO24" s="468"/>
      <c r="BP24" s="468"/>
      <c r="BQ24" s="468"/>
      <c r="BR24" s="468"/>
      <c r="BS24" s="468"/>
      <c r="BT24" s="468"/>
      <c r="BU24" s="469"/>
      <c r="BV24" s="467">
        <v>2353019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174</v>
      </c>
      <c r="F25" s="497"/>
      <c r="G25" s="497"/>
      <c r="H25" s="497"/>
      <c r="I25" s="497"/>
      <c r="J25" s="497"/>
      <c r="K25" s="498"/>
      <c r="L25" s="518">
        <v>1</v>
      </c>
      <c r="M25" s="519"/>
      <c r="N25" s="519"/>
      <c r="O25" s="519"/>
      <c r="P25" s="561"/>
      <c r="Q25" s="518">
        <v>6010</v>
      </c>
      <c r="R25" s="519"/>
      <c r="S25" s="519"/>
      <c r="T25" s="519"/>
      <c r="U25" s="519"/>
      <c r="V25" s="561"/>
      <c r="W25" s="620"/>
      <c r="X25" s="608"/>
      <c r="Y25" s="609"/>
      <c r="Z25" s="517" t="s">
        <v>175</v>
      </c>
      <c r="AA25" s="497"/>
      <c r="AB25" s="497"/>
      <c r="AC25" s="497"/>
      <c r="AD25" s="497"/>
      <c r="AE25" s="497"/>
      <c r="AF25" s="497"/>
      <c r="AG25" s="498"/>
      <c r="AH25" s="518" t="s">
        <v>146</v>
      </c>
      <c r="AI25" s="519"/>
      <c r="AJ25" s="519"/>
      <c r="AK25" s="519"/>
      <c r="AL25" s="561"/>
      <c r="AM25" s="518" t="s">
        <v>126</v>
      </c>
      <c r="AN25" s="519"/>
      <c r="AO25" s="519"/>
      <c r="AP25" s="519"/>
      <c r="AQ25" s="519"/>
      <c r="AR25" s="561"/>
      <c r="AS25" s="518" t="s">
        <v>145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62214</v>
      </c>
      <c r="BO25" s="431"/>
      <c r="BP25" s="431"/>
      <c r="BQ25" s="431"/>
      <c r="BR25" s="431"/>
      <c r="BS25" s="431"/>
      <c r="BT25" s="431"/>
      <c r="BU25" s="432"/>
      <c r="BV25" s="430">
        <v>102118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177</v>
      </c>
      <c r="F26" s="497"/>
      <c r="G26" s="497"/>
      <c r="H26" s="497"/>
      <c r="I26" s="497"/>
      <c r="J26" s="497"/>
      <c r="K26" s="498"/>
      <c r="L26" s="518">
        <v>1</v>
      </c>
      <c r="M26" s="519"/>
      <c r="N26" s="519"/>
      <c r="O26" s="519"/>
      <c r="P26" s="561"/>
      <c r="Q26" s="518">
        <v>5280</v>
      </c>
      <c r="R26" s="519"/>
      <c r="S26" s="519"/>
      <c r="T26" s="519"/>
      <c r="U26" s="519"/>
      <c r="V26" s="561"/>
      <c r="W26" s="620"/>
      <c r="X26" s="608"/>
      <c r="Y26" s="609"/>
      <c r="Z26" s="517" t="s">
        <v>178</v>
      </c>
      <c r="AA26" s="630"/>
      <c r="AB26" s="630"/>
      <c r="AC26" s="630"/>
      <c r="AD26" s="630"/>
      <c r="AE26" s="630"/>
      <c r="AF26" s="630"/>
      <c r="AG26" s="631"/>
      <c r="AH26" s="518" t="s">
        <v>136</v>
      </c>
      <c r="AI26" s="519"/>
      <c r="AJ26" s="519"/>
      <c r="AK26" s="519"/>
      <c r="AL26" s="561"/>
      <c r="AM26" s="518" t="s">
        <v>145</v>
      </c>
      <c r="AN26" s="519"/>
      <c r="AO26" s="519"/>
      <c r="AP26" s="519"/>
      <c r="AQ26" s="519"/>
      <c r="AR26" s="561"/>
      <c r="AS26" s="518" t="s">
        <v>146</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145</v>
      </c>
      <c r="BO26" s="468"/>
      <c r="BP26" s="468"/>
      <c r="BQ26" s="468"/>
      <c r="BR26" s="468"/>
      <c r="BS26" s="468"/>
      <c r="BT26" s="468"/>
      <c r="BU26" s="469"/>
      <c r="BV26" s="467" t="s">
        <v>146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180</v>
      </c>
      <c r="F27" s="497"/>
      <c r="G27" s="497"/>
      <c r="H27" s="497"/>
      <c r="I27" s="497"/>
      <c r="J27" s="497"/>
      <c r="K27" s="498"/>
      <c r="L27" s="518">
        <v>1</v>
      </c>
      <c r="M27" s="519"/>
      <c r="N27" s="519"/>
      <c r="O27" s="519"/>
      <c r="P27" s="561"/>
      <c r="Q27" s="518">
        <v>2980</v>
      </c>
      <c r="R27" s="519"/>
      <c r="S27" s="519"/>
      <c r="T27" s="519"/>
      <c r="U27" s="519"/>
      <c r="V27" s="561"/>
      <c r="W27" s="620"/>
      <c r="X27" s="608"/>
      <c r="Y27" s="609"/>
      <c r="Z27" s="517" t="s">
        <v>181</v>
      </c>
      <c r="AA27" s="497"/>
      <c r="AB27" s="497"/>
      <c r="AC27" s="497"/>
      <c r="AD27" s="497"/>
      <c r="AE27" s="497"/>
      <c r="AF27" s="497"/>
      <c r="AG27" s="498"/>
      <c r="AH27" s="518" t="s">
        <v>145</v>
      </c>
      <c r="AI27" s="519"/>
      <c r="AJ27" s="519"/>
      <c r="AK27" s="519"/>
      <c r="AL27" s="561"/>
      <c r="AM27" s="518" t="s">
        <v>146</v>
      </c>
      <c r="AN27" s="519"/>
      <c r="AO27" s="519"/>
      <c r="AP27" s="519"/>
      <c r="AQ27" s="519"/>
      <c r="AR27" s="561"/>
      <c r="AS27" s="518" t="s">
        <v>145</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60000</v>
      </c>
      <c r="BO27" s="644"/>
      <c r="BP27" s="644"/>
      <c r="BQ27" s="644"/>
      <c r="BR27" s="644"/>
      <c r="BS27" s="644"/>
      <c r="BT27" s="644"/>
      <c r="BU27" s="645"/>
      <c r="BV27" s="643">
        <v>60000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183</v>
      </c>
      <c r="F28" s="497"/>
      <c r="G28" s="497"/>
      <c r="H28" s="497"/>
      <c r="I28" s="497"/>
      <c r="J28" s="497"/>
      <c r="K28" s="498"/>
      <c r="L28" s="518">
        <v>1</v>
      </c>
      <c r="M28" s="519"/>
      <c r="N28" s="519"/>
      <c r="O28" s="519"/>
      <c r="P28" s="561"/>
      <c r="Q28" s="518">
        <v>2460</v>
      </c>
      <c r="R28" s="519"/>
      <c r="S28" s="519"/>
      <c r="T28" s="519"/>
      <c r="U28" s="519"/>
      <c r="V28" s="561"/>
      <c r="W28" s="620"/>
      <c r="X28" s="608"/>
      <c r="Y28" s="609"/>
      <c r="Z28" s="517" t="s">
        <v>184</v>
      </c>
      <c r="AA28" s="497"/>
      <c r="AB28" s="497"/>
      <c r="AC28" s="497"/>
      <c r="AD28" s="497"/>
      <c r="AE28" s="497"/>
      <c r="AF28" s="497"/>
      <c r="AG28" s="498"/>
      <c r="AH28" s="518" t="s">
        <v>185</v>
      </c>
      <c r="AI28" s="519"/>
      <c r="AJ28" s="519"/>
      <c r="AK28" s="519"/>
      <c r="AL28" s="561"/>
      <c r="AM28" s="518" t="s">
        <v>146</v>
      </c>
      <c r="AN28" s="519"/>
      <c r="AO28" s="519"/>
      <c r="AP28" s="519"/>
      <c r="AQ28" s="519"/>
      <c r="AR28" s="561"/>
      <c r="AS28" s="518" t="s">
        <v>146</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830401</v>
      </c>
      <c r="BO28" s="431"/>
      <c r="BP28" s="431"/>
      <c r="BQ28" s="431"/>
      <c r="BR28" s="431"/>
      <c r="BS28" s="431"/>
      <c r="BT28" s="431"/>
      <c r="BU28" s="432"/>
      <c r="BV28" s="430">
        <v>878846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187</v>
      </c>
      <c r="F29" s="497"/>
      <c r="G29" s="497"/>
      <c r="H29" s="497"/>
      <c r="I29" s="497"/>
      <c r="J29" s="497"/>
      <c r="K29" s="498"/>
      <c r="L29" s="518">
        <v>8</v>
      </c>
      <c r="M29" s="519"/>
      <c r="N29" s="519"/>
      <c r="O29" s="519"/>
      <c r="P29" s="561"/>
      <c r="Q29" s="518">
        <v>2250</v>
      </c>
      <c r="R29" s="519"/>
      <c r="S29" s="519"/>
      <c r="T29" s="519"/>
      <c r="U29" s="519"/>
      <c r="V29" s="561"/>
      <c r="W29" s="621"/>
      <c r="X29" s="622"/>
      <c r="Y29" s="623"/>
      <c r="Z29" s="517" t="s">
        <v>188</v>
      </c>
      <c r="AA29" s="497"/>
      <c r="AB29" s="497"/>
      <c r="AC29" s="497"/>
      <c r="AD29" s="497"/>
      <c r="AE29" s="497"/>
      <c r="AF29" s="497"/>
      <c r="AG29" s="498"/>
      <c r="AH29" s="518">
        <v>60</v>
      </c>
      <c r="AI29" s="519"/>
      <c r="AJ29" s="519"/>
      <c r="AK29" s="519"/>
      <c r="AL29" s="561"/>
      <c r="AM29" s="518">
        <v>172560</v>
      </c>
      <c r="AN29" s="519"/>
      <c r="AO29" s="519"/>
      <c r="AP29" s="519"/>
      <c r="AQ29" s="519"/>
      <c r="AR29" s="561"/>
      <c r="AS29" s="518">
        <v>2876</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42721</v>
      </c>
      <c r="BO29" s="468"/>
      <c r="BP29" s="468"/>
      <c r="BQ29" s="468"/>
      <c r="BR29" s="468"/>
      <c r="BS29" s="468"/>
      <c r="BT29" s="468"/>
      <c r="BU29" s="469"/>
      <c r="BV29" s="467">
        <v>42712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92.7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998176</v>
      </c>
      <c r="BO30" s="644"/>
      <c r="BP30" s="644"/>
      <c r="BQ30" s="644"/>
      <c r="BR30" s="644"/>
      <c r="BS30" s="644"/>
      <c r="BT30" s="644"/>
      <c r="BU30" s="645"/>
      <c r="BV30" s="643">
        <v>1016850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201</v>
      </c>
      <c r="AN33" s="491"/>
      <c r="AO33" s="456" t="s">
        <v>198</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205</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熊本県市町村総合事務組合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ゆのまえ湯楽里株式会社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球磨郡公立多良木病院企業団</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球磨プレカット株式会社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上球磨消防組合</v>
      </c>
      <c r="BZ36" s="657"/>
      <c r="CA36" s="657"/>
      <c r="CB36" s="657"/>
      <c r="CC36" s="657"/>
      <c r="CD36" s="657"/>
      <c r="CE36" s="657"/>
      <c r="CF36" s="657"/>
      <c r="CG36" s="657"/>
      <c r="CH36" s="657"/>
      <c r="CI36" s="657"/>
      <c r="CJ36" s="657"/>
      <c r="CK36" s="657"/>
      <c r="CL36" s="657"/>
      <c r="CM36" s="657"/>
      <c r="CN36" s="214"/>
      <c r="CO36" s="656">
        <f t="shared" si="3"/>
        <v>17</v>
      </c>
      <c r="CP36" s="656"/>
      <c r="CQ36" s="657" t="str">
        <f>IF('各会計、関係団体の財政状況及び健全化判断比率'!BS9="","",'各会計、関係団体の財政状況及び健全化判断比率'!BS9)</f>
        <v>湯前町農業公社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人吉球磨広域行政組合（一般会計）</v>
      </c>
      <c r="BZ37" s="657"/>
      <c r="CA37" s="657"/>
      <c r="CB37" s="657"/>
      <c r="CC37" s="657"/>
      <c r="CD37" s="657"/>
      <c r="CE37" s="657"/>
      <c r="CF37" s="657"/>
      <c r="CG37" s="657"/>
      <c r="CH37" s="657"/>
      <c r="CI37" s="657"/>
      <c r="CJ37" s="657"/>
      <c r="CK37" s="657"/>
      <c r="CL37" s="657"/>
      <c r="CM37" s="657"/>
      <c r="CN37" s="214"/>
      <c r="CO37" s="656">
        <f t="shared" si="3"/>
        <v>18</v>
      </c>
      <c r="CP37" s="656"/>
      <c r="CQ37" s="657" t="str">
        <f>IF('各会計、関係団体の財政状況及び健全化判断比率'!BS10="","",'各会計、関係団体の財政状況及び健全化判断比率'!BS10)</f>
        <v>くま川鉄道株式会社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人吉球磨広域行政組合（人吉球磨ふるさと市町村圏特別会計）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人吉球磨広域行政組合（特別養護老人ホーム特別会計）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熊本県後期高齢者医療広域連合（一般会計）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熊本県後期高齢者医療広域連合（後期高齢者医療特別会計）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zdnYyD4Xl0tvND5ugQl7BedZLj+kIIrjRjNxQEzFYAbdixv0bN0x6+oxSqWjQDWJGxEM8lCpo8MGGn2PgVb4nQ==" saltValue="Il+gyXqIJHXts3kLr6qS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48" t="s">
        <v>574</v>
      </c>
      <c r="D34" s="1248"/>
      <c r="E34" s="1249"/>
      <c r="F34" s="32">
        <v>12.66</v>
      </c>
      <c r="G34" s="33">
        <v>13.84</v>
      </c>
      <c r="H34" s="33">
        <v>15.46</v>
      </c>
      <c r="I34" s="33">
        <v>12.29</v>
      </c>
      <c r="J34" s="34">
        <v>14.14</v>
      </c>
      <c r="K34" s="22"/>
      <c r="L34" s="22"/>
      <c r="M34" s="22"/>
      <c r="N34" s="22"/>
      <c r="O34" s="22"/>
      <c r="P34" s="22"/>
    </row>
    <row r="35" spans="1:16" ht="39" customHeight="1">
      <c r="A35" s="22"/>
      <c r="B35" s="35"/>
      <c r="C35" s="1242" t="s">
        <v>575</v>
      </c>
      <c r="D35" s="1243"/>
      <c r="E35" s="1244"/>
      <c r="F35" s="36">
        <v>11.68</v>
      </c>
      <c r="G35" s="37">
        <v>8.92</v>
      </c>
      <c r="H35" s="37">
        <v>13.48</v>
      </c>
      <c r="I35" s="37">
        <v>8.93</v>
      </c>
      <c r="J35" s="38">
        <v>8.4600000000000009</v>
      </c>
      <c r="K35" s="22"/>
      <c r="L35" s="22"/>
      <c r="M35" s="22"/>
      <c r="N35" s="22"/>
      <c r="O35" s="22"/>
      <c r="P35" s="22"/>
    </row>
    <row r="36" spans="1:16" ht="39" customHeight="1">
      <c r="A36" s="22"/>
      <c r="B36" s="35"/>
      <c r="C36" s="1242" t="s">
        <v>576</v>
      </c>
      <c r="D36" s="1243"/>
      <c r="E36" s="1244"/>
      <c r="F36" s="36">
        <v>2.0699999999999998</v>
      </c>
      <c r="G36" s="37">
        <v>3.7</v>
      </c>
      <c r="H36" s="37">
        <v>4.47</v>
      </c>
      <c r="I36" s="37">
        <v>1.69</v>
      </c>
      <c r="J36" s="38">
        <v>1.49</v>
      </c>
      <c r="K36" s="22"/>
      <c r="L36" s="22"/>
      <c r="M36" s="22"/>
      <c r="N36" s="22"/>
      <c r="O36" s="22"/>
      <c r="P36" s="22"/>
    </row>
    <row r="37" spans="1:16" ht="39" customHeight="1">
      <c r="A37" s="22"/>
      <c r="B37" s="35"/>
      <c r="C37" s="1242" t="s">
        <v>577</v>
      </c>
      <c r="D37" s="1243"/>
      <c r="E37" s="1244"/>
      <c r="F37" s="36">
        <v>0.57999999999999996</v>
      </c>
      <c r="G37" s="37">
        <v>0.78</v>
      </c>
      <c r="H37" s="37">
        <v>1.37</v>
      </c>
      <c r="I37" s="37">
        <v>0.72</v>
      </c>
      <c r="J37" s="38">
        <v>0.69</v>
      </c>
      <c r="K37" s="22"/>
      <c r="L37" s="22"/>
      <c r="M37" s="22"/>
      <c r="N37" s="22"/>
      <c r="O37" s="22"/>
      <c r="P37" s="22"/>
    </row>
    <row r="38" spans="1:16" ht="39" customHeight="1">
      <c r="A38" s="22"/>
      <c r="B38" s="35"/>
      <c r="C38" s="1242" t="s">
        <v>578</v>
      </c>
      <c r="D38" s="1243"/>
      <c r="E38" s="1244"/>
      <c r="F38" s="36">
        <v>0.26</v>
      </c>
      <c r="G38" s="37">
        <v>0.08</v>
      </c>
      <c r="H38" s="37">
        <v>0.19</v>
      </c>
      <c r="I38" s="37">
        <v>0.08</v>
      </c>
      <c r="J38" s="38">
        <v>0.14000000000000001</v>
      </c>
      <c r="K38" s="22"/>
      <c r="L38" s="22"/>
      <c r="M38" s="22"/>
      <c r="N38" s="22"/>
      <c r="O38" s="22"/>
      <c r="P38" s="22"/>
    </row>
    <row r="39" spans="1:16" ht="39" customHeight="1">
      <c r="A39" s="22"/>
      <c r="B39" s="35"/>
      <c r="C39" s="1242" t="s">
        <v>579</v>
      </c>
      <c r="D39" s="1243"/>
      <c r="E39" s="1244"/>
      <c r="F39" s="36">
        <v>0.02</v>
      </c>
      <c r="G39" s="37">
        <v>0.02</v>
      </c>
      <c r="H39" s="37">
        <v>0.03</v>
      </c>
      <c r="I39" s="37">
        <v>0.04</v>
      </c>
      <c r="J39" s="38">
        <v>0.06</v>
      </c>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580</v>
      </c>
      <c r="D42" s="1243"/>
      <c r="E42" s="1244"/>
      <c r="F42" s="36" t="s">
        <v>524</v>
      </c>
      <c r="G42" s="37" t="s">
        <v>524</v>
      </c>
      <c r="H42" s="37" t="s">
        <v>524</v>
      </c>
      <c r="I42" s="37" t="s">
        <v>524</v>
      </c>
      <c r="J42" s="38" t="s">
        <v>524</v>
      </c>
      <c r="K42" s="22"/>
      <c r="L42" s="22"/>
      <c r="M42" s="22"/>
      <c r="N42" s="22"/>
      <c r="O42" s="22"/>
      <c r="P42" s="22"/>
    </row>
    <row r="43" spans="1:16" ht="39" customHeight="1" thickBot="1">
      <c r="A43" s="22"/>
      <c r="B43" s="40"/>
      <c r="C43" s="1245" t="s">
        <v>581</v>
      </c>
      <c r="D43" s="1246"/>
      <c r="E43" s="1247"/>
      <c r="F43" s="41" t="s">
        <v>524</v>
      </c>
      <c r="G43" s="42" t="s">
        <v>524</v>
      </c>
      <c r="H43" s="42" t="s">
        <v>524</v>
      </c>
      <c r="I43" s="42" t="s">
        <v>524</v>
      </c>
      <c r="J43" s="43" t="s">
        <v>524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iqbLpBXy2WIrEUlHLy6z8h6eppoBCQubPhbw3KWH3rpqrbk6O2ZeMfVHD7iJdYKjxaWEwypFRUL3d8FZUMn5A==" saltValue="73Eho5SY5N6my1VbvlMZ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50" t="s">
        <v>10</v>
      </c>
      <c r="C45" s="1251"/>
      <c r="D45" s="58"/>
      <c r="E45" s="1256" t="s">
        <v>11</v>
      </c>
      <c r="F45" s="1256"/>
      <c r="G45" s="1256"/>
      <c r="H45" s="1256"/>
      <c r="I45" s="1256"/>
      <c r="J45" s="1257"/>
      <c r="K45" s="59">
        <v>237</v>
      </c>
      <c r="L45" s="60">
        <v>229</v>
      </c>
      <c r="M45" s="60">
        <v>227</v>
      </c>
      <c r="N45" s="60">
        <v>230</v>
      </c>
      <c r="O45" s="61">
        <v>266</v>
      </c>
      <c r="P45" s="48"/>
      <c r="Q45" s="48"/>
      <c r="R45" s="48"/>
      <c r="S45" s="48"/>
      <c r="T45" s="48"/>
      <c r="U45" s="48"/>
    </row>
    <row r="46" spans="1:21" ht="30.75" customHeight="1">
      <c r="A46" s="48"/>
      <c r="B46" s="1252"/>
      <c r="C46" s="1253"/>
      <c r="D46" s="62"/>
      <c r="E46" s="1258" t="s">
        <v>12</v>
      </c>
      <c r="F46" s="1258"/>
      <c r="G46" s="1258"/>
      <c r="H46" s="1258"/>
      <c r="I46" s="1258"/>
      <c r="J46" s="1259"/>
      <c r="K46" s="63" t="s">
        <v>524</v>
      </c>
      <c r="L46" s="64" t="s">
        <v>524</v>
      </c>
      <c r="M46" s="64" t="s">
        <v>524</v>
      </c>
      <c r="N46" s="64" t="s">
        <v>524</v>
      </c>
      <c r="O46" s="65" t="s">
        <v>524</v>
      </c>
      <c r="P46" s="48"/>
      <c r="Q46" s="48"/>
      <c r="R46" s="48"/>
      <c r="S46" s="48"/>
      <c r="T46" s="48"/>
      <c r="U46" s="48"/>
    </row>
    <row r="47" spans="1:21" ht="30.75" customHeight="1">
      <c r="A47" s="48"/>
      <c r="B47" s="1252"/>
      <c r="C47" s="1253"/>
      <c r="D47" s="62"/>
      <c r="E47" s="1258" t="s">
        <v>13</v>
      </c>
      <c r="F47" s="1258"/>
      <c r="G47" s="1258"/>
      <c r="H47" s="1258"/>
      <c r="I47" s="1258"/>
      <c r="J47" s="1259"/>
      <c r="K47" s="63" t="s">
        <v>524</v>
      </c>
      <c r="L47" s="64" t="s">
        <v>524</v>
      </c>
      <c r="M47" s="64" t="s">
        <v>524</v>
      </c>
      <c r="N47" s="64" t="s">
        <v>524</v>
      </c>
      <c r="O47" s="65" t="s">
        <v>524</v>
      </c>
      <c r="P47" s="48"/>
      <c r="Q47" s="48"/>
      <c r="R47" s="48"/>
      <c r="S47" s="48"/>
      <c r="T47" s="48"/>
      <c r="U47" s="48"/>
    </row>
    <row r="48" spans="1:21" ht="30.75" customHeight="1">
      <c r="A48" s="48"/>
      <c r="B48" s="1252"/>
      <c r="C48" s="1253"/>
      <c r="D48" s="62"/>
      <c r="E48" s="1258" t="s">
        <v>14</v>
      </c>
      <c r="F48" s="1258"/>
      <c r="G48" s="1258"/>
      <c r="H48" s="1258"/>
      <c r="I48" s="1258"/>
      <c r="J48" s="1259"/>
      <c r="K48" s="63">
        <v>85</v>
      </c>
      <c r="L48" s="64">
        <v>81</v>
      </c>
      <c r="M48" s="64">
        <v>79</v>
      </c>
      <c r="N48" s="64">
        <v>81</v>
      </c>
      <c r="O48" s="65">
        <v>80</v>
      </c>
      <c r="P48" s="48"/>
      <c r="Q48" s="48"/>
      <c r="R48" s="48"/>
      <c r="S48" s="48"/>
      <c r="T48" s="48"/>
      <c r="U48" s="48"/>
    </row>
    <row r="49" spans="1:21" ht="30.75" customHeight="1">
      <c r="A49" s="48"/>
      <c r="B49" s="1252"/>
      <c r="C49" s="1253"/>
      <c r="D49" s="62"/>
      <c r="E49" s="1258" t="s">
        <v>15</v>
      </c>
      <c r="F49" s="1258"/>
      <c r="G49" s="1258"/>
      <c r="H49" s="1258"/>
      <c r="I49" s="1258"/>
      <c r="J49" s="1259"/>
      <c r="K49" s="63">
        <v>24</v>
      </c>
      <c r="L49" s="64">
        <v>21</v>
      </c>
      <c r="M49" s="64">
        <v>16</v>
      </c>
      <c r="N49" s="64">
        <v>16</v>
      </c>
      <c r="O49" s="65">
        <v>19</v>
      </c>
      <c r="P49" s="48"/>
      <c r="Q49" s="48"/>
      <c r="R49" s="48"/>
      <c r="S49" s="48"/>
      <c r="T49" s="48"/>
      <c r="U49" s="48"/>
    </row>
    <row r="50" spans="1:21" ht="30.75" customHeight="1">
      <c r="A50" s="48"/>
      <c r="B50" s="1252"/>
      <c r="C50" s="1253"/>
      <c r="D50" s="62"/>
      <c r="E50" s="1258" t="s">
        <v>16</v>
      </c>
      <c r="F50" s="1258"/>
      <c r="G50" s="1258"/>
      <c r="H50" s="1258"/>
      <c r="I50" s="1258"/>
      <c r="J50" s="1259"/>
      <c r="K50" s="63">
        <v>0</v>
      </c>
      <c r="L50" s="64">
        <v>0</v>
      </c>
      <c r="M50" s="64">
        <v>0</v>
      </c>
      <c r="N50" s="64">
        <v>0</v>
      </c>
      <c r="O50" s="65">
        <v>0</v>
      </c>
      <c r="P50" s="48"/>
      <c r="Q50" s="48"/>
      <c r="R50" s="48"/>
      <c r="S50" s="48"/>
      <c r="T50" s="48"/>
      <c r="U50" s="48"/>
    </row>
    <row r="51" spans="1:21" ht="30.75" customHeight="1">
      <c r="A51" s="48"/>
      <c r="B51" s="1254"/>
      <c r="C51" s="1255"/>
      <c r="D51" s="66"/>
      <c r="E51" s="1258" t="s">
        <v>17</v>
      </c>
      <c r="F51" s="1258"/>
      <c r="G51" s="1258"/>
      <c r="H51" s="1258"/>
      <c r="I51" s="1258"/>
      <c r="J51" s="1259"/>
      <c r="K51" s="63" t="s">
        <v>524</v>
      </c>
      <c r="L51" s="64" t="s">
        <v>524</v>
      </c>
      <c r="M51" s="64" t="s">
        <v>524</v>
      </c>
      <c r="N51" s="64" t="s">
        <v>524</v>
      </c>
      <c r="O51" s="65" t="s">
        <v>524</v>
      </c>
      <c r="P51" s="48"/>
      <c r="Q51" s="48"/>
      <c r="R51" s="48"/>
      <c r="S51" s="48"/>
      <c r="T51" s="48"/>
      <c r="U51" s="48"/>
    </row>
    <row r="52" spans="1:21" ht="30.75" customHeight="1">
      <c r="A52" s="48"/>
      <c r="B52" s="1260" t="s">
        <v>18</v>
      </c>
      <c r="C52" s="1261"/>
      <c r="D52" s="66"/>
      <c r="E52" s="1258" t="s">
        <v>19</v>
      </c>
      <c r="F52" s="1258"/>
      <c r="G52" s="1258"/>
      <c r="H52" s="1258"/>
      <c r="I52" s="1258"/>
      <c r="J52" s="1259"/>
      <c r="K52" s="63">
        <v>283</v>
      </c>
      <c r="L52" s="64">
        <v>270</v>
      </c>
      <c r="M52" s="64">
        <v>261</v>
      </c>
      <c r="N52" s="64">
        <v>263</v>
      </c>
      <c r="O52" s="65">
        <v>283</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63</v>
      </c>
      <c r="L53" s="69">
        <v>61</v>
      </c>
      <c r="M53" s="69">
        <v>61</v>
      </c>
      <c r="N53" s="69">
        <v>64</v>
      </c>
      <c r="O53" s="70">
        <v>82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66" t="s">
        <v>24</v>
      </c>
      <c r="C57" s="1267"/>
      <c r="D57" s="1270" t="s">
        <v>25</v>
      </c>
      <c r="E57" s="1271"/>
      <c r="F57" s="1271"/>
      <c r="G57" s="1271"/>
      <c r="H57" s="1271"/>
      <c r="I57" s="1271"/>
      <c r="J57" s="1272"/>
      <c r="K57" s="83"/>
      <c r="L57" s="84"/>
      <c r="M57" s="84"/>
      <c r="N57" s="84"/>
      <c r="O57" s="85"/>
    </row>
    <row r="58" spans="1:21" ht="31.5" customHeight="1" thickBot="1">
      <c r="B58" s="1268"/>
      <c r="C58" s="1269"/>
      <c r="D58" s="1273" t="s">
        <v>26</v>
      </c>
      <c r="E58" s="1274"/>
      <c r="F58" s="1274"/>
      <c r="G58" s="1274"/>
      <c r="H58" s="1274"/>
      <c r="I58" s="1274"/>
      <c r="J58" s="1275"/>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Ggm1NJaN32j8UuyxypmbfDNVFlWDMaYfC7QM/zyj5yk54DN94cJhPoZgyNXPtGBv2hu3DmAMDSj1rvuZeuRjA==" saltValue="5TZGxl/l/86ZW/ED9bdg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566</v>
      </c>
      <c r="J40" s="100" t="s">
        <v>567</v>
      </c>
      <c r="K40" s="100" t="s">
        <v>568</v>
      </c>
      <c r="L40" s="100" t="s">
        <v>569</v>
      </c>
      <c r="M40" s="101" t="s">
        <v>570</v>
      </c>
    </row>
    <row r="41" spans="2:13" ht="27.75" customHeight="1">
      <c r="B41" s="1276" t="s">
        <v>29</v>
      </c>
      <c r="C41" s="1277"/>
      <c r="D41" s="102"/>
      <c r="E41" s="1282" t="s">
        <v>30</v>
      </c>
      <c r="F41" s="1282"/>
      <c r="G41" s="1282"/>
      <c r="H41" s="1283"/>
      <c r="I41" s="103">
        <v>2564</v>
      </c>
      <c r="J41" s="104">
        <v>2502</v>
      </c>
      <c r="K41" s="104">
        <v>2527</v>
      </c>
      <c r="L41" s="104">
        <v>2479</v>
      </c>
      <c r="M41" s="105">
        <v>2681</v>
      </c>
    </row>
    <row r="42" spans="2:13" ht="27.75" customHeight="1">
      <c r="B42" s="1278"/>
      <c r="C42" s="1279"/>
      <c r="D42" s="106"/>
      <c r="E42" s="1284" t="s">
        <v>31</v>
      </c>
      <c r="F42" s="1284"/>
      <c r="G42" s="1284"/>
      <c r="H42" s="1285"/>
      <c r="I42" s="107" t="s">
        <v>524</v>
      </c>
      <c r="J42" s="108" t="s">
        <v>524</v>
      </c>
      <c r="K42" s="108" t="s">
        <v>524</v>
      </c>
      <c r="L42" s="108" t="s">
        <v>524</v>
      </c>
      <c r="M42" s="109" t="s">
        <v>524</v>
      </c>
    </row>
    <row r="43" spans="2:13" ht="27.75" customHeight="1">
      <c r="B43" s="1278"/>
      <c r="C43" s="1279"/>
      <c r="D43" s="106"/>
      <c r="E43" s="1284" t="s">
        <v>32</v>
      </c>
      <c r="F43" s="1284"/>
      <c r="G43" s="1284"/>
      <c r="H43" s="1285"/>
      <c r="I43" s="107">
        <v>1009</v>
      </c>
      <c r="J43" s="108">
        <v>999</v>
      </c>
      <c r="K43" s="108">
        <v>917</v>
      </c>
      <c r="L43" s="108">
        <v>855</v>
      </c>
      <c r="M43" s="109">
        <v>786</v>
      </c>
    </row>
    <row r="44" spans="2:13" ht="27.75" customHeight="1">
      <c r="B44" s="1278"/>
      <c r="C44" s="1279"/>
      <c r="D44" s="106"/>
      <c r="E44" s="1284" t="s">
        <v>33</v>
      </c>
      <c r="F44" s="1284"/>
      <c r="G44" s="1284"/>
      <c r="H44" s="1285"/>
      <c r="I44" s="107">
        <v>125</v>
      </c>
      <c r="J44" s="108">
        <v>125</v>
      </c>
      <c r="K44" s="108">
        <v>112</v>
      </c>
      <c r="L44" s="108">
        <v>137</v>
      </c>
      <c r="M44" s="109">
        <v>230</v>
      </c>
    </row>
    <row r="45" spans="2:13" ht="27.75" customHeight="1">
      <c r="B45" s="1278"/>
      <c r="C45" s="1279"/>
      <c r="D45" s="106"/>
      <c r="E45" s="1284" t="s">
        <v>34</v>
      </c>
      <c r="F45" s="1284"/>
      <c r="G45" s="1284"/>
      <c r="H45" s="1285"/>
      <c r="I45" s="107">
        <v>411</v>
      </c>
      <c r="J45" s="108">
        <v>514</v>
      </c>
      <c r="K45" s="108">
        <v>528</v>
      </c>
      <c r="L45" s="108">
        <v>489</v>
      </c>
      <c r="M45" s="109">
        <v>445</v>
      </c>
    </row>
    <row r="46" spans="2:13" ht="27.75" customHeight="1">
      <c r="B46" s="1278"/>
      <c r="C46" s="1279"/>
      <c r="D46" s="110"/>
      <c r="E46" s="1284" t="s">
        <v>35</v>
      </c>
      <c r="F46" s="1284"/>
      <c r="G46" s="1284"/>
      <c r="H46" s="1285"/>
      <c r="I46" s="107" t="s">
        <v>524</v>
      </c>
      <c r="J46" s="108" t="s">
        <v>524</v>
      </c>
      <c r="K46" s="108" t="s">
        <v>524</v>
      </c>
      <c r="L46" s="108" t="s">
        <v>524</v>
      </c>
      <c r="M46" s="109" t="s">
        <v>524</v>
      </c>
    </row>
    <row r="47" spans="2:13" ht="27.75" customHeight="1">
      <c r="B47" s="1278"/>
      <c r="C47" s="1279"/>
      <c r="D47" s="111"/>
      <c r="E47" s="1286" t="s">
        <v>36</v>
      </c>
      <c r="F47" s="1287"/>
      <c r="G47" s="1287"/>
      <c r="H47" s="1288"/>
      <c r="I47" s="107" t="s">
        <v>524</v>
      </c>
      <c r="J47" s="108" t="s">
        <v>524</v>
      </c>
      <c r="K47" s="108" t="s">
        <v>524</v>
      </c>
      <c r="L47" s="108" t="s">
        <v>524</v>
      </c>
      <c r="M47" s="109" t="s">
        <v>524</v>
      </c>
    </row>
    <row r="48" spans="2:13" ht="27.75" customHeight="1">
      <c r="B48" s="1278"/>
      <c r="C48" s="1279"/>
      <c r="D48" s="106"/>
      <c r="E48" s="1284" t="s">
        <v>37</v>
      </c>
      <c r="F48" s="1284"/>
      <c r="G48" s="1284"/>
      <c r="H48" s="1285"/>
      <c r="I48" s="107" t="s">
        <v>524</v>
      </c>
      <c r="J48" s="108" t="s">
        <v>524</v>
      </c>
      <c r="K48" s="108" t="s">
        <v>524</v>
      </c>
      <c r="L48" s="108" t="s">
        <v>524</v>
      </c>
      <c r="M48" s="109" t="s">
        <v>524</v>
      </c>
    </row>
    <row r="49" spans="2:13" ht="27.75" customHeight="1">
      <c r="B49" s="1280"/>
      <c r="C49" s="1281"/>
      <c r="D49" s="106"/>
      <c r="E49" s="1284" t="s">
        <v>38</v>
      </c>
      <c r="F49" s="1284"/>
      <c r="G49" s="1284"/>
      <c r="H49" s="1285"/>
      <c r="I49" s="107" t="s">
        <v>524</v>
      </c>
      <c r="J49" s="108" t="s">
        <v>524</v>
      </c>
      <c r="K49" s="108" t="s">
        <v>524</v>
      </c>
      <c r="L49" s="108" t="s">
        <v>524</v>
      </c>
      <c r="M49" s="109" t="s">
        <v>524</v>
      </c>
    </row>
    <row r="50" spans="2:13" ht="27.75" customHeight="1">
      <c r="B50" s="1289" t="s">
        <v>39</v>
      </c>
      <c r="C50" s="1290"/>
      <c r="D50" s="112"/>
      <c r="E50" s="1284" t="s">
        <v>40</v>
      </c>
      <c r="F50" s="1284"/>
      <c r="G50" s="1284"/>
      <c r="H50" s="1285"/>
      <c r="I50" s="107">
        <v>1997</v>
      </c>
      <c r="J50" s="108">
        <v>2079</v>
      </c>
      <c r="K50" s="108">
        <v>2118</v>
      </c>
      <c r="L50" s="108">
        <v>2131</v>
      </c>
      <c r="M50" s="109">
        <v>2098</v>
      </c>
    </row>
    <row r="51" spans="2:13" ht="27.75" customHeight="1">
      <c r="B51" s="1278"/>
      <c r="C51" s="1279"/>
      <c r="D51" s="106"/>
      <c r="E51" s="1284" t="s">
        <v>41</v>
      </c>
      <c r="F51" s="1284"/>
      <c r="G51" s="1284"/>
      <c r="H51" s="1285"/>
      <c r="I51" s="107">
        <v>90</v>
      </c>
      <c r="J51" s="108">
        <v>123</v>
      </c>
      <c r="K51" s="108">
        <v>139</v>
      </c>
      <c r="L51" s="108">
        <v>133</v>
      </c>
      <c r="M51" s="109">
        <v>124</v>
      </c>
    </row>
    <row r="52" spans="2:13" ht="27.75" customHeight="1">
      <c r="B52" s="1280"/>
      <c r="C52" s="1281"/>
      <c r="D52" s="106"/>
      <c r="E52" s="1284" t="s">
        <v>42</v>
      </c>
      <c r="F52" s="1284"/>
      <c r="G52" s="1284"/>
      <c r="H52" s="1285"/>
      <c r="I52" s="107">
        <v>2766</v>
      </c>
      <c r="J52" s="108">
        <v>1797</v>
      </c>
      <c r="K52" s="108">
        <v>2443</v>
      </c>
      <c r="L52" s="108">
        <v>2354</v>
      </c>
      <c r="M52" s="109">
        <v>2468</v>
      </c>
    </row>
    <row r="53" spans="2:13" ht="27.75" customHeight="1" thickBot="1">
      <c r="B53" s="1291" t="s">
        <v>43</v>
      </c>
      <c r="C53" s="1292"/>
      <c r="D53" s="113"/>
      <c r="E53" s="1293" t="s">
        <v>44</v>
      </c>
      <c r="F53" s="1293"/>
      <c r="G53" s="1293"/>
      <c r="H53" s="1294"/>
      <c r="I53" s="114">
        <v>-744</v>
      </c>
      <c r="J53" s="115">
        <v>142</v>
      </c>
      <c r="K53" s="115">
        <v>-617</v>
      </c>
      <c r="L53" s="115">
        <v>-658</v>
      </c>
      <c r="M53" s="116">
        <v>-548</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iUlJ/Mp0u9dlN/p5gYSoD2SRPgA2DObLcDkZgBt1lUgzdqdvPDKV/VQTBSqsT1t2/E3Rd1nuToPvRET4f+3+w==" saltValue="ym8u1x3nRUGBxRc99OMj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568</v>
      </c>
      <c r="G54" s="125" t="s">
        <v>569</v>
      </c>
      <c r="H54" s="126" t="s">
        <v>570</v>
      </c>
    </row>
    <row r="55" spans="2:8" ht="52.5" customHeight="1">
      <c r="B55" s="127"/>
      <c r="C55" s="1303" t="s">
        <v>47</v>
      </c>
      <c r="D55" s="1303"/>
      <c r="E55" s="1304"/>
      <c r="F55" s="128">
        <v>913</v>
      </c>
      <c r="G55" s="128">
        <v>879</v>
      </c>
      <c r="H55" s="129">
        <v>830</v>
      </c>
    </row>
    <row r="56" spans="2:8" ht="52.5" customHeight="1">
      <c r="B56" s="130"/>
      <c r="C56" s="1305" t="s">
        <v>48</v>
      </c>
      <c r="D56" s="1305"/>
      <c r="E56" s="1306"/>
      <c r="F56" s="131">
        <v>43</v>
      </c>
      <c r="G56" s="131">
        <v>43</v>
      </c>
      <c r="H56" s="132">
        <v>43</v>
      </c>
    </row>
    <row r="57" spans="2:8" ht="53.25" customHeight="1">
      <c r="B57" s="130"/>
      <c r="C57" s="1307" t="s">
        <v>49</v>
      </c>
      <c r="D57" s="1307"/>
      <c r="E57" s="1308"/>
      <c r="F57" s="133">
        <v>1021</v>
      </c>
      <c r="G57" s="133">
        <v>1017</v>
      </c>
      <c r="H57" s="134">
        <v>998</v>
      </c>
    </row>
    <row r="58" spans="2:8" ht="45.75" customHeight="1">
      <c r="B58" s="135"/>
      <c r="C58" s="1295" t="s">
        <v>604</v>
      </c>
      <c r="D58" s="1296"/>
      <c r="E58" s="1297"/>
      <c r="F58" s="136">
        <v>461</v>
      </c>
      <c r="G58" s="136">
        <v>481</v>
      </c>
      <c r="H58" s="137">
        <v>481</v>
      </c>
    </row>
    <row r="59" spans="2:8" ht="45.75" customHeight="1">
      <c r="B59" s="135"/>
      <c r="C59" s="1295" t="s">
        <v>605</v>
      </c>
      <c r="D59" s="1296"/>
      <c r="E59" s="1297"/>
      <c r="F59" s="136">
        <v>310</v>
      </c>
      <c r="G59" s="136">
        <v>310</v>
      </c>
      <c r="H59" s="137">
        <v>310</v>
      </c>
    </row>
    <row r="60" spans="2:8" ht="45.75" customHeight="1">
      <c r="B60" s="135"/>
      <c r="C60" s="1295" t="s">
        <v>606</v>
      </c>
      <c r="D60" s="1296"/>
      <c r="E60" s="1297"/>
      <c r="F60" s="136">
        <v>113</v>
      </c>
      <c r="G60" s="136">
        <v>113</v>
      </c>
      <c r="H60" s="137">
        <v>113</v>
      </c>
    </row>
    <row r="61" spans="2:8" ht="45.75" customHeight="1">
      <c r="B61" s="135"/>
      <c r="C61" s="1295" t="s">
        <v>607</v>
      </c>
      <c r="D61" s="1296"/>
      <c r="E61" s="1297"/>
      <c r="F61" s="136">
        <v>62</v>
      </c>
      <c r="G61" s="136">
        <v>62</v>
      </c>
      <c r="H61" s="137">
        <v>62</v>
      </c>
    </row>
    <row r="62" spans="2:8" ht="45.75" customHeight="1" thickBot="1">
      <c r="B62" s="138"/>
      <c r="C62" s="1298" t="s">
        <v>608</v>
      </c>
      <c r="D62" s="1299"/>
      <c r="E62" s="1300"/>
      <c r="F62" s="139">
        <v>68</v>
      </c>
      <c r="G62" s="139">
        <v>43</v>
      </c>
      <c r="H62" s="140">
        <v>23</v>
      </c>
    </row>
    <row r="63" spans="2:8" ht="52.5" customHeight="1" thickBot="1">
      <c r="B63" s="141"/>
      <c r="C63" s="1301" t="s">
        <v>50</v>
      </c>
      <c r="D63" s="1301"/>
      <c r="E63" s="1302"/>
      <c r="F63" s="142">
        <v>1976</v>
      </c>
      <c r="G63" s="142">
        <v>1938</v>
      </c>
      <c r="H63" s="143">
        <v>1871</v>
      </c>
    </row>
    <row r="64" spans="2:8" ht="15" customHeight="1"/>
  </sheetData>
  <sheetProtection algorithmName="SHA-512" hashValue="2kJu18s3Jsffw98whRgtuvkdG0eAWXW/sx1Wo9qD32pky+Eal5um6dubsTaNtcOPEMdn1cW1muE0Mal6guuXag==" saltValue="W7Ii+10feg532WX4ZqSP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55" sqref="AN55:BA58"/>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t="s">
        <v>620</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612</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566</v>
      </c>
      <c r="BQ50" s="1314"/>
      <c r="BR50" s="1314"/>
      <c r="BS50" s="1314"/>
      <c r="BT50" s="1314"/>
      <c r="BU50" s="1314"/>
      <c r="BV50" s="1314"/>
      <c r="BW50" s="1314"/>
      <c r="BX50" s="1314" t="s">
        <v>567</v>
      </c>
      <c r="BY50" s="1314"/>
      <c r="BZ50" s="1314"/>
      <c r="CA50" s="1314"/>
      <c r="CB50" s="1314"/>
      <c r="CC50" s="1314"/>
      <c r="CD50" s="1314"/>
      <c r="CE50" s="1314"/>
      <c r="CF50" s="1314" t="s">
        <v>568</v>
      </c>
      <c r="CG50" s="1314"/>
      <c r="CH50" s="1314"/>
      <c r="CI50" s="1314"/>
      <c r="CJ50" s="1314"/>
      <c r="CK50" s="1314"/>
      <c r="CL50" s="1314"/>
      <c r="CM50" s="1314"/>
      <c r="CN50" s="1314" t="s">
        <v>569</v>
      </c>
      <c r="CO50" s="1314"/>
      <c r="CP50" s="1314"/>
      <c r="CQ50" s="1314"/>
      <c r="CR50" s="1314"/>
      <c r="CS50" s="1314"/>
      <c r="CT50" s="1314"/>
      <c r="CU50" s="1314"/>
      <c r="CV50" s="1314" t="s">
        <v>570</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613</v>
      </c>
      <c r="AO51" s="1312"/>
      <c r="AP51" s="1312"/>
      <c r="AQ51" s="1312"/>
      <c r="AR51" s="1312"/>
      <c r="AS51" s="1312"/>
      <c r="AT51" s="1312"/>
      <c r="AU51" s="1312"/>
      <c r="AV51" s="1312"/>
      <c r="AW51" s="1312"/>
      <c r="AX51" s="1312"/>
      <c r="AY51" s="1312"/>
      <c r="AZ51" s="1312"/>
      <c r="BA51" s="1312"/>
      <c r="BB51" s="1312" t="s">
        <v>614</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v>8.6999999999999993</v>
      </c>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21"/>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615</v>
      </c>
      <c r="BC53" s="1312"/>
      <c r="BD53" s="1312"/>
      <c r="BE53" s="1312"/>
      <c r="BF53" s="1312"/>
      <c r="BG53" s="1312"/>
      <c r="BH53" s="1312"/>
      <c r="BI53" s="1312"/>
      <c r="BJ53" s="1312"/>
      <c r="BK53" s="1312"/>
      <c r="BL53" s="1312"/>
      <c r="BM53" s="1312"/>
      <c r="BN53" s="1312"/>
      <c r="BO53" s="1312"/>
      <c r="BP53" s="1309">
        <v>65.3</v>
      </c>
      <c r="BQ53" s="1309"/>
      <c r="BR53" s="1309"/>
      <c r="BS53" s="1309"/>
      <c r="BT53" s="1309"/>
      <c r="BU53" s="1309"/>
      <c r="BV53" s="1309"/>
      <c r="BW53" s="1309"/>
      <c r="BX53" s="1309">
        <v>70.099999999999994</v>
      </c>
      <c r="BY53" s="1309"/>
      <c r="BZ53" s="1309"/>
      <c r="CA53" s="1309"/>
      <c r="CB53" s="1309"/>
      <c r="CC53" s="1309"/>
      <c r="CD53" s="1309"/>
      <c r="CE53" s="1309"/>
      <c r="CF53" s="1309">
        <v>71.400000000000006</v>
      </c>
      <c r="CG53" s="1309"/>
      <c r="CH53" s="1309"/>
      <c r="CI53" s="1309"/>
      <c r="CJ53" s="1309"/>
      <c r="CK53" s="1309"/>
      <c r="CL53" s="1309"/>
      <c r="CM53" s="1309"/>
      <c r="CN53" s="1309">
        <v>73.2</v>
      </c>
      <c r="CO53" s="1309"/>
      <c r="CP53" s="1309"/>
      <c r="CQ53" s="1309"/>
      <c r="CR53" s="1309"/>
      <c r="CS53" s="1309"/>
      <c r="CT53" s="1309"/>
      <c r="CU53" s="1309"/>
      <c r="CV53" s="1321"/>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616</v>
      </c>
      <c r="AO55" s="1314"/>
      <c r="AP55" s="1314"/>
      <c r="AQ55" s="1314"/>
      <c r="AR55" s="1314"/>
      <c r="AS55" s="1314"/>
      <c r="AT55" s="1314"/>
      <c r="AU55" s="1314"/>
      <c r="AV55" s="1314"/>
      <c r="AW55" s="1314"/>
      <c r="AX55" s="1314"/>
      <c r="AY55" s="1314"/>
      <c r="AZ55" s="1314"/>
      <c r="BA55" s="1314"/>
      <c r="BB55" s="1312" t="s">
        <v>614</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21"/>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615</v>
      </c>
      <c r="BC57" s="1312"/>
      <c r="BD57" s="1312"/>
      <c r="BE57" s="1312"/>
      <c r="BF57" s="1312"/>
      <c r="BG57" s="1312"/>
      <c r="BH57" s="1312"/>
      <c r="BI57" s="1312"/>
      <c r="BJ57" s="1312"/>
      <c r="BK57" s="1312"/>
      <c r="BL57" s="1312"/>
      <c r="BM57" s="1312"/>
      <c r="BN57" s="1312"/>
      <c r="BO57" s="1312"/>
      <c r="BP57" s="1309">
        <v>54.2</v>
      </c>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617</v>
      </c>
    </row>
    <row r="64" spans="1:109">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621</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612</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566</v>
      </c>
      <c r="BQ72" s="1314"/>
      <c r="BR72" s="1314"/>
      <c r="BS72" s="1314"/>
      <c r="BT72" s="1314"/>
      <c r="BU72" s="1314"/>
      <c r="BV72" s="1314"/>
      <c r="BW72" s="1314"/>
      <c r="BX72" s="1314" t="s">
        <v>567</v>
      </c>
      <c r="BY72" s="1314"/>
      <c r="BZ72" s="1314"/>
      <c r="CA72" s="1314"/>
      <c r="CB72" s="1314"/>
      <c r="CC72" s="1314"/>
      <c r="CD72" s="1314"/>
      <c r="CE72" s="1314"/>
      <c r="CF72" s="1314" t="s">
        <v>568</v>
      </c>
      <c r="CG72" s="1314"/>
      <c r="CH72" s="1314"/>
      <c r="CI72" s="1314"/>
      <c r="CJ72" s="1314"/>
      <c r="CK72" s="1314"/>
      <c r="CL72" s="1314"/>
      <c r="CM72" s="1314"/>
      <c r="CN72" s="1314" t="s">
        <v>569</v>
      </c>
      <c r="CO72" s="1314"/>
      <c r="CP72" s="1314"/>
      <c r="CQ72" s="1314"/>
      <c r="CR72" s="1314"/>
      <c r="CS72" s="1314"/>
      <c r="CT72" s="1314"/>
      <c r="CU72" s="1314"/>
      <c r="CV72" s="1314" t="s">
        <v>570</v>
      </c>
      <c r="CW72" s="1314"/>
      <c r="CX72" s="1314"/>
      <c r="CY72" s="1314"/>
      <c r="CZ72" s="1314"/>
      <c r="DA72" s="1314"/>
      <c r="DB72" s="1314"/>
      <c r="DC72" s="1314"/>
    </row>
    <row r="73" spans="2:107">
      <c r="B73" s="395"/>
      <c r="G73" s="1317"/>
      <c r="H73" s="1317"/>
      <c r="I73" s="1317"/>
      <c r="J73" s="1317"/>
      <c r="K73" s="1313"/>
      <c r="L73" s="1313"/>
      <c r="M73" s="1313"/>
      <c r="N73" s="1313"/>
      <c r="AM73" s="404"/>
      <c r="AN73" s="1312" t="s">
        <v>613</v>
      </c>
      <c r="AO73" s="1312"/>
      <c r="AP73" s="1312"/>
      <c r="AQ73" s="1312"/>
      <c r="AR73" s="1312"/>
      <c r="AS73" s="1312"/>
      <c r="AT73" s="1312"/>
      <c r="AU73" s="1312"/>
      <c r="AV73" s="1312"/>
      <c r="AW73" s="1312"/>
      <c r="AX73" s="1312"/>
      <c r="AY73" s="1312"/>
      <c r="AZ73" s="1312"/>
      <c r="BA73" s="1312"/>
      <c r="BB73" s="1312" t="s">
        <v>614</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v>8.6999999999999993</v>
      </c>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618</v>
      </c>
      <c r="BC75" s="1312"/>
      <c r="BD75" s="1312"/>
      <c r="BE75" s="1312"/>
      <c r="BF75" s="1312"/>
      <c r="BG75" s="1312"/>
      <c r="BH75" s="1312"/>
      <c r="BI75" s="1312"/>
      <c r="BJ75" s="1312"/>
      <c r="BK75" s="1312"/>
      <c r="BL75" s="1312"/>
      <c r="BM75" s="1312"/>
      <c r="BN75" s="1312"/>
      <c r="BO75" s="1312"/>
      <c r="BP75" s="1309">
        <v>4.8</v>
      </c>
      <c r="BQ75" s="1309"/>
      <c r="BR75" s="1309"/>
      <c r="BS75" s="1309"/>
      <c r="BT75" s="1309"/>
      <c r="BU75" s="1309"/>
      <c r="BV75" s="1309"/>
      <c r="BW75" s="1309"/>
      <c r="BX75" s="1309">
        <v>4.2</v>
      </c>
      <c r="BY75" s="1309"/>
      <c r="BZ75" s="1309"/>
      <c r="CA75" s="1309"/>
      <c r="CB75" s="1309"/>
      <c r="CC75" s="1309"/>
      <c r="CD75" s="1309"/>
      <c r="CE75" s="1309"/>
      <c r="CF75" s="1309">
        <v>3.7</v>
      </c>
      <c r="CG75" s="1309"/>
      <c r="CH75" s="1309"/>
      <c r="CI75" s="1309"/>
      <c r="CJ75" s="1309"/>
      <c r="CK75" s="1309"/>
      <c r="CL75" s="1309"/>
      <c r="CM75" s="1309"/>
      <c r="CN75" s="1309">
        <v>3.8</v>
      </c>
      <c r="CO75" s="1309"/>
      <c r="CP75" s="1309"/>
      <c r="CQ75" s="1309"/>
      <c r="CR75" s="1309"/>
      <c r="CS75" s="1309"/>
      <c r="CT75" s="1309"/>
      <c r="CU75" s="1309"/>
      <c r="CV75" s="1309">
        <v>4.2</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616</v>
      </c>
      <c r="AO77" s="1314"/>
      <c r="AP77" s="1314"/>
      <c r="AQ77" s="1314"/>
      <c r="AR77" s="1314"/>
      <c r="AS77" s="1314"/>
      <c r="AT77" s="1314"/>
      <c r="AU77" s="1314"/>
      <c r="AV77" s="1314"/>
      <c r="AW77" s="1314"/>
      <c r="AX77" s="1314"/>
      <c r="AY77" s="1314"/>
      <c r="AZ77" s="1314"/>
      <c r="BA77" s="1314"/>
      <c r="BB77" s="1312" t="s">
        <v>614</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618</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gws69O6q41fi090vrCbhxQ4Ha2WVOdO+GAGlMFa5rsupGZQPsTthwvK3vH5+B3TkNrWfFnqV99pXVno7nXD1Rw==" saltValue="Nj9lhlKNtYJaFsCZ4zgC0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8"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619</v>
      </c>
    </row>
  </sheetData>
  <sheetProtection algorithmName="SHA-512" hashValue="Xbz0RxT0ZSQlQkzVnDQ2ZD/kMwa06WfPOOSE8bZlZIf1Az7fv6Uw74F9FSIVabmXgiiBUp/5rP4Jk+y3gqHbZg==" saltValue="NaD4SEvznT0g9FMqgio06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512</v>
      </c>
    </row>
  </sheetData>
  <sheetProtection algorithmName="SHA-512" hashValue="yU1O1P1NoJ33H70fjiziUT9+1U3yfDkX3v2wShaNUtj5TozOYQsbizXs1aRyN4O4AXymp5JQ4OocIhFWYWTXKw==" saltValue="zHxo2TqZFLNpVyJt//sF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563</v>
      </c>
      <c r="G2" s="157"/>
      <c r="H2" s="158"/>
    </row>
    <row r="3" spans="1:8">
      <c r="A3" s="154" t="s">
        <v>556</v>
      </c>
      <c r="B3" s="159"/>
      <c r="C3" s="160"/>
      <c r="D3" s="161">
        <v>144040</v>
      </c>
      <c r="E3" s="162"/>
      <c r="F3" s="163">
        <v>280458</v>
      </c>
      <c r="G3" s="164"/>
      <c r="H3" s="165"/>
    </row>
    <row r="4" spans="1:8">
      <c r="A4" s="166"/>
      <c r="B4" s="167"/>
      <c r="C4" s="168"/>
      <c r="D4" s="169">
        <v>25148</v>
      </c>
      <c r="E4" s="170"/>
      <c r="F4" s="171">
        <v>127286</v>
      </c>
      <c r="G4" s="172"/>
      <c r="H4" s="173"/>
    </row>
    <row r="5" spans="1:8">
      <c r="A5" s="154" t="s">
        <v>558</v>
      </c>
      <c r="B5" s="159"/>
      <c r="C5" s="160"/>
      <c r="D5" s="161">
        <v>123189</v>
      </c>
      <c r="E5" s="162"/>
      <c r="F5" s="163">
        <v>291945</v>
      </c>
      <c r="G5" s="164"/>
      <c r="H5" s="165"/>
    </row>
    <row r="6" spans="1:8">
      <c r="A6" s="166"/>
      <c r="B6" s="167"/>
      <c r="C6" s="168"/>
      <c r="D6" s="169">
        <v>22198</v>
      </c>
      <c r="E6" s="170"/>
      <c r="F6" s="171">
        <v>127651</v>
      </c>
      <c r="G6" s="172"/>
      <c r="H6" s="173"/>
    </row>
    <row r="7" spans="1:8">
      <c r="A7" s="154" t="s">
        <v>559</v>
      </c>
      <c r="B7" s="159"/>
      <c r="C7" s="160"/>
      <c r="D7" s="161">
        <v>103903</v>
      </c>
      <c r="E7" s="162"/>
      <c r="F7" s="163">
        <v>291173</v>
      </c>
      <c r="G7" s="164"/>
      <c r="H7" s="165"/>
    </row>
    <row r="8" spans="1:8">
      <c r="A8" s="166"/>
      <c r="B8" s="167"/>
      <c r="C8" s="168"/>
      <c r="D8" s="169">
        <v>10171</v>
      </c>
      <c r="E8" s="170"/>
      <c r="F8" s="171">
        <v>119071</v>
      </c>
      <c r="G8" s="172"/>
      <c r="H8" s="173"/>
    </row>
    <row r="9" spans="1:8">
      <c r="A9" s="154" t="s">
        <v>560</v>
      </c>
      <c r="B9" s="159"/>
      <c r="C9" s="160"/>
      <c r="D9" s="161">
        <v>94657</v>
      </c>
      <c r="E9" s="162"/>
      <c r="F9" s="163">
        <v>271581</v>
      </c>
      <c r="G9" s="164"/>
      <c r="H9" s="165"/>
    </row>
    <row r="10" spans="1:8">
      <c r="A10" s="166"/>
      <c r="B10" s="167"/>
      <c r="C10" s="168"/>
      <c r="D10" s="169">
        <v>26162</v>
      </c>
      <c r="E10" s="170"/>
      <c r="F10" s="171">
        <v>117844</v>
      </c>
      <c r="G10" s="172"/>
      <c r="H10" s="173"/>
    </row>
    <row r="11" spans="1:8">
      <c r="A11" s="154" t="s">
        <v>561</v>
      </c>
      <c r="B11" s="159"/>
      <c r="C11" s="160"/>
      <c r="D11" s="161">
        <v>202978</v>
      </c>
      <c r="E11" s="162"/>
      <c r="F11" s="163">
        <v>268375</v>
      </c>
      <c r="G11" s="164"/>
      <c r="H11" s="165"/>
    </row>
    <row r="12" spans="1:8">
      <c r="A12" s="166"/>
      <c r="B12" s="167"/>
      <c r="C12" s="174"/>
      <c r="D12" s="169">
        <v>132502</v>
      </c>
      <c r="E12" s="170"/>
      <c r="F12" s="171">
        <v>119602</v>
      </c>
      <c r="G12" s="172"/>
      <c r="H12" s="173"/>
    </row>
    <row r="13" spans="1:8">
      <c r="A13" s="154"/>
      <c r="B13" s="159"/>
      <c r="C13" s="175"/>
      <c r="D13" s="176">
        <v>133753</v>
      </c>
      <c r="E13" s="177"/>
      <c r="F13" s="178">
        <v>280706</v>
      </c>
      <c r="G13" s="179"/>
      <c r="H13" s="165"/>
    </row>
    <row r="14" spans="1:8">
      <c r="A14" s="166"/>
      <c r="B14" s="167"/>
      <c r="C14" s="168"/>
      <c r="D14" s="169">
        <v>43236</v>
      </c>
      <c r="E14" s="170"/>
      <c r="F14" s="171">
        <v>122291</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11.68</v>
      </c>
      <c r="C19" s="180">
        <f>ROUND(VALUE(SUBSTITUTE(実質収支比率等に係る経年分析!G$48,"▲","-")),2)</f>
        <v>8.93</v>
      </c>
      <c r="D19" s="180">
        <f>ROUND(VALUE(SUBSTITUTE(実質収支比率等に係る経年分析!H$48,"▲","-")),2)</f>
        <v>13.48</v>
      </c>
      <c r="E19" s="180">
        <f>ROUND(VALUE(SUBSTITUTE(実質収支比率等に係る経年分析!I$48,"▲","-")),2)</f>
        <v>8.94</v>
      </c>
      <c r="F19" s="180">
        <f>ROUND(VALUE(SUBSTITUTE(実質収支比率等に係る経年分析!J$48,"▲","-")),2)</f>
        <v>8.4600000000000009</v>
      </c>
    </row>
    <row r="20" spans="1:11">
      <c r="A20" s="180" t="s">
        <v>54</v>
      </c>
      <c r="B20" s="180">
        <f>ROUND(VALUE(SUBSTITUTE(実質収支比率等に係る経年分析!F$47,"▲","-")),2)</f>
        <v>48</v>
      </c>
      <c r="C20" s="180">
        <f>ROUND(VALUE(SUBSTITUTE(実質収支比率等に係る経年分析!G$47,"▲","-")),2)</f>
        <v>48.48</v>
      </c>
      <c r="D20" s="180">
        <f>ROUND(VALUE(SUBSTITUTE(実質収支比率等に係る経年分析!H$47,"▲","-")),2)</f>
        <v>48.89</v>
      </c>
      <c r="E20" s="180">
        <f>ROUND(VALUE(SUBSTITUTE(実質収支比率等に係る経年分析!I$47,"▲","-")),2)</f>
        <v>47.15</v>
      </c>
      <c r="F20" s="180">
        <f>ROUND(VALUE(SUBSTITUTE(実質収支比率等に係る経年分析!J$47,"▲","-")),2)</f>
        <v>44.33</v>
      </c>
    </row>
    <row r="21" spans="1:11">
      <c r="A21" s="180" t="s">
        <v>55</v>
      </c>
      <c r="B21" s="180">
        <f>IF(ISNUMBER(VALUE(SUBSTITUTE(実質収支比率等に係る経年分析!F$49,"▲","-"))),ROUND(VALUE(SUBSTITUTE(実質収支比率等に係る経年分析!F$49,"▲","-")),2),NA())</f>
        <v>0.99</v>
      </c>
      <c r="C21" s="180">
        <f>IF(ISNUMBER(VALUE(SUBSTITUTE(実質収支比率等に係る経年分析!G$49,"▲","-"))),ROUND(VALUE(SUBSTITUTE(実質収支比率等に係る経年分析!G$49,"▲","-")),2),NA())</f>
        <v>-2.85</v>
      </c>
      <c r="D21" s="180">
        <f>IF(ISNUMBER(VALUE(SUBSTITUTE(実質収支比率等に係る経年分析!H$49,"▲","-"))),ROUND(VALUE(SUBSTITUTE(実質収支比率等に係る経年分析!H$49,"▲","-")),2),NA())</f>
        <v>4.5599999999999996</v>
      </c>
      <c r="E21" s="180">
        <f>IF(ISNUMBER(VALUE(SUBSTITUTE(実質収支比率等に係る経年分析!I$49,"▲","-"))),ROUND(VALUE(SUBSTITUTE(実質収支比率等に係る経年分析!I$49,"▲","-")),2),NA())</f>
        <v>-6.37</v>
      </c>
      <c r="F21" s="180">
        <f>IF(ISNUMBER(VALUE(SUBSTITUTE(実質収支比率等に係る経年分析!J$49,"▲","-"))),ROUND(VALUE(SUBSTITUTE(実質収支比率等に係る経年分析!J$49,"▲","-")),2),NA())</f>
        <v>-3.02</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0.57999999999999996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2.0699999999999998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8.4600000000000009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14.14</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283</v>
      </c>
      <c r="E42" s="182"/>
      <c r="F42" s="182"/>
      <c r="G42" s="182">
        <f>'実質公債費比率（分子）の構造'!L$52</f>
        <v>270</v>
      </c>
      <c r="H42" s="182"/>
      <c r="I42" s="182"/>
      <c r="J42" s="182">
        <f>'実質公債費比率（分子）の構造'!M$52</f>
        <v>261</v>
      </c>
      <c r="K42" s="182"/>
      <c r="L42" s="182"/>
      <c r="M42" s="182">
        <f>'実質公債費比率（分子）の構造'!N$52</f>
        <v>263</v>
      </c>
      <c r="N42" s="182"/>
      <c r="O42" s="182"/>
      <c r="P42" s="182">
        <f>'実質公債費比率（分子）の構造'!O$52</f>
        <v>283</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65</v>
      </c>
      <c r="B45" s="182">
        <f>'実質公債費比率（分子）の構造'!K$49</f>
        <v>24</v>
      </c>
      <c r="C45" s="182"/>
      <c r="D45" s="182"/>
      <c r="E45" s="182">
        <f>'実質公債費比率（分子）の構造'!L$49</f>
        <v>21</v>
      </c>
      <c r="F45" s="182"/>
      <c r="G45" s="182"/>
      <c r="H45" s="182">
        <f>'実質公債費比率（分子）の構造'!M$49</f>
        <v>16</v>
      </c>
      <c r="I45" s="182"/>
      <c r="J45" s="182"/>
      <c r="K45" s="182">
        <f>'実質公債費比率（分子）の構造'!N$49</f>
        <v>16</v>
      </c>
      <c r="L45" s="182"/>
      <c r="M45" s="182"/>
      <c r="N45" s="182">
        <f>'実質公債費比率（分子）の構造'!O$49</f>
        <v>19</v>
      </c>
      <c r="O45" s="182"/>
      <c r="P45" s="182"/>
    </row>
    <row r="46" spans="1:16">
      <c r="A46" s="182" t="s">
        <v>66</v>
      </c>
      <c r="B46" s="182">
        <f>'実質公債費比率（分子）の構造'!K$48</f>
        <v>85</v>
      </c>
      <c r="C46" s="182"/>
      <c r="D46" s="182"/>
      <c r="E46" s="182">
        <f>'実質公債費比率（分子）の構造'!L$48</f>
        <v>81</v>
      </c>
      <c r="F46" s="182"/>
      <c r="G46" s="182"/>
      <c r="H46" s="182">
        <f>'実質公債費比率（分子）の構造'!M$48</f>
        <v>79</v>
      </c>
      <c r="I46" s="182"/>
      <c r="J46" s="182"/>
      <c r="K46" s="182">
        <f>'実質公債費比率（分子）の構造'!N$48</f>
        <v>81</v>
      </c>
      <c r="L46" s="182"/>
      <c r="M46" s="182"/>
      <c r="N46" s="182">
        <f>'実質公債費比率（分子）の構造'!O$48</f>
        <v>80</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237</v>
      </c>
      <c r="C49" s="182"/>
      <c r="D49" s="182"/>
      <c r="E49" s="182">
        <f>'実質公債費比率（分子）の構造'!L$45</f>
        <v>229</v>
      </c>
      <c r="F49" s="182"/>
      <c r="G49" s="182"/>
      <c r="H49" s="182">
        <f>'実質公債費比率（分子）の構造'!M$45</f>
        <v>227</v>
      </c>
      <c r="I49" s="182"/>
      <c r="J49" s="182"/>
      <c r="K49" s="182">
        <f>'実質公債費比率（分子）の構造'!N$45</f>
        <v>230</v>
      </c>
      <c r="L49" s="182"/>
      <c r="M49" s="182"/>
      <c r="N49" s="182">
        <f>'実質公債費比率（分子）の構造'!O$45</f>
        <v>266</v>
      </c>
      <c r="O49" s="182"/>
      <c r="P49" s="182"/>
    </row>
    <row r="50" spans="1:16">
      <c r="A50" s="182" t="s">
        <v>70</v>
      </c>
      <c r="B50" s="182" t="e">
        <f>NA()</f>
        <v>#N/A</v>
      </c>
      <c r="C50" s="182">
        <f>IF(ISNUMBER('実質公債費比率（分子）の構造'!K$53),'実質公債費比率（分子）の構造'!K$53,NA())</f>
        <v>63</v>
      </c>
      <c r="D50" s="182" t="e">
        <f>NA()</f>
        <v>#N/A</v>
      </c>
      <c r="E50" s="182" t="e">
        <f>NA()</f>
        <v>#N/A</v>
      </c>
      <c r="F50" s="182">
        <f>IF(ISNUMBER('実質公債費比率（分子）の構造'!L$53),'実質公債費比率（分子）の構造'!L$53,NA())</f>
        <v>61</v>
      </c>
      <c r="G50" s="182" t="e">
        <f>NA()</f>
        <v>#N/A</v>
      </c>
      <c r="H50" s="182" t="e">
        <f>NA()</f>
        <v>#N/A</v>
      </c>
      <c r="I50" s="182">
        <f>IF(ISNUMBER('実質公債費比率（分子）の構造'!M$53),'実質公債費比率（分子）の構造'!M$53,NA())</f>
        <v>61</v>
      </c>
      <c r="J50" s="182" t="e">
        <f>NA()</f>
        <v>#N/A</v>
      </c>
      <c r="K50" s="182" t="e">
        <f>NA()</f>
        <v>#N/A</v>
      </c>
      <c r="L50" s="182">
        <f>IF(ISNUMBER('実質公債費比率（分子）の構造'!N$53),'実質公債費比率（分子）の構造'!N$53,NA())</f>
        <v>64</v>
      </c>
      <c r="M50" s="182" t="e">
        <f>NA()</f>
        <v>#N/A</v>
      </c>
      <c r="N50" s="182" t="e">
        <f>NA()</f>
        <v>#N/A</v>
      </c>
      <c r="O50" s="182">
        <f>IF(ISNUMBER('実質公債費比率（分子）の構造'!O$53),'実質公債費比率（分子）の構造'!O$53,NA())</f>
        <v>82</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2766</v>
      </c>
      <c r="E56" s="181"/>
      <c r="F56" s="181"/>
      <c r="G56" s="181">
        <f>'将来負担比率（分子）の構造'!J$52</f>
        <v>1797</v>
      </c>
      <c r="H56" s="181"/>
      <c r="I56" s="181"/>
      <c r="J56" s="181">
        <f>'将来負担比率（分子）の構造'!K$52</f>
        <v>2443</v>
      </c>
      <c r="K56" s="181"/>
      <c r="L56" s="181"/>
      <c r="M56" s="181">
        <f>'将来負担比率（分子）の構造'!L$52</f>
        <v>2354</v>
      </c>
      <c r="N56" s="181"/>
      <c r="O56" s="181"/>
      <c r="P56" s="181">
        <f>'将来負担比率（分子）の構造'!M$52</f>
        <v>2468</v>
      </c>
    </row>
    <row r="57" spans="1:16">
      <c r="A57" s="181" t="s">
        <v>41</v>
      </c>
      <c r="B57" s="181"/>
      <c r="C57" s="181"/>
      <c r="D57" s="181">
        <f>'将来負担比率（分子）の構造'!I$51</f>
        <v>90</v>
      </c>
      <c r="E57" s="181"/>
      <c r="F57" s="181"/>
      <c r="G57" s="181">
        <f>'将来負担比率（分子）の構造'!J$51</f>
        <v>123</v>
      </c>
      <c r="H57" s="181"/>
      <c r="I57" s="181"/>
      <c r="J57" s="181">
        <f>'将来負担比率（分子）の構造'!K$51</f>
        <v>139</v>
      </c>
      <c r="K57" s="181"/>
      <c r="L57" s="181"/>
      <c r="M57" s="181">
        <f>'将来負担比率（分子）の構造'!L$51</f>
        <v>133</v>
      </c>
      <c r="N57" s="181"/>
      <c r="O57" s="181"/>
      <c r="P57" s="181">
        <f>'将来負担比率（分子）の構造'!M$51</f>
        <v>124</v>
      </c>
    </row>
    <row r="58" spans="1:16">
      <c r="A58" s="181" t="s">
        <v>40</v>
      </c>
      <c r="B58" s="181"/>
      <c r="C58" s="181"/>
      <c r="D58" s="181">
        <f>'将来負担比率（分子）の構造'!I$50</f>
        <v>1997</v>
      </c>
      <c r="E58" s="181"/>
      <c r="F58" s="181"/>
      <c r="G58" s="181">
        <f>'将来負担比率（分子）の構造'!J$50</f>
        <v>2079</v>
      </c>
      <c r="H58" s="181"/>
      <c r="I58" s="181"/>
      <c r="J58" s="181">
        <f>'将来負担比率（分子）の構造'!K$50</f>
        <v>2118</v>
      </c>
      <c r="K58" s="181"/>
      <c r="L58" s="181"/>
      <c r="M58" s="181">
        <f>'将来負担比率（分子）の構造'!L$50</f>
        <v>2131</v>
      </c>
      <c r="N58" s="181"/>
      <c r="O58" s="181"/>
      <c r="P58" s="181">
        <f>'将来負担比率（分子）の構造'!M$50</f>
        <v>2098</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411</v>
      </c>
      <c r="C62" s="181"/>
      <c r="D62" s="181"/>
      <c r="E62" s="181">
        <f>'将来負担比率（分子）の構造'!J$45</f>
        <v>514</v>
      </c>
      <c r="F62" s="181"/>
      <c r="G62" s="181"/>
      <c r="H62" s="181">
        <f>'将来負担比率（分子）の構造'!K$45</f>
        <v>528</v>
      </c>
      <c r="I62" s="181"/>
      <c r="J62" s="181"/>
      <c r="K62" s="181">
        <f>'将来負担比率（分子）の構造'!L$45</f>
        <v>489</v>
      </c>
      <c r="L62" s="181"/>
      <c r="M62" s="181"/>
      <c r="N62" s="181">
        <f>'将来負担比率（分子）の構造'!M$45</f>
        <v>445</v>
      </c>
      <c r="O62" s="181"/>
      <c r="P62" s="181"/>
    </row>
    <row r="63" spans="1:16">
      <c r="A63" s="181" t="s">
        <v>33</v>
      </c>
      <c r="B63" s="181">
        <f>'将来負担比率（分子）の構造'!I$44</f>
        <v>125</v>
      </c>
      <c r="C63" s="181"/>
      <c r="D63" s="181"/>
      <c r="E63" s="181">
        <f>'将来負担比率（分子）の構造'!J$44</f>
        <v>125</v>
      </c>
      <c r="F63" s="181"/>
      <c r="G63" s="181"/>
      <c r="H63" s="181">
        <f>'将来負担比率（分子）の構造'!K$44</f>
        <v>112</v>
      </c>
      <c r="I63" s="181"/>
      <c r="J63" s="181"/>
      <c r="K63" s="181">
        <f>'将来負担比率（分子）の構造'!L$44</f>
        <v>137</v>
      </c>
      <c r="L63" s="181"/>
      <c r="M63" s="181"/>
      <c r="N63" s="181">
        <f>'将来負担比率（分子）の構造'!M$44</f>
        <v>230</v>
      </c>
      <c r="O63" s="181"/>
      <c r="P63" s="181"/>
    </row>
    <row r="64" spans="1:16">
      <c r="A64" s="181" t="s">
        <v>32</v>
      </c>
      <c r="B64" s="181">
        <f>'将来負担比率（分子）の構造'!I$43</f>
        <v>1009</v>
      </c>
      <c r="C64" s="181"/>
      <c r="D64" s="181"/>
      <c r="E64" s="181">
        <f>'将来負担比率（分子）の構造'!J$43</f>
        <v>999</v>
      </c>
      <c r="F64" s="181"/>
      <c r="G64" s="181"/>
      <c r="H64" s="181">
        <f>'将来負担比率（分子）の構造'!K$43</f>
        <v>917</v>
      </c>
      <c r="I64" s="181"/>
      <c r="J64" s="181"/>
      <c r="K64" s="181">
        <f>'将来負担比率（分子）の構造'!L$43</f>
        <v>855</v>
      </c>
      <c r="L64" s="181"/>
      <c r="M64" s="181"/>
      <c r="N64" s="181">
        <f>'将来負担比率（分子）の構造'!M$43</f>
        <v>786</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2564</v>
      </c>
      <c r="C66" s="181"/>
      <c r="D66" s="181"/>
      <c r="E66" s="181">
        <f>'将来負担比率（分子）の構造'!J$41</f>
        <v>2502</v>
      </c>
      <c r="F66" s="181"/>
      <c r="G66" s="181"/>
      <c r="H66" s="181">
        <f>'将来負担比率（分子）の構造'!K$41</f>
        <v>2527</v>
      </c>
      <c r="I66" s="181"/>
      <c r="J66" s="181"/>
      <c r="K66" s="181">
        <f>'将来負担比率（分子）の構造'!L$41</f>
        <v>2479</v>
      </c>
      <c r="L66" s="181"/>
      <c r="M66" s="181"/>
      <c r="N66" s="181">
        <f>'将来負担比率（分子）の構造'!M$41</f>
        <v>2681</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142</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913</v>
      </c>
      <c r="C72" s="185">
        <f>基金残高に係る経年分析!G55</f>
        <v>879</v>
      </c>
      <c r="D72" s="185">
        <f>基金残高に係る経年分析!H55</f>
        <v>830</v>
      </c>
    </row>
    <row r="73" spans="1:16">
      <c r="A73" s="184" t="s">
        <v>77</v>
      </c>
      <c r="B73" s="185">
        <f>基金残高に係る経年分析!F56</f>
        <v>43</v>
      </c>
      <c r="C73" s="185">
        <f>基金残高に係る経年分析!G56</f>
        <v>43</v>
      </c>
      <c r="D73" s="185">
        <f>基金残高に係る経年分析!H56</f>
        <v>43</v>
      </c>
    </row>
    <row r="74" spans="1:16">
      <c r="A74" s="184" t="s">
        <v>78</v>
      </c>
      <c r="B74" s="185">
        <f>基金残高に係る経年分析!F57</f>
        <v>1021</v>
      </c>
      <c r="C74" s="185">
        <f>基金残高に係る経年分析!G57</f>
        <v>1017</v>
      </c>
      <c r="D74" s="185">
        <f>基金残高に係る経年分析!H57</f>
        <v>998</v>
      </c>
    </row>
  </sheetData>
  <sheetProtection algorithmName="SHA-512" hashValue="iyhtuc4aBFRVEZdSKS/N9iPaLAEJ6VOWTmrs72A4mFgIK61VgGDetvys2xF/w4TzP435EVCJBhPe2r5uezMlxA==" saltValue="byR47G0vhURioi9rZgHN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229</v>
      </c>
      <c r="C5" s="670"/>
      <c r="D5" s="670"/>
      <c r="E5" s="670"/>
      <c r="F5" s="670"/>
      <c r="G5" s="670"/>
      <c r="H5" s="670"/>
      <c r="I5" s="670"/>
      <c r="J5" s="670"/>
      <c r="K5" s="670"/>
      <c r="L5" s="670"/>
      <c r="M5" s="670"/>
      <c r="N5" s="670"/>
      <c r="O5" s="670"/>
      <c r="P5" s="670"/>
      <c r="Q5" s="671"/>
      <c r="R5" s="672">
        <v>262484</v>
      </c>
      <c r="S5" s="673"/>
      <c r="T5" s="673"/>
      <c r="U5" s="673"/>
      <c r="V5" s="673"/>
      <c r="W5" s="673"/>
      <c r="X5" s="673"/>
      <c r="Y5" s="674"/>
      <c r="Z5" s="675">
        <v>7.3</v>
      </c>
      <c r="AA5" s="675"/>
      <c r="AB5" s="675"/>
      <c r="AC5" s="675"/>
      <c r="AD5" s="676">
        <v>262484</v>
      </c>
      <c r="AE5" s="676"/>
      <c r="AF5" s="676"/>
      <c r="AG5" s="676"/>
      <c r="AH5" s="676"/>
      <c r="AI5" s="676"/>
      <c r="AJ5" s="676"/>
      <c r="AK5" s="676"/>
      <c r="AL5" s="677">
        <v>14.3</v>
      </c>
      <c r="AM5" s="678"/>
      <c r="AN5" s="678"/>
      <c r="AO5" s="679"/>
      <c r="AP5" s="669" t="s">
        <v>230</v>
      </c>
      <c r="AQ5" s="670"/>
      <c r="AR5" s="670"/>
      <c r="AS5" s="670"/>
      <c r="AT5" s="670"/>
      <c r="AU5" s="670"/>
      <c r="AV5" s="670"/>
      <c r="AW5" s="670"/>
      <c r="AX5" s="670"/>
      <c r="AY5" s="670"/>
      <c r="AZ5" s="670"/>
      <c r="BA5" s="670"/>
      <c r="BB5" s="670"/>
      <c r="BC5" s="670"/>
      <c r="BD5" s="670"/>
      <c r="BE5" s="670"/>
      <c r="BF5" s="671"/>
      <c r="BG5" s="683">
        <v>262023</v>
      </c>
      <c r="BH5" s="684"/>
      <c r="BI5" s="684"/>
      <c r="BJ5" s="684"/>
      <c r="BK5" s="684"/>
      <c r="BL5" s="684"/>
      <c r="BM5" s="684"/>
      <c r="BN5" s="685"/>
      <c r="BO5" s="686">
        <v>99.8</v>
      </c>
      <c r="BP5" s="686"/>
      <c r="BQ5" s="686"/>
      <c r="BR5" s="686"/>
      <c r="BS5" s="687" t="s">
        <v>146</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c r="B6" s="680" t="s">
        <v>234</v>
      </c>
      <c r="C6" s="681"/>
      <c r="D6" s="681"/>
      <c r="E6" s="681"/>
      <c r="F6" s="681"/>
      <c r="G6" s="681"/>
      <c r="H6" s="681"/>
      <c r="I6" s="681"/>
      <c r="J6" s="681"/>
      <c r="K6" s="681"/>
      <c r="L6" s="681"/>
      <c r="M6" s="681"/>
      <c r="N6" s="681"/>
      <c r="O6" s="681"/>
      <c r="P6" s="681"/>
      <c r="Q6" s="682"/>
      <c r="R6" s="683">
        <v>29317</v>
      </c>
      <c r="S6" s="684"/>
      <c r="T6" s="684"/>
      <c r="U6" s="684"/>
      <c r="V6" s="684"/>
      <c r="W6" s="684"/>
      <c r="X6" s="684"/>
      <c r="Y6" s="685"/>
      <c r="Z6" s="686">
        <v>0.8</v>
      </c>
      <c r="AA6" s="686"/>
      <c r="AB6" s="686"/>
      <c r="AC6" s="686"/>
      <c r="AD6" s="687">
        <v>29317</v>
      </c>
      <c r="AE6" s="687"/>
      <c r="AF6" s="687"/>
      <c r="AG6" s="687"/>
      <c r="AH6" s="687"/>
      <c r="AI6" s="687"/>
      <c r="AJ6" s="687"/>
      <c r="AK6" s="687"/>
      <c r="AL6" s="688">
        <v>1.6</v>
      </c>
      <c r="AM6" s="689"/>
      <c r="AN6" s="689"/>
      <c r="AO6" s="690"/>
      <c r="AP6" s="680" t="s">
        <v>235</v>
      </c>
      <c r="AQ6" s="681"/>
      <c r="AR6" s="681"/>
      <c r="AS6" s="681"/>
      <c r="AT6" s="681"/>
      <c r="AU6" s="681"/>
      <c r="AV6" s="681"/>
      <c r="AW6" s="681"/>
      <c r="AX6" s="681"/>
      <c r="AY6" s="681"/>
      <c r="AZ6" s="681"/>
      <c r="BA6" s="681"/>
      <c r="BB6" s="681"/>
      <c r="BC6" s="681"/>
      <c r="BD6" s="681"/>
      <c r="BE6" s="681"/>
      <c r="BF6" s="682"/>
      <c r="BG6" s="683">
        <v>262023</v>
      </c>
      <c r="BH6" s="684"/>
      <c r="BI6" s="684"/>
      <c r="BJ6" s="684"/>
      <c r="BK6" s="684"/>
      <c r="BL6" s="684"/>
      <c r="BM6" s="684"/>
      <c r="BN6" s="685"/>
      <c r="BO6" s="686">
        <v>99.8</v>
      </c>
      <c r="BP6" s="686"/>
      <c r="BQ6" s="686"/>
      <c r="BR6" s="686"/>
      <c r="BS6" s="687" t="s">
        <v>236</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69525</v>
      </c>
      <c r="CS6" s="684"/>
      <c r="CT6" s="684"/>
      <c r="CU6" s="684"/>
      <c r="CV6" s="684"/>
      <c r="CW6" s="684"/>
      <c r="CX6" s="684"/>
      <c r="CY6" s="685"/>
      <c r="CZ6" s="677">
        <v>2.1</v>
      </c>
      <c r="DA6" s="678"/>
      <c r="DB6" s="678"/>
      <c r="DC6" s="697"/>
      <c r="DD6" s="692" t="s">
        <v>146</v>
      </c>
      <c r="DE6" s="684"/>
      <c r="DF6" s="684"/>
      <c r="DG6" s="684"/>
      <c r="DH6" s="684"/>
      <c r="DI6" s="684"/>
      <c r="DJ6" s="684"/>
      <c r="DK6" s="684"/>
      <c r="DL6" s="684"/>
      <c r="DM6" s="684"/>
      <c r="DN6" s="684"/>
      <c r="DO6" s="684"/>
      <c r="DP6" s="685"/>
      <c r="DQ6" s="692">
        <v>69525</v>
      </c>
      <c r="DR6" s="684"/>
      <c r="DS6" s="684"/>
      <c r="DT6" s="684"/>
      <c r="DU6" s="684"/>
      <c r="DV6" s="684"/>
      <c r="DW6" s="684"/>
      <c r="DX6" s="684"/>
      <c r="DY6" s="684"/>
      <c r="DZ6" s="684"/>
      <c r="EA6" s="684"/>
      <c r="EB6" s="684"/>
      <c r="EC6" s="693"/>
    </row>
    <row r="7" spans="2:143" ht="11.25" customHeight="1">
      <c r="B7" s="680" t="s">
        <v>238</v>
      </c>
      <c r="C7" s="681"/>
      <c r="D7" s="681"/>
      <c r="E7" s="681"/>
      <c r="F7" s="681"/>
      <c r="G7" s="681"/>
      <c r="H7" s="681"/>
      <c r="I7" s="681"/>
      <c r="J7" s="681"/>
      <c r="K7" s="681"/>
      <c r="L7" s="681"/>
      <c r="M7" s="681"/>
      <c r="N7" s="681"/>
      <c r="O7" s="681"/>
      <c r="P7" s="681"/>
      <c r="Q7" s="682"/>
      <c r="R7" s="683">
        <v>142</v>
      </c>
      <c r="S7" s="684"/>
      <c r="T7" s="684"/>
      <c r="U7" s="684"/>
      <c r="V7" s="684"/>
      <c r="W7" s="684"/>
      <c r="X7" s="684"/>
      <c r="Y7" s="685"/>
      <c r="Z7" s="686">
        <v>0</v>
      </c>
      <c r="AA7" s="686"/>
      <c r="AB7" s="686"/>
      <c r="AC7" s="686"/>
      <c r="AD7" s="687">
        <v>142</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109255</v>
      </c>
      <c r="BH7" s="684"/>
      <c r="BI7" s="684"/>
      <c r="BJ7" s="684"/>
      <c r="BK7" s="684"/>
      <c r="BL7" s="684"/>
      <c r="BM7" s="684"/>
      <c r="BN7" s="685"/>
      <c r="BO7" s="686">
        <v>41.6</v>
      </c>
      <c r="BP7" s="686"/>
      <c r="BQ7" s="686"/>
      <c r="BR7" s="686"/>
      <c r="BS7" s="687" t="s">
        <v>146</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512924</v>
      </c>
      <c r="CS7" s="684"/>
      <c r="CT7" s="684"/>
      <c r="CU7" s="684"/>
      <c r="CV7" s="684"/>
      <c r="CW7" s="684"/>
      <c r="CX7" s="684"/>
      <c r="CY7" s="685"/>
      <c r="CZ7" s="686">
        <v>15.2</v>
      </c>
      <c r="DA7" s="686"/>
      <c r="DB7" s="686"/>
      <c r="DC7" s="686"/>
      <c r="DD7" s="692">
        <v>50893</v>
      </c>
      <c r="DE7" s="684"/>
      <c r="DF7" s="684"/>
      <c r="DG7" s="684"/>
      <c r="DH7" s="684"/>
      <c r="DI7" s="684"/>
      <c r="DJ7" s="684"/>
      <c r="DK7" s="684"/>
      <c r="DL7" s="684"/>
      <c r="DM7" s="684"/>
      <c r="DN7" s="684"/>
      <c r="DO7" s="684"/>
      <c r="DP7" s="685"/>
      <c r="DQ7" s="692">
        <v>400606</v>
      </c>
      <c r="DR7" s="684"/>
      <c r="DS7" s="684"/>
      <c r="DT7" s="684"/>
      <c r="DU7" s="684"/>
      <c r="DV7" s="684"/>
      <c r="DW7" s="684"/>
      <c r="DX7" s="684"/>
      <c r="DY7" s="684"/>
      <c r="DZ7" s="684"/>
      <c r="EA7" s="684"/>
      <c r="EB7" s="684"/>
      <c r="EC7" s="693"/>
    </row>
    <row r="8" spans="2:143" ht="11.25" customHeight="1">
      <c r="B8" s="680" t="s">
        <v>241</v>
      </c>
      <c r="C8" s="681"/>
      <c r="D8" s="681"/>
      <c r="E8" s="681"/>
      <c r="F8" s="681"/>
      <c r="G8" s="681"/>
      <c r="H8" s="681"/>
      <c r="I8" s="681"/>
      <c r="J8" s="681"/>
      <c r="K8" s="681"/>
      <c r="L8" s="681"/>
      <c r="M8" s="681"/>
      <c r="N8" s="681"/>
      <c r="O8" s="681"/>
      <c r="P8" s="681"/>
      <c r="Q8" s="682"/>
      <c r="R8" s="683">
        <v>594</v>
      </c>
      <c r="S8" s="684"/>
      <c r="T8" s="684"/>
      <c r="U8" s="684"/>
      <c r="V8" s="684"/>
      <c r="W8" s="684"/>
      <c r="X8" s="684"/>
      <c r="Y8" s="685"/>
      <c r="Z8" s="686">
        <v>0</v>
      </c>
      <c r="AA8" s="686"/>
      <c r="AB8" s="686"/>
      <c r="AC8" s="686"/>
      <c r="AD8" s="687">
        <v>594</v>
      </c>
      <c r="AE8" s="687"/>
      <c r="AF8" s="687"/>
      <c r="AG8" s="687"/>
      <c r="AH8" s="687"/>
      <c r="AI8" s="687"/>
      <c r="AJ8" s="687"/>
      <c r="AK8" s="687"/>
      <c r="AL8" s="688">
        <v>0</v>
      </c>
      <c r="AM8" s="689"/>
      <c r="AN8" s="689"/>
      <c r="AO8" s="690"/>
      <c r="AP8" s="680" t="s">
        <v>242</v>
      </c>
      <c r="AQ8" s="681"/>
      <c r="AR8" s="681"/>
      <c r="AS8" s="681"/>
      <c r="AT8" s="681"/>
      <c r="AU8" s="681"/>
      <c r="AV8" s="681"/>
      <c r="AW8" s="681"/>
      <c r="AX8" s="681"/>
      <c r="AY8" s="681"/>
      <c r="AZ8" s="681"/>
      <c r="BA8" s="681"/>
      <c r="BB8" s="681"/>
      <c r="BC8" s="681"/>
      <c r="BD8" s="681"/>
      <c r="BE8" s="681"/>
      <c r="BF8" s="682"/>
      <c r="BG8" s="683">
        <v>5768</v>
      </c>
      <c r="BH8" s="684"/>
      <c r="BI8" s="684"/>
      <c r="BJ8" s="684"/>
      <c r="BK8" s="684"/>
      <c r="BL8" s="684"/>
      <c r="BM8" s="684"/>
      <c r="BN8" s="685"/>
      <c r="BO8" s="686">
        <v>2.2000000000000002</v>
      </c>
      <c r="BP8" s="686"/>
      <c r="BQ8" s="686"/>
      <c r="BR8" s="686"/>
      <c r="BS8" s="692" t="s">
        <v>236</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860104</v>
      </c>
      <c r="CS8" s="684"/>
      <c r="CT8" s="684"/>
      <c r="CU8" s="684"/>
      <c r="CV8" s="684"/>
      <c r="CW8" s="684"/>
      <c r="CX8" s="684"/>
      <c r="CY8" s="685"/>
      <c r="CZ8" s="686">
        <v>25.5</v>
      </c>
      <c r="DA8" s="686"/>
      <c r="DB8" s="686"/>
      <c r="DC8" s="686"/>
      <c r="DD8" s="692" t="s">
        <v>145</v>
      </c>
      <c r="DE8" s="684"/>
      <c r="DF8" s="684"/>
      <c r="DG8" s="684"/>
      <c r="DH8" s="684"/>
      <c r="DI8" s="684"/>
      <c r="DJ8" s="684"/>
      <c r="DK8" s="684"/>
      <c r="DL8" s="684"/>
      <c r="DM8" s="684"/>
      <c r="DN8" s="684"/>
      <c r="DO8" s="684"/>
      <c r="DP8" s="685"/>
      <c r="DQ8" s="692">
        <v>482651</v>
      </c>
      <c r="DR8" s="684"/>
      <c r="DS8" s="684"/>
      <c r="DT8" s="684"/>
      <c r="DU8" s="684"/>
      <c r="DV8" s="684"/>
      <c r="DW8" s="684"/>
      <c r="DX8" s="684"/>
      <c r="DY8" s="684"/>
      <c r="DZ8" s="684"/>
      <c r="EA8" s="684"/>
      <c r="EB8" s="684"/>
      <c r="EC8" s="693"/>
    </row>
    <row r="9" spans="2:143" ht="11.25" customHeight="1">
      <c r="B9" s="680" t="s">
        <v>244</v>
      </c>
      <c r="C9" s="681"/>
      <c r="D9" s="681"/>
      <c r="E9" s="681"/>
      <c r="F9" s="681"/>
      <c r="G9" s="681"/>
      <c r="H9" s="681"/>
      <c r="I9" s="681"/>
      <c r="J9" s="681"/>
      <c r="K9" s="681"/>
      <c r="L9" s="681"/>
      <c r="M9" s="681"/>
      <c r="N9" s="681"/>
      <c r="O9" s="681"/>
      <c r="P9" s="681"/>
      <c r="Q9" s="682"/>
      <c r="R9" s="683">
        <v>397</v>
      </c>
      <c r="S9" s="684"/>
      <c r="T9" s="684"/>
      <c r="U9" s="684"/>
      <c r="V9" s="684"/>
      <c r="W9" s="684"/>
      <c r="X9" s="684"/>
      <c r="Y9" s="685"/>
      <c r="Z9" s="686">
        <v>0</v>
      </c>
      <c r="AA9" s="686"/>
      <c r="AB9" s="686"/>
      <c r="AC9" s="686"/>
      <c r="AD9" s="687">
        <v>397</v>
      </c>
      <c r="AE9" s="687"/>
      <c r="AF9" s="687"/>
      <c r="AG9" s="687"/>
      <c r="AH9" s="687"/>
      <c r="AI9" s="687"/>
      <c r="AJ9" s="687"/>
      <c r="AK9" s="687"/>
      <c r="AL9" s="688">
        <v>0</v>
      </c>
      <c r="AM9" s="689"/>
      <c r="AN9" s="689"/>
      <c r="AO9" s="690"/>
      <c r="AP9" s="680" t="s">
        <v>245</v>
      </c>
      <c r="AQ9" s="681"/>
      <c r="AR9" s="681"/>
      <c r="AS9" s="681"/>
      <c r="AT9" s="681"/>
      <c r="AU9" s="681"/>
      <c r="AV9" s="681"/>
      <c r="AW9" s="681"/>
      <c r="AX9" s="681"/>
      <c r="AY9" s="681"/>
      <c r="AZ9" s="681"/>
      <c r="BA9" s="681"/>
      <c r="BB9" s="681"/>
      <c r="BC9" s="681"/>
      <c r="BD9" s="681"/>
      <c r="BE9" s="681"/>
      <c r="BF9" s="682"/>
      <c r="BG9" s="683">
        <v>91713</v>
      </c>
      <c r="BH9" s="684"/>
      <c r="BI9" s="684"/>
      <c r="BJ9" s="684"/>
      <c r="BK9" s="684"/>
      <c r="BL9" s="684"/>
      <c r="BM9" s="684"/>
      <c r="BN9" s="685"/>
      <c r="BO9" s="686">
        <v>34.9</v>
      </c>
      <c r="BP9" s="686"/>
      <c r="BQ9" s="686"/>
      <c r="BR9" s="686"/>
      <c r="BS9" s="692" t="s">
        <v>236</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139067</v>
      </c>
      <c r="CS9" s="684"/>
      <c r="CT9" s="684"/>
      <c r="CU9" s="684"/>
      <c r="CV9" s="684"/>
      <c r="CW9" s="684"/>
      <c r="CX9" s="684"/>
      <c r="CY9" s="685"/>
      <c r="CZ9" s="686">
        <v>4.0999999999999996</v>
      </c>
      <c r="DA9" s="686"/>
      <c r="DB9" s="686"/>
      <c r="DC9" s="686"/>
      <c r="DD9" s="692" t="s">
        <v>145</v>
      </c>
      <c r="DE9" s="684"/>
      <c r="DF9" s="684"/>
      <c r="DG9" s="684"/>
      <c r="DH9" s="684"/>
      <c r="DI9" s="684"/>
      <c r="DJ9" s="684"/>
      <c r="DK9" s="684"/>
      <c r="DL9" s="684"/>
      <c r="DM9" s="684"/>
      <c r="DN9" s="684"/>
      <c r="DO9" s="684"/>
      <c r="DP9" s="685"/>
      <c r="DQ9" s="692">
        <v>133825</v>
      </c>
      <c r="DR9" s="684"/>
      <c r="DS9" s="684"/>
      <c r="DT9" s="684"/>
      <c r="DU9" s="684"/>
      <c r="DV9" s="684"/>
      <c r="DW9" s="684"/>
      <c r="DX9" s="684"/>
      <c r="DY9" s="684"/>
      <c r="DZ9" s="684"/>
      <c r="EA9" s="684"/>
      <c r="EB9" s="684"/>
      <c r="EC9" s="693"/>
    </row>
    <row r="10" spans="2:143" ht="11.25" customHeight="1">
      <c r="B10" s="680" t="s">
        <v>247</v>
      </c>
      <c r="C10" s="681"/>
      <c r="D10" s="681"/>
      <c r="E10" s="681"/>
      <c r="F10" s="681"/>
      <c r="G10" s="681"/>
      <c r="H10" s="681"/>
      <c r="I10" s="681"/>
      <c r="J10" s="681"/>
      <c r="K10" s="681"/>
      <c r="L10" s="681"/>
      <c r="M10" s="681"/>
      <c r="N10" s="681"/>
      <c r="O10" s="681"/>
      <c r="P10" s="681"/>
      <c r="Q10" s="682"/>
      <c r="R10" s="683" t="s">
        <v>146</v>
      </c>
      <c r="S10" s="684"/>
      <c r="T10" s="684"/>
      <c r="U10" s="684"/>
      <c r="V10" s="684"/>
      <c r="W10" s="684"/>
      <c r="X10" s="684"/>
      <c r="Y10" s="685"/>
      <c r="Z10" s="686" t="s">
        <v>146</v>
      </c>
      <c r="AA10" s="686"/>
      <c r="AB10" s="686"/>
      <c r="AC10" s="686"/>
      <c r="AD10" s="687" t="s">
        <v>236</v>
      </c>
      <c r="AE10" s="687"/>
      <c r="AF10" s="687"/>
      <c r="AG10" s="687"/>
      <c r="AH10" s="687"/>
      <c r="AI10" s="687"/>
      <c r="AJ10" s="687"/>
      <c r="AK10" s="687"/>
      <c r="AL10" s="688" t="s">
        <v>145</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7711</v>
      </c>
      <c r="BH10" s="684"/>
      <c r="BI10" s="684"/>
      <c r="BJ10" s="684"/>
      <c r="BK10" s="684"/>
      <c r="BL10" s="684"/>
      <c r="BM10" s="684"/>
      <c r="BN10" s="685"/>
      <c r="BO10" s="686">
        <v>2.9</v>
      </c>
      <c r="BP10" s="686"/>
      <c r="BQ10" s="686"/>
      <c r="BR10" s="686"/>
      <c r="BS10" s="692" t="s">
        <v>145</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t="s">
        <v>236</v>
      </c>
      <c r="CS10" s="684"/>
      <c r="CT10" s="684"/>
      <c r="CU10" s="684"/>
      <c r="CV10" s="684"/>
      <c r="CW10" s="684"/>
      <c r="CX10" s="684"/>
      <c r="CY10" s="685"/>
      <c r="CZ10" s="686" t="s">
        <v>145</v>
      </c>
      <c r="DA10" s="686"/>
      <c r="DB10" s="686"/>
      <c r="DC10" s="686"/>
      <c r="DD10" s="692" t="s">
        <v>145</v>
      </c>
      <c r="DE10" s="684"/>
      <c r="DF10" s="684"/>
      <c r="DG10" s="684"/>
      <c r="DH10" s="684"/>
      <c r="DI10" s="684"/>
      <c r="DJ10" s="684"/>
      <c r="DK10" s="684"/>
      <c r="DL10" s="684"/>
      <c r="DM10" s="684"/>
      <c r="DN10" s="684"/>
      <c r="DO10" s="684"/>
      <c r="DP10" s="685"/>
      <c r="DQ10" s="692" t="s">
        <v>145</v>
      </c>
      <c r="DR10" s="684"/>
      <c r="DS10" s="684"/>
      <c r="DT10" s="684"/>
      <c r="DU10" s="684"/>
      <c r="DV10" s="684"/>
      <c r="DW10" s="684"/>
      <c r="DX10" s="684"/>
      <c r="DY10" s="684"/>
      <c r="DZ10" s="684"/>
      <c r="EA10" s="684"/>
      <c r="EB10" s="684"/>
      <c r="EC10" s="693"/>
    </row>
    <row r="11" spans="2:143" ht="11.25" customHeight="1">
      <c r="B11" s="680" t="s">
        <v>250</v>
      </c>
      <c r="C11" s="681"/>
      <c r="D11" s="681"/>
      <c r="E11" s="681"/>
      <c r="F11" s="681"/>
      <c r="G11" s="681"/>
      <c r="H11" s="681"/>
      <c r="I11" s="681"/>
      <c r="J11" s="681"/>
      <c r="K11" s="681"/>
      <c r="L11" s="681"/>
      <c r="M11" s="681"/>
      <c r="N11" s="681"/>
      <c r="O11" s="681"/>
      <c r="P11" s="681"/>
      <c r="Q11" s="682"/>
      <c r="R11" s="683">
        <v>65647</v>
      </c>
      <c r="S11" s="684"/>
      <c r="T11" s="684"/>
      <c r="U11" s="684"/>
      <c r="V11" s="684"/>
      <c r="W11" s="684"/>
      <c r="X11" s="684"/>
      <c r="Y11" s="685"/>
      <c r="Z11" s="688">
        <v>1.8</v>
      </c>
      <c r="AA11" s="689"/>
      <c r="AB11" s="689"/>
      <c r="AC11" s="701"/>
      <c r="AD11" s="692">
        <v>65647</v>
      </c>
      <c r="AE11" s="684"/>
      <c r="AF11" s="684"/>
      <c r="AG11" s="684"/>
      <c r="AH11" s="684"/>
      <c r="AI11" s="684"/>
      <c r="AJ11" s="684"/>
      <c r="AK11" s="685"/>
      <c r="AL11" s="688">
        <v>3.6</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4063</v>
      </c>
      <c r="BH11" s="684"/>
      <c r="BI11" s="684"/>
      <c r="BJ11" s="684"/>
      <c r="BK11" s="684"/>
      <c r="BL11" s="684"/>
      <c r="BM11" s="684"/>
      <c r="BN11" s="685"/>
      <c r="BO11" s="686">
        <v>1.5</v>
      </c>
      <c r="BP11" s="686"/>
      <c r="BQ11" s="686"/>
      <c r="BR11" s="686"/>
      <c r="BS11" s="692" t="s">
        <v>236</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336539</v>
      </c>
      <c r="CS11" s="684"/>
      <c r="CT11" s="684"/>
      <c r="CU11" s="684"/>
      <c r="CV11" s="684"/>
      <c r="CW11" s="684"/>
      <c r="CX11" s="684"/>
      <c r="CY11" s="685"/>
      <c r="CZ11" s="686">
        <v>10</v>
      </c>
      <c r="DA11" s="686"/>
      <c r="DB11" s="686"/>
      <c r="DC11" s="686"/>
      <c r="DD11" s="692">
        <v>92693</v>
      </c>
      <c r="DE11" s="684"/>
      <c r="DF11" s="684"/>
      <c r="DG11" s="684"/>
      <c r="DH11" s="684"/>
      <c r="DI11" s="684"/>
      <c r="DJ11" s="684"/>
      <c r="DK11" s="684"/>
      <c r="DL11" s="684"/>
      <c r="DM11" s="684"/>
      <c r="DN11" s="684"/>
      <c r="DO11" s="684"/>
      <c r="DP11" s="685"/>
      <c r="DQ11" s="692">
        <v>164777</v>
      </c>
      <c r="DR11" s="684"/>
      <c r="DS11" s="684"/>
      <c r="DT11" s="684"/>
      <c r="DU11" s="684"/>
      <c r="DV11" s="684"/>
      <c r="DW11" s="684"/>
      <c r="DX11" s="684"/>
      <c r="DY11" s="684"/>
      <c r="DZ11" s="684"/>
      <c r="EA11" s="684"/>
      <c r="EB11" s="684"/>
      <c r="EC11" s="693"/>
    </row>
    <row r="12" spans="2:143" ht="11.25" customHeight="1">
      <c r="B12" s="680" t="s">
        <v>253</v>
      </c>
      <c r="C12" s="681"/>
      <c r="D12" s="681"/>
      <c r="E12" s="681"/>
      <c r="F12" s="681"/>
      <c r="G12" s="681"/>
      <c r="H12" s="681"/>
      <c r="I12" s="681"/>
      <c r="J12" s="681"/>
      <c r="K12" s="681"/>
      <c r="L12" s="681"/>
      <c r="M12" s="681"/>
      <c r="N12" s="681"/>
      <c r="O12" s="681"/>
      <c r="P12" s="681"/>
      <c r="Q12" s="682"/>
      <c r="R12" s="683" t="s">
        <v>236</v>
      </c>
      <c r="S12" s="684"/>
      <c r="T12" s="684"/>
      <c r="U12" s="684"/>
      <c r="V12" s="684"/>
      <c r="W12" s="684"/>
      <c r="X12" s="684"/>
      <c r="Y12" s="685"/>
      <c r="Z12" s="686" t="s">
        <v>145</v>
      </c>
      <c r="AA12" s="686"/>
      <c r="AB12" s="686"/>
      <c r="AC12" s="686"/>
      <c r="AD12" s="687" t="s">
        <v>236</v>
      </c>
      <c r="AE12" s="687"/>
      <c r="AF12" s="687"/>
      <c r="AG12" s="687"/>
      <c r="AH12" s="687"/>
      <c r="AI12" s="687"/>
      <c r="AJ12" s="687"/>
      <c r="AK12" s="687"/>
      <c r="AL12" s="688" t="s">
        <v>236</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114325</v>
      </c>
      <c r="BH12" s="684"/>
      <c r="BI12" s="684"/>
      <c r="BJ12" s="684"/>
      <c r="BK12" s="684"/>
      <c r="BL12" s="684"/>
      <c r="BM12" s="684"/>
      <c r="BN12" s="685"/>
      <c r="BO12" s="686">
        <v>43.6</v>
      </c>
      <c r="BP12" s="686"/>
      <c r="BQ12" s="686"/>
      <c r="BR12" s="686"/>
      <c r="BS12" s="692" t="s">
        <v>236</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425414</v>
      </c>
      <c r="CS12" s="684"/>
      <c r="CT12" s="684"/>
      <c r="CU12" s="684"/>
      <c r="CV12" s="684"/>
      <c r="CW12" s="684"/>
      <c r="CX12" s="684"/>
      <c r="CY12" s="685"/>
      <c r="CZ12" s="686">
        <v>12.6</v>
      </c>
      <c r="DA12" s="686"/>
      <c r="DB12" s="686"/>
      <c r="DC12" s="686"/>
      <c r="DD12" s="692">
        <v>351964</v>
      </c>
      <c r="DE12" s="684"/>
      <c r="DF12" s="684"/>
      <c r="DG12" s="684"/>
      <c r="DH12" s="684"/>
      <c r="DI12" s="684"/>
      <c r="DJ12" s="684"/>
      <c r="DK12" s="684"/>
      <c r="DL12" s="684"/>
      <c r="DM12" s="684"/>
      <c r="DN12" s="684"/>
      <c r="DO12" s="684"/>
      <c r="DP12" s="685"/>
      <c r="DQ12" s="692">
        <v>66693</v>
      </c>
      <c r="DR12" s="684"/>
      <c r="DS12" s="684"/>
      <c r="DT12" s="684"/>
      <c r="DU12" s="684"/>
      <c r="DV12" s="684"/>
      <c r="DW12" s="684"/>
      <c r="DX12" s="684"/>
      <c r="DY12" s="684"/>
      <c r="DZ12" s="684"/>
      <c r="EA12" s="684"/>
      <c r="EB12" s="684"/>
      <c r="EC12" s="693"/>
    </row>
    <row r="13" spans="2:143" ht="11.25" customHeight="1">
      <c r="B13" s="680" t="s">
        <v>256</v>
      </c>
      <c r="C13" s="681"/>
      <c r="D13" s="681"/>
      <c r="E13" s="681"/>
      <c r="F13" s="681"/>
      <c r="G13" s="681"/>
      <c r="H13" s="681"/>
      <c r="I13" s="681"/>
      <c r="J13" s="681"/>
      <c r="K13" s="681"/>
      <c r="L13" s="681"/>
      <c r="M13" s="681"/>
      <c r="N13" s="681"/>
      <c r="O13" s="681"/>
      <c r="P13" s="681"/>
      <c r="Q13" s="682"/>
      <c r="R13" s="683" t="s">
        <v>145</v>
      </c>
      <c r="S13" s="684"/>
      <c r="T13" s="684"/>
      <c r="U13" s="684"/>
      <c r="V13" s="684"/>
      <c r="W13" s="684"/>
      <c r="X13" s="684"/>
      <c r="Y13" s="685"/>
      <c r="Z13" s="686" t="s">
        <v>236</v>
      </c>
      <c r="AA13" s="686"/>
      <c r="AB13" s="686"/>
      <c r="AC13" s="686"/>
      <c r="AD13" s="687" t="s">
        <v>145</v>
      </c>
      <c r="AE13" s="687"/>
      <c r="AF13" s="687"/>
      <c r="AG13" s="687"/>
      <c r="AH13" s="687"/>
      <c r="AI13" s="687"/>
      <c r="AJ13" s="687"/>
      <c r="AK13" s="687"/>
      <c r="AL13" s="688" t="s">
        <v>146</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109563</v>
      </c>
      <c r="BH13" s="684"/>
      <c r="BI13" s="684"/>
      <c r="BJ13" s="684"/>
      <c r="BK13" s="684"/>
      <c r="BL13" s="684"/>
      <c r="BM13" s="684"/>
      <c r="BN13" s="685"/>
      <c r="BO13" s="686">
        <v>41.7</v>
      </c>
      <c r="BP13" s="686"/>
      <c r="BQ13" s="686"/>
      <c r="BR13" s="686"/>
      <c r="BS13" s="692" t="s">
        <v>145</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328213</v>
      </c>
      <c r="CS13" s="684"/>
      <c r="CT13" s="684"/>
      <c r="CU13" s="684"/>
      <c r="CV13" s="684"/>
      <c r="CW13" s="684"/>
      <c r="CX13" s="684"/>
      <c r="CY13" s="685"/>
      <c r="CZ13" s="686">
        <v>9.6999999999999993</v>
      </c>
      <c r="DA13" s="686"/>
      <c r="DB13" s="686"/>
      <c r="DC13" s="686"/>
      <c r="DD13" s="692">
        <v>197058</v>
      </c>
      <c r="DE13" s="684"/>
      <c r="DF13" s="684"/>
      <c r="DG13" s="684"/>
      <c r="DH13" s="684"/>
      <c r="DI13" s="684"/>
      <c r="DJ13" s="684"/>
      <c r="DK13" s="684"/>
      <c r="DL13" s="684"/>
      <c r="DM13" s="684"/>
      <c r="DN13" s="684"/>
      <c r="DO13" s="684"/>
      <c r="DP13" s="685"/>
      <c r="DQ13" s="692">
        <v>162402</v>
      </c>
      <c r="DR13" s="684"/>
      <c r="DS13" s="684"/>
      <c r="DT13" s="684"/>
      <c r="DU13" s="684"/>
      <c r="DV13" s="684"/>
      <c r="DW13" s="684"/>
      <c r="DX13" s="684"/>
      <c r="DY13" s="684"/>
      <c r="DZ13" s="684"/>
      <c r="EA13" s="684"/>
      <c r="EB13" s="684"/>
      <c r="EC13" s="693"/>
    </row>
    <row r="14" spans="2:143" ht="11.25" customHeight="1">
      <c r="B14" s="680" t="s">
        <v>259</v>
      </c>
      <c r="C14" s="681"/>
      <c r="D14" s="681"/>
      <c r="E14" s="681"/>
      <c r="F14" s="681"/>
      <c r="G14" s="681"/>
      <c r="H14" s="681"/>
      <c r="I14" s="681"/>
      <c r="J14" s="681"/>
      <c r="K14" s="681"/>
      <c r="L14" s="681"/>
      <c r="M14" s="681"/>
      <c r="N14" s="681"/>
      <c r="O14" s="681"/>
      <c r="P14" s="681"/>
      <c r="Q14" s="682"/>
      <c r="R14" s="683">
        <v>3313</v>
      </c>
      <c r="S14" s="684"/>
      <c r="T14" s="684"/>
      <c r="U14" s="684"/>
      <c r="V14" s="684"/>
      <c r="W14" s="684"/>
      <c r="X14" s="684"/>
      <c r="Y14" s="685"/>
      <c r="Z14" s="686">
        <v>0.1</v>
      </c>
      <c r="AA14" s="686"/>
      <c r="AB14" s="686"/>
      <c r="AC14" s="686"/>
      <c r="AD14" s="687">
        <v>3313</v>
      </c>
      <c r="AE14" s="687"/>
      <c r="AF14" s="687"/>
      <c r="AG14" s="687"/>
      <c r="AH14" s="687"/>
      <c r="AI14" s="687"/>
      <c r="AJ14" s="687"/>
      <c r="AK14" s="687"/>
      <c r="AL14" s="688">
        <v>0.2</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16821</v>
      </c>
      <c r="BH14" s="684"/>
      <c r="BI14" s="684"/>
      <c r="BJ14" s="684"/>
      <c r="BK14" s="684"/>
      <c r="BL14" s="684"/>
      <c r="BM14" s="684"/>
      <c r="BN14" s="685"/>
      <c r="BO14" s="686">
        <v>6.4</v>
      </c>
      <c r="BP14" s="686"/>
      <c r="BQ14" s="686"/>
      <c r="BR14" s="686"/>
      <c r="BS14" s="692" t="s">
        <v>145</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125844</v>
      </c>
      <c r="CS14" s="684"/>
      <c r="CT14" s="684"/>
      <c r="CU14" s="684"/>
      <c r="CV14" s="684"/>
      <c r="CW14" s="684"/>
      <c r="CX14" s="684"/>
      <c r="CY14" s="685"/>
      <c r="CZ14" s="686">
        <v>3.7</v>
      </c>
      <c r="DA14" s="686"/>
      <c r="DB14" s="686"/>
      <c r="DC14" s="686"/>
      <c r="DD14" s="692">
        <v>15257</v>
      </c>
      <c r="DE14" s="684"/>
      <c r="DF14" s="684"/>
      <c r="DG14" s="684"/>
      <c r="DH14" s="684"/>
      <c r="DI14" s="684"/>
      <c r="DJ14" s="684"/>
      <c r="DK14" s="684"/>
      <c r="DL14" s="684"/>
      <c r="DM14" s="684"/>
      <c r="DN14" s="684"/>
      <c r="DO14" s="684"/>
      <c r="DP14" s="685"/>
      <c r="DQ14" s="692">
        <v>115811</v>
      </c>
      <c r="DR14" s="684"/>
      <c r="DS14" s="684"/>
      <c r="DT14" s="684"/>
      <c r="DU14" s="684"/>
      <c r="DV14" s="684"/>
      <c r="DW14" s="684"/>
      <c r="DX14" s="684"/>
      <c r="DY14" s="684"/>
      <c r="DZ14" s="684"/>
      <c r="EA14" s="684"/>
      <c r="EB14" s="684"/>
      <c r="EC14" s="693"/>
    </row>
    <row r="15" spans="2:143" ht="11.25" customHeight="1">
      <c r="B15" s="680" t="s">
        <v>262</v>
      </c>
      <c r="C15" s="681"/>
      <c r="D15" s="681"/>
      <c r="E15" s="681"/>
      <c r="F15" s="681"/>
      <c r="G15" s="681"/>
      <c r="H15" s="681"/>
      <c r="I15" s="681"/>
      <c r="J15" s="681"/>
      <c r="K15" s="681"/>
      <c r="L15" s="681"/>
      <c r="M15" s="681"/>
      <c r="N15" s="681"/>
      <c r="O15" s="681"/>
      <c r="P15" s="681"/>
      <c r="Q15" s="682"/>
      <c r="R15" s="683" t="s">
        <v>236</v>
      </c>
      <c r="S15" s="684"/>
      <c r="T15" s="684"/>
      <c r="U15" s="684"/>
      <c r="V15" s="684"/>
      <c r="W15" s="684"/>
      <c r="X15" s="684"/>
      <c r="Y15" s="685"/>
      <c r="Z15" s="686" t="s">
        <v>145</v>
      </c>
      <c r="AA15" s="686"/>
      <c r="AB15" s="686"/>
      <c r="AC15" s="686"/>
      <c r="AD15" s="687" t="s">
        <v>236</v>
      </c>
      <c r="AE15" s="687"/>
      <c r="AF15" s="687"/>
      <c r="AG15" s="687"/>
      <c r="AH15" s="687"/>
      <c r="AI15" s="687"/>
      <c r="AJ15" s="687"/>
      <c r="AK15" s="687"/>
      <c r="AL15" s="688" t="s">
        <v>236</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21622</v>
      </c>
      <c r="BH15" s="684"/>
      <c r="BI15" s="684"/>
      <c r="BJ15" s="684"/>
      <c r="BK15" s="684"/>
      <c r="BL15" s="684"/>
      <c r="BM15" s="684"/>
      <c r="BN15" s="685"/>
      <c r="BO15" s="686">
        <v>8.1999999999999993</v>
      </c>
      <c r="BP15" s="686"/>
      <c r="BQ15" s="686"/>
      <c r="BR15" s="686"/>
      <c r="BS15" s="692" t="s">
        <v>236</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278051</v>
      </c>
      <c r="CS15" s="684"/>
      <c r="CT15" s="684"/>
      <c r="CU15" s="684"/>
      <c r="CV15" s="684"/>
      <c r="CW15" s="684"/>
      <c r="CX15" s="684"/>
      <c r="CY15" s="685"/>
      <c r="CZ15" s="686">
        <v>8.1999999999999993</v>
      </c>
      <c r="DA15" s="686"/>
      <c r="DB15" s="686"/>
      <c r="DC15" s="686"/>
      <c r="DD15" s="692">
        <v>65280</v>
      </c>
      <c r="DE15" s="684"/>
      <c r="DF15" s="684"/>
      <c r="DG15" s="684"/>
      <c r="DH15" s="684"/>
      <c r="DI15" s="684"/>
      <c r="DJ15" s="684"/>
      <c r="DK15" s="684"/>
      <c r="DL15" s="684"/>
      <c r="DM15" s="684"/>
      <c r="DN15" s="684"/>
      <c r="DO15" s="684"/>
      <c r="DP15" s="685"/>
      <c r="DQ15" s="692">
        <v>239090</v>
      </c>
      <c r="DR15" s="684"/>
      <c r="DS15" s="684"/>
      <c r="DT15" s="684"/>
      <c r="DU15" s="684"/>
      <c r="DV15" s="684"/>
      <c r="DW15" s="684"/>
      <c r="DX15" s="684"/>
      <c r="DY15" s="684"/>
      <c r="DZ15" s="684"/>
      <c r="EA15" s="684"/>
      <c r="EB15" s="684"/>
      <c r="EC15" s="693"/>
    </row>
    <row r="16" spans="2:143" ht="11.25" customHeight="1">
      <c r="B16" s="680" t="s">
        <v>265</v>
      </c>
      <c r="C16" s="681"/>
      <c r="D16" s="681"/>
      <c r="E16" s="681"/>
      <c r="F16" s="681"/>
      <c r="G16" s="681"/>
      <c r="H16" s="681"/>
      <c r="I16" s="681"/>
      <c r="J16" s="681"/>
      <c r="K16" s="681"/>
      <c r="L16" s="681"/>
      <c r="M16" s="681"/>
      <c r="N16" s="681"/>
      <c r="O16" s="681"/>
      <c r="P16" s="681"/>
      <c r="Q16" s="682"/>
      <c r="R16" s="683">
        <v>825</v>
      </c>
      <c r="S16" s="684"/>
      <c r="T16" s="684"/>
      <c r="U16" s="684"/>
      <c r="V16" s="684"/>
      <c r="W16" s="684"/>
      <c r="X16" s="684"/>
      <c r="Y16" s="685"/>
      <c r="Z16" s="686">
        <v>0</v>
      </c>
      <c r="AA16" s="686"/>
      <c r="AB16" s="686"/>
      <c r="AC16" s="686"/>
      <c r="AD16" s="687">
        <v>825</v>
      </c>
      <c r="AE16" s="687"/>
      <c r="AF16" s="687"/>
      <c r="AG16" s="687"/>
      <c r="AH16" s="687"/>
      <c r="AI16" s="687"/>
      <c r="AJ16" s="687"/>
      <c r="AK16" s="687"/>
      <c r="AL16" s="688">
        <v>0</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236</v>
      </c>
      <c r="BH16" s="684"/>
      <c r="BI16" s="684"/>
      <c r="BJ16" s="684"/>
      <c r="BK16" s="684"/>
      <c r="BL16" s="684"/>
      <c r="BM16" s="684"/>
      <c r="BN16" s="685"/>
      <c r="BO16" s="686" t="s">
        <v>145</v>
      </c>
      <c r="BP16" s="686"/>
      <c r="BQ16" s="686"/>
      <c r="BR16" s="686"/>
      <c r="BS16" s="692" t="s">
        <v>236</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32093</v>
      </c>
      <c r="CS16" s="684"/>
      <c r="CT16" s="684"/>
      <c r="CU16" s="684"/>
      <c r="CV16" s="684"/>
      <c r="CW16" s="684"/>
      <c r="CX16" s="684"/>
      <c r="CY16" s="685"/>
      <c r="CZ16" s="686">
        <v>1</v>
      </c>
      <c r="DA16" s="686"/>
      <c r="DB16" s="686"/>
      <c r="DC16" s="686"/>
      <c r="DD16" s="692" t="s">
        <v>236</v>
      </c>
      <c r="DE16" s="684"/>
      <c r="DF16" s="684"/>
      <c r="DG16" s="684"/>
      <c r="DH16" s="684"/>
      <c r="DI16" s="684"/>
      <c r="DJ16" s="684"/>
      <c r="DK16" s="684"/>
      <c r="DL16" s="684"/>
      <c r="DM16" s="684"/>
      <c r="DN16" s="684"/>
      <c r="DO16" s="684"/>
      <c r="DP16" s="685"/>
      <c r="DQ16" s="692">
        <v>11536</v>
      </c>
      <c r="DR16" s="684"/>
      <c r="DS16" s="684"/>
      <c r="DT16" s="684"/>
      <c r="DU16" s="684"/>
      <c r="DV16" s="684"/>
      <c r="DW16" s="684"/>
      <c r="DX16" s="684"/>
      <c r="DY16" s="684"/>
      <c r="DZ16" s="684"/>
      <c r="EA16" s="684"/>
      <c r="EB16" s="684"/>
      <c r="EC16" s="693"/>
    </row>
    <row r="17" spans="2:133" ht="11.25" customHeight="1">
      <c r="B17" s="680" t="s">
        <v>268</v>
      </c>
      <c r="C17" s="681"/>
      <c r="D17" s="681"/>
      <c r="E17" s="681"/>
      <c r="F17" s="681"/>
      <c r="G17" s="681"/>
      <c r="H17" s="681"/>
      <c r="I17" s="681"/>
      <c r="J17" s="681"/>
      <c r="K17" s="681"/>
      <c r="L17" s="681"/>
      <c r="M17" s="681"/>
      <c r="N17" s="681"/>
      <c r="O17" s="681"/>
      <c r="P17" s="681"/>
      <c r="Q17" s="682"/>
      <c r="R17" s="683">
        <v>4012</v>
      </c>
      <c r="S17" s="684"/>
      <c r="T17" s="684"/>
      <c r="U17" s="684"/>
      <c r="V17" s="684"/>
      <c r="W17" s="684"/>
      <c r="X17" s="684"/>
      <c r="Y17" s="685"/>
      <c r="Z17" s="686">
        <v>0.1</v>
      </c>
      <c r="AA17" s="686"/>
      <c r="AB17" s="686"/>
      <c r="AC17" s="686"/>
      <c r="AD17" s="687">
        <v>4012</v>
      </c>
      <c r="AE17" s="687"/>
      <c r="AF17" s="687"/>
      <c r="AG17" s="687"/>
      <c r="AH17" s="687"/>
      <c r="AI17" s="687"/>
      <c r="AJ17" s="687"/>
      <c r="AK17" s="687"/>
      <c r="AL17" s="688">
        <v>0.2</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270</v>
      </c>
      <c r="BH17" s="684"/>
      <c r="BI17" s="684"/>
      <c r="BJ17" s="684"/>
      <c r="BK17" s="684"/>
      <c r="BL17" s="684"/>
      <c r="BM17" s="684"/>
      <c r="BN17" s="685"/>
      <c r="BO17" s="686" t="s">
        <v>145</v>
      </c>
      <c r="BP17" s="686"/>
      <c r="BQ17" s="686"/>
      <c r="BR17" s="686"/>
      <c r="BS17" s="692" t="s">
        <v>236</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266204</v>
      </c>
      <c r="CS17" s="684"/>
      <c r="CT17" s="684"/>
      <c r="CU17" s="684"/>
      <c r="CV17" s="684"/>
      <c r="CW17" s="684"/>
      <c r="CX17" s="684"/>
      <c r="CY17" s="685"/>
      <c r="CZ17" s="686">
        <v>7.9</v>
      </c>
      <c r="DA17" s="686"/>
      <c r="DB17" s="686"/>
      <c r="DC17" s="686"/>
      <c r="DD17" s="692" t="s">
        <v>236</v>
      </c>
      <c r="DE17" s="684"/>
      <c r="DF17" s="684"/>
      <c r="DG17" s="684"/>
      <c r="DH17" s="684"/>
      <c r="DI17" s="684"/>
      <c r="DJ17" s="684"/>
      <c r="DK17" s="684"/>
      <c r="DL17" s="684"/>
      <c r="DM17" s="684"/>
      <c r="DN17" s="684"/>
      <c r="DO17" s="684"/>
      <c r="DP17" s="685"/>
      <c r="DQ17" s="692">
        <v>257117</v>
      </c>
      <c r="DR17" s="684"/>
      <c r="DS17" s="684"/>
      <c r="DT17" s="684"/>
      <c r="DU17" s="684"/>
      <c r="DV17" s="684"/>
      <c r="DW17" s="684"/>
      <c r="DX17" s="684"/>
      <c r="DY17" s="684"/>
      <c r="DZ17" s="684"/>
      <c r="EA17" s="684"/>
      <c r="EB17" s="684"/>
      <c r="EC17" s="693"/>
    </row>
    <row r="18" spans="2:133" ht="11.25" customHeight="1">
      <c r="B18" s="680" t="s">
        <v>272</v>
      </c>
      <c r="C18" s="681"/>
      <c r="D18" s="681"/>
      <c r="E18" s="681"/>
      <c r="F18" s="681"/>
      <c r="G18" s="681"/>
      <c r="H18" s="681"/>
      <c r="I18" s="681"/>
      <c r="J18" s="681"/>
      <c r="K18" s="681"/>
      <c r="L18" s="681"/>
      <c r="M18" s="681"/>
      <c r="N18" s="681"/>
      <c r="O18" s="681"/>
      <c r="P18" s="681"/>
      <c r="Q18" s="682"/>
      <c r="R18" s="683">
        <v>1097</v>
      </c>
      <c r="S18" s="684"/>
      <c r="T18" s="684"/>
      <c r="U18" s="684"/>
      <c r="V18" s="684"/>
      <c r="W18" s="684"/>
      <c r="X18" s="684"/>
      <c r="Y18" s="685"/>
      <c r="Z18" s="686">
        <v>0</v>
      </c>
      <c r="AA18" s="686"/>
      <c r="AB18" s="686"/>
      <c r="AC18" s="686"/>
      <c r="AD18" s="687">
        <v>1097</v>
      </c>
      <c r="AE18" s="687"/>
      <c r="AF18" s="687"/>
      <c r="AG18" s="687"/>
      <c r="AH18" s="687"/>
      <c r="AI18" s="687"/>
      <c r="AJ18" s="687"/>
      <c r="AK18" s="687"/>
      <c r="AL18" s="688">
        <v>0.1</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236</v>
      </c>
      <c r="BH18" s="684"/>
      <c r="BI18" s="684"/>
      <c r="BJ18" s="684"/>
      <c r="BK18" s="684"/>
      <c r="BL18" s="684"/>
      <c r="BM18" s="684"/>
      <c r="BN18" s="685"/>
      <c r="BO18" s="686" t="s">
        <v>236</v>
      </c>
      <c r="BP18" s="686"/>
      <c r="BQ18" s="686"/>
      <c r="BR18" s="686"/>
      <c r="BS18" s="692" t="s">
        <v>236</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236</v>
      </c>
      <c r="CS18" s="684"/>
      <c r="CT18" s="684"/>
      <c r="CU18" s="684"/>
      <c r="CV18" s="684"/>
      <c r="CW18" s="684"/>
      <c r="CX18" s="684"/>
      <c r="CY18" s="685"/>
      <c r="CZ18" s="686" t="s">
        <v>145</v>
      </c>
      <c r="DA18" s="686"/>
      <c r="DB18" s="686"/>
      <c r="DC18" s="686"/>
      <c r="DD18" s="692" t="s">
        <v>145</v>
      </c>
      <c r="DE18" s="684"/>
      <c r="DF18" s="684"/>
      <c r="DG18" s="684"/>
      <c r="DH18" s="684"/>
      <c r="DI18" s="684"/>
      <c r="DJ18" s="684"/>
      <c r="DK18" s="684"/>
      <c r="DL18" s="684"/>
      <c r="DM18" s="684"/>
      <c r="DN18" s="684"/>
      <c r="DO18" s="684"/>
      <c r="DP18" s="685"/>
      <c r="DQ18" s="692" t="s">
        <v>236</v>
      </c>
      <c r="DR18" s="684"/>
      <c r="DS18" s="684"/>
      <c r="DT18" s="684"/>
      <c r="DU18" s="684"/>
      <c r="DV18" s="684"/>
      <c r="DW18" s="684"/>
      <c r="DX18" s="684"/>
      <c r="DY18" s="684"/>
      <c r="DZ18" s="684"/>
      <c r="EA18" s="684"/>
      <c r="EB18" s="684"/>
      <c r="EC18" s="693"/>
    </row>
    <row r="19" spans="2:133" ht="11.25" customHeight="1">
      <c r="B19" s="680" t="s">
        <v>275</v>
      </c>
      <c r="C19" s="681"/>
      <c r="D19" s="681"/>
      <c r="E19" s="681"/>
      <c r="F19" s="681"/>
      <c r="G19" s="681"/>
      <c r="H19" s="681"/>
      <c r="I19" s="681"/>
      <c r="J19" s="681"/>
      <c r="K19" s="681"/>
      <c r="L19" s="681"/>
      <c r="M19" s="681"/>
      <c r="N19" s="681"/>
      <c r="O19" s="681"/>
      <c r="P19" s="681"/>
      <c r="Q19" s="682"/>
      <c r="R19" s="683">
        <v>434</v>
      </c>
      <c r="S19" s="684"/>
      <c r="T19" s="684"/>
      <c r="U19" s="684"/>
      <c r="V19" s="684"/>
      <c r="W19" s="684"/>
      <c r="X19" s="684"/>
      <c r="Y19" s="685"/>
      <c r="Z19" s="686">
        <v>0</v>
      </c>
      <c r="AA19" s="686"/>
      <c r="AB19" s="686"/>
      <c r="AC19" s="686"/>
      <c r="AD19" s="687">
        <v>434</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461</v>
      </c>
      <c r="BH19" s="684"/>
      <c r="BI19" s="684"/>
      <c r="BJ19" s="684"/>
      <c r="BK19" s="684"/>
      <c r="BL19" s="684"/>
      <c r="BM19" s="684"/>
      <c r="BN19" s="685"/>
      <c r="BO19" s="686">
        <v>0.2</v>
      </c>
      <c r="BP19" s="686"/>
      <c r="BQ19" s="686"/>
      <c r="BR19" s="686"/>
      <c r="BS19" s="692" t="s">
        <v>145</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236</v>
      </c>
      <c r="CS19" s="684"/>
      <c r="CT19" s="684"/>
      <c r="CU19" s="684"/>
      <c r="CV19" s="684"/>
      <c r="CW19" s="684"/>
      <c r="CX19" s="684"/>
      <c r="CY19" s="685"/>
      <c r="CZ19" s="686" t="s">
        <v>236</v>
      </c>
      <c r="DA19" s="686"/>
      <c r="DB19" s="686"/>
      <c r="DC19" s="686"/>
      <c r="DD19" s="692" t="s">
        <v>236</v>
      </c>
      <c r="DE19" s="684"/>
      <c r="DF19" s="684"/>
      <c r="DG19" s="684"/>
      <c r="DH19" s="684"/>
      <c r="DI19" s="684"/>
      <c r="DJ19" s="684"/>
      <c r="DK19" s="684"/>
      <c r="DL19" s="684"/>
      <c r="DM19" s="684"/>
      <c r="DN19" s="684"/>
      <c r="DO19" s="684"/>
      <c r="DP19" s="685"/>
      <c r="DQ19" s="692" t="s">
        <v>236</v>
      </c>
      <c r="DR19" s="684"/>
      <c r="DS19" s="684"/>
      <c r="DT19" s="684"/>
      <c r="DU19" s="684"/>
      <c r="DV19" s="684"/>
      <c r="DW19" s="684"/>
      <c r="DX19" s="684"/>
      <c r="DY19" s="684"/>
      <c r="DZ19" s="684"/>
      <c r="EA19" s="684"/>
      <c r="EB19" s="684"/>
      <c r="EC19" s="693"/>
    </row>
    <row r="20" spans="2:133" ht="11.25" customHeight="1">
      <c r="B20" s="680" t="s">
        <v>278</v>
      </c>
      <c r="C20" s="681"/>
      <c r="D20" s="681"/>
      <c r="E20" s="681"/>
      <c r="F20" s="681"/>
      <c r="G20" s="681"/>
      <c r="H20" s="681"/>
      <c r="I20" s="681"/>
      <c r="J20" s="681"/>
      <c r="K20" s="681"/>
      <c r="L20" s="681"/>
      <c r="M20" s="681"/>
      <c r="N20" s="681"/>
      <c r="O20" s="681"/>
      <c r="P20" s="681"/>
      <c r="Q20" s="682"/>
      <c r="R20" s="683">
        <v>83</v>
      </c>
      <c r="S20" s="684"/>
      <c r="T20" s="684"/>
      <c r="U20" s="684"/>
      <c r="V20" s="684"/>
      <c r="W20" s="684"/>
      <c r="X20" s="684"/>
      <c r="Y20" s="685"/>
      <c r="Z20" s="686">
        <v>0</v>
      </c>
      <c r="AA20" s="686"/>
      <c r="AB20" s="686"/>
      <c r="AC20" s="686"/>
      <c r="AD20" s="687">
        <v>83</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461</v>
      </c>
      <c r="BH20" s="684"/>
      <c r="BI20" s="684"/>
      <c r="BJ20" s="684"/>
      <c r="BK20" s="684"/>
      <c r="BL20" s="684"/>
      <c r="BM20" s="684"/>
      <c r="BN20" s="685"/>
      <c r="BO20" s="686">
        <v>0.2</v>
      </c>
      <c r="BP20" s="686"/>
      <c r="BQ20" s="686"/>
      <c r="BR20" s="686"/>
      <c r="BS20" s="692" t="s">
        <v>146</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3373978</v>
      </c>
      <c r="CS20" s="684"/>
      <c r="CT20" s="684"/>
      <c r="CU20" s="684"/>
      <c r="CV20" s="684"/>
      <c r="CW20" s="684"/>
      <c r="CX20" s="684"/>
      <c r="CY20" s="685"/>
      <c r="CZ20" s="686">
        <v>100</v>
      </c>
      <c r="DA20" s="686"/>
      <c r="DB20" s="686"/>
      <c r="DC20" s="686"/>
      <c r="DD20" s="692">
        <v>773145</v>
      </c>
      <c r="DE20" s="684"/>
      <c r="DF20" s="684"/>
      <c r="DG20" s="684"/>
      <c r="DH20" s="684"/>
      <c r="DI20" s="684"/>
      <c r="DJ20" s="684"/>
      <c r="DK20" s="684"/>
      <c r="DL20" s="684"/>
      <c r="DM20" s="684"/>
      <c r="DN20" s="684"/>
      <c r="DO20" s="684"/>
      <c r="DP20" s="685"/>
      <c r="DQ20" s="692">
        <v>2104033</v>
      </c>
      <c r="DR20" s="684"/>
      <c r="DS20" s="684"/>
      <c r="DT20" s="684"/>
      <c r="DU20" s="684"/>
      <c r="DV20" s="684"/>
      <c r="DW20" s="684"/>
      <c r="DX20" s="684"/>
      <c r="DY20" s="684"/>
      <c r="DZ20" s="684"/>
      <c r="EA20" s="684"/>
      <c r="EB20" s="684"/>
      <c r="EC20" s="693"/>
    </row>
    <row r="21" spans="2:133" ht="11.25" customHeight="1">
      <c r="B21" s="680" t="s">
        <v>281</v>
      </c>
      <c r="C21" s="681"/>
      <c r="D21" s="681"/>
      <c r="E21" s="681"/>
      <c r="F21" s="681"/>
      <c r="G21" s="681"/>
      <c r="H21" s="681"/>
      <c r="I21" s="681"/>
      <c r="J21" s="681"/>
      <c r="K21" s="681"/>
      <c r="L21" s="681"/>
      <c r="M21" s="681"/>
      <c r="N21" s="681"/>
      <c r="O21" s="681"/>
      <c r="P21" s="681"/>
      <c r="Q21" s="682"/>
      <c r="R21" s="683">
        <v>2398</v>
      </c>
      <c r="S21" s="684"/>
      <c r="T21" s="684"/>
      <c r="U21" s="684"/>
      <c r="V21" s="684"/>
      <c r="W21" s="684"/>
      <c r="X21" s="684"/>
      <c r="Y21" s="685"/>
      <c r="Z21" s="686">
        <v>0.1</v>
      </c>
      <c r="AA21" s="686"/>
      <c r="AB21" s="686"/>
      <c r="AC21" s="686"/>
      <c r="AD21" s="687">
        <v>2398</v>
      </c>
      <c r="AE21" s="687"/>
      <c r="AF21" s="687"/>
      <c r="AG21" s="687"/>
      <c r="AH21" s="687"/>
      <c r="AI21" s="687"/>
      <c r="AJ21" s="687"/>
      <c r="AK21" s="687"/>
      <c r="AL21" s="688">
        <v>0.1</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461</v>
      </c>
      <c r="BH21" s="684"/>
      <c r="BI21" s="684"/>
      <c r="BJ21" s="684"/>
      <c r="BK21" s="684"/>
      <c r="BL21" s="684"/>
      <c r="BM21" s="684"/>
      <c r="BN21" s="685"/>
      <c r="BO21" s="686">
        <v>0.2</v>
      </c>
      <c r="BP21" s="686"/>
      <c r="BQ21" s="686"/>
      <c r="BR21" s="686"/>
      <c r="BS21" s="692" t="s">
        <v>236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283</v>
      </c>
      <c r="C22" s="681"/>
      <c r="D22" s="681"/>
      <c r="E22" s="681"/>
      <c r="F22" s="681"/>
      <c r="G22" s="681"/>
      <c r="H22" s="681"/>
      <c r="I22" s="681"/>
      <c r="J22" s="681"/>
      <c r="K22" s="681"/>
      <c r="L22" s="681"/>
      <c r="M22" s="681"/>
      <c r="N22" s="681"/>
      <c r="O22" s="681"/>
      <c r="P22" s="681"/>
      <c r="Q22" s="682"/>
      <c r="R22" s="683">
        <v>1543158</v>
      </c>
      <c r="S22" s="684"/>
      <c r="T22" s="684"/>
      <c r="U22" s="684"/>
      <c r="V22" s="684"/>
      <c r="W22" s="684"/>
      <c r="X22" s="684"/>
      <c r="Y22" s="685"/>
      <c r="Z22" s="686">
        <v>43.2</v>
      </c>
      <c r="AA22" s="686"/>
      <c r="AB22" s="686"/>
      <c r="AC22" s="686"/>
      <c r="AD22" s="687">
        <v>1459767</v>
      </c>
      <c r="AE22" s="687"/>
      <c r="AF22" s="687"/>
      <c r="AG22" s="687"/>
      <c r="AH22" s="687"/>
      <c r="AI22" s="687"/>
      <c r="AJ22" s="687"/>
      <c r="AK22" s="687"/>
      <c r="AL22" s="688">
        <v>79.8</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236</v>
      </c>
      <c r="BH22" s="684"/>
      <c r="BI22" s="684"/>
      <c r="BJ22" s="684"/>
      <c r="BK22" s="684"/>
      <c r="BL22" s="684"/>
      <c r="BM22" s="684"/>
      <c r="BN22" s="685"/>
      <c r="BO22" s="686" t="s">
        <v>236</v>
      </c>
      <c r="BP22" s="686"/>
      <c r="BQ22" s="686"/>
      <c r="BR22" s="686"/>
      <c r="BS22" s="692" t="s">
        <v>236</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286</v>
      </c>
      <c r="C23" s="681"/>
      <c r="D23" s="681"/>
      <c r="E23" s="681"/>
      <c r="F23" s="681"/>
      <c r="G23" s="681"/>
      <c r="H23" s="681"/>
      <c r="I23" s="681"/>
      <c r="J23" s="681"/>
      <c r="K23" s="681"/>
      <c r="L23" s="681"/>
      <c r="M23" s="681"/>
      <c r="N23" s="681"/>
      <c r="O23" s="681"/>
      <c r="P23" s="681"/>
      <c r="Q23" s="682"/>
      <c r="R23" s="683">
        <v>1459767</v>
      </c>
      <c r="S23" s="684"/>
      <c r="T23" s="684"/>
      <c r="U23" s="684"/>
      <c r="V23" s="684"/>
      <c r="W23" s="684"/>
      <c r="X23" s="684"/>
      <c r="Y23" s="685"/>
      <c r="Z23" s="686">
        <v>40.799999999999997</v>
      </c>
      <c r="AA23" s="686"/>
      <c r="AB23" s="686"/>
      <c r="AC23" s="686"/>
      <c r="AD23" s="687">
        <v>1459767</v>
      </c>
      <c r="AE23" s="687"/>
      <c r="AF23" s="687"/>
      <c r="AG23" s="687"/>
      <c r="AH23" s="687"/>
      <c r="AI23" s="687"/>
      <c r="AJ23" s="687"/>
      <c r="AK23" s="687"/>
      <c r="AL23" s="688">
        <v>79.8</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t="s">
        <v>236</v>
      </c>
      <c r="BH23" s="684"/>
      <c r="BI23" s="684"/>
      <c r="BJ23" s="684"/>
      <c r="BK23" s="684"/>
      <c r="BL23" s="684"/>
      <c r="BM23" s="684"/>
      <c r="BN23" s="685"/>
      <c r="BO23" s="686" t="s">
        <v>236</v>
      </c>
      <c r="BP23" s="686"/>
      <c r="BQ23" s="686"/>
      <c r="BR23" s="686"/>
      <c r="BS23" s="692" t="s">
        <v>236</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c r="B24" s="680" t="s">
        <v>293</v>
      </c>
      <c r="C24" s="681"/>
      <c r="D24" s="681"/>
      <c r="E24" s="681"/>
      <c r="F24" s="681"/>
      <c r="G24" s="681"/>
      <c r="H24" s="681"/>
      <c r="I24" s="681"/>
      <c r="J24" s="681"/>
      <c r="K24" s="681"/>
      <c r="L24" s="681"/>
      <c r="M24" s="681"/>
      <c r="N24" s="681"/>
      <c r="O24" s="681"/>
      <c r="P24" s="681"/>
      <c r="Q24" s="682"/>
      <c r="R24" s="683">
        <v>83391</v>
      </c>
      <c r="S24" s="684"/>
      <c r="T24" s="684"/>
      <c r="U24" s="684"/>
      <c r="V24" s="684"/>
      <c r="W24" s="684"/>
      <c r="X24" s="684"/>
      <c r="Y24" s="685"/>
      <c r="Z24" s="686">
        <v>2.2999999999999998</v>
      </c>
      <c r="AA24" s="686"/>
      <c r="AB24" s="686"/>
      <c r="AC24" s="686"/>
      <c r="AD24" s="687" t="s">
        <v>236</v>
      </c>
      <c r="AE24" s="687"/>
      <c r="AF24" s="687"/>
      <c r="AG24" s="687"/>
      <c r="AH24" s="687"/>
      <c r="AI24" s="687"/>
      <c r="AJ24" s="687"/>
      <c r="AK24" s="687"/>
      <c r="AL24" s="688" t="s">
        <v>145</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236</v>
      </c>
      <c r="BH24" s="684"/>
      <c r="BI24" s="684"/>
      <c r="BJ24" s="684"/>
      <c r="BK24" s="684"/>
      <c r="BL24" s="684"/>
      <c r="BM24" s="684"/>
      <c r="BN24" s="685"/>
      <c r="BO24" s="686" t="s">
        <v>236</v>
      </c>
      <c r="BP24" s="686"/>
      <c r="BQ24" s="686"/>
      <c r="BR24" s="686"/>
      <c r="BS24" s="692" t="s">
        <v>236</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1277294</v>
      </c>
      <c r="CS24" s="673"/>
      <c r="CT24" s="673"/>
      <c r="CU24" s="673"/>
      <c r="CV24" s="673"/>
      <c r="CW24" s="673"/>
      <c r="CX24" s="673"/>
      <c r="CY24" s="674"/>
      <c r="CZ24" s="677">
        <v>37.9</v>
      </c>
      <c r="DA24" s="678"/>
      <c r="DB24" s="678"/>
      <c r="DC24" s="697"/>
      <c r="DD24" s="719">
        <v>944985</v>
      </c>
      <c r="DE24" s="673"/>
      <c r="DF24" s="673"/>
      <c r="DG24" s="673"/>
      <c r="DH24" s="673"/>
      <c r="DI24" s="673"/>
      <c r="DJ24" s="673"/>
      <c r="DK24" s="674"/>
      <c r="DL24" s="719">
        <v>935661</v>
      </c>
      <c r="DM24" s="673"/>
      <c r="DN24" s="673"/>
      <c r="DO24" s="673"/>
      <c r="DP24" s="673"/>
      <c r="DQ24" s="673"/>
      <c r="DR24" s="673"/>
      <c r="DS24" s="673"/>
      <c r="DT24" s="673"/>
      <c r="DU24" s="673"/>
      <c r="DV24" s="674"/>
      <c r="DW24" s="677">
        <v>49.7</v>
      </c>
      <c r="DX24" s="678"/>
      <c r="DY24" s="678"/>
      <c r="DZ24" s="678"/>
      <c r="EA24" s="678"/>
      <c r="EB24" s="678"/>
      <c r="EC24" s="679"/>
    </row>
    <row r="25" spans="2:133" ht="11.25" customHeight="1">
      <c r="B25" s="680" t="s">
        <v>296</v>
      </c>
      <c r="C25" s="681"/>
      <c r="D25" s="681"/>
      <c r="E25" s="681"/>
      <c r="F25" s="681"/>
      <c r="G25" s="681"/>
      <c r="H25" s="681"/>
      <c r="I25" s="681"/>
      <c r="J25" s="681"/>
      <c r="K25" s="681"/>
      <c r="L25" s="681"/>
      <c r="M25" s="681"/>
      <c r="N25" s="681"/>
      <c r="O25" s="681"/>
      <c r="P25" s="681"/>
      <c r="Q25" s="682"/>
      <c r="R25" s="683" t="s">
        <v>145</v>
      </c>
      <c r="S25" s="684"/>
      <c r="T25" s="684"/>
      <c r="U25" s="684"/>
      <c r="V25" s="684"/>
      <c r="W25" s="684"/>
      <c r="X25" s="684"/>
      <c r="Y25" s="685"/>
      <c r="Z25" s="686" t="s">
        <v>236</v>
      </c>
      <c r="AA25" s="686"/>
      <c r="AB25" s="686"/>
      <c r="AC25" s="686"/>
      <c r="AD25" s="687" t="s">
        <v>145</v>
      </c>
      <c r="AE25" s="687"/>
      <c r="AF25" s="687"/>
      <c r="AG25" s="687"/>
      <c r="AH25" s="687"/>
      <c r="AI25" s="687"/>
      <c r="AJ25" s="687"/>
      <c r="AK25" s="687"/>
      <c r="AL25" s="688" t="s">
        <v>145</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145</v>
      </c>
      <c r="BH25" s="684"/>
      <c r="BI25" s="684"/>
      <c r="BJ25" s="684"/>
      <c r="BK25" s="684"/>
      <c r="BL25" s="684"/>
      <c r="BM25" s="684"/>
      <c r="BN25" s="685"/>
      <c r="BO25" s="686" t="s">
        <v>236</v>
      </c>
      <c r="BP25" s="686"/>
      <c r="BQ25" s="686"/>
      <c r="BR25" s="686"/>
      <c r="BS25" s="692" t="s">
        <v>145</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552574</v>
      </c>
      <c r="CS25" s="720"/>
      <c r="CT25" s="720"/>
      <c r="CU25" s="720"/>
      <c r="CV25" s="720"/>
      <c r="CW25" s="720"/>
      <c r="CX25" s="720"/>
      <c r="CY25" s="721"/>
      <c r="CZ25" s="688">
        <v>16.399999999999999</v>
      </c>
      <c r="DA25" s="717"/>
      <c r="DB25" s="717"/>
      <c r="DC25" s="722"/>
      <c r="DD25" s="692">
        <v>524001</v>
      </c>
      <c r="DE25" s="720"/>
      <c r="DF25" s="720"/>
      <c r="DG25" s="720"/>
      <c r="DH25" s="720"/>
      <c r="DI25" s="720"/>
      <c r="DJ25" s="720"/>
      <c r="DK25" s="721"/>
      <c r="DL25" s="692">
        <v>514707</v>
      </c>
      <c r="DM25" s="720"/>
      <c r="DN25" s="720"/>
      <c r="DO25" s="720"/>
      <c r="DP25" s="720"/>
      <c r="DQ25" s="720"/>
      <c r="DR25" s="720"/>
      <c r="DS25" s="720"/>
      <c r="DT25" s="720"/>
      <c r="DU25" s="720"/>
      <c r="DV25" s="721"/>
      <c r="DW25" s="688">
        <v>27.3</v>
      </c>
      <c r="DX25" s="717"/>
      <c r="DY25" s="717"/>
      <c r="DZ25" s="717"/>
      <c r="EA25" s="717"/>
      <c r="EB25" s="717"/>
      <c r="EC25" s="718"/>
    </row>
    <row r="26" spans="2:133" ht="11.25" customHeight="1">
      <c r="B26" s="680" t="s">
        <v>299</v>
      </c>
      <c r="C26" s="681"/>
      <c r="D26" s="681"/>
      <c r="E26" s="681"/>
      <c r="F26" s="681"/>
      <c r="G26" s="681"/>
      <c r="H26" s="681"/>
      <c r="I26" s="681"/>
      <c r="J26" s="681"/>
      <c r="K26" s="681"/>
      <c r="L26" s="681"/>
      <c r="M26" s="681"/>
      <c r="N26" s="681"/>
      <c r="O26" s="681"/>
      <c r="P26" s="681"/>
      <c r="Q26" s="682"/>
      <c r="R26" s="683">
        <v>1909889</v>
      </c>
      <c r="S26" s="684"/>
      <c r="T26" s="684"/>
      <c r="U26" s="684"/>
      <c r="V26" s="684"/>
      <c r="W26" s="684"/>
      <c r="X26" s="684"/>
      <c r="Y26" s="685"/>
      <c r="Z26" s="686">
        <v>53.4</v>
      </c>
      <c r="AA26" s="686"/>
      <c r="AB26" s="686"/>
      <c r="AC26" s="686"/>
      <c r="AD26" s="687">
        <v>1826498</v>
      </c>
      <c r="AE26" s="687"/>
      <c r="AF26" s="687"/>
      <c r="AG26" s="687"/>
      <c r="AH26" s="687"/>
      <c r="AI26" s="687"/>
      <c r="AJ26" s="687"/>
      <c r="AK26" s="687"/>
      <c r="AL26" s="688">
        <v>99.8</v>
      </c>
      <c r="AM26" s="689"/>
      <c r="AN26" s="689"/>
      <c r="AO26" s="690"/>
      <c r="AP26" s="702" t="s">
        <v>300</v>
      </c>
      <c r="AQ26" s="723"/>
      <c r="AR26" s="723"/>
      <c r="AS26" s="723"/>
      <c r="AT26" s="723"/>
      <c r="AU26" s="723"/>
      <c r="AV26" s="723"/>
      <c r="AW26" s="723"/>
      <c r="AX26" s="723"/>
      <c r="AY26" s="723"/>
      <c r="AZ26" s="723"/>
      <c r="BA26" s="723"/>
      <c r="BB26" s="723"/>
      <c r="BC26" s="723"/>
      <c r="BD26" s="723"/>
      <c r="BE26" s="723"/>
      <c r="BF26" s="704"/>
      <c r="BG26" s="683" t="s">
        <v>146</v>
      </c>
      <c r="BH26" s="684"/>
      <c r="BI26" s="684"/>
      <c r="BJ26" s="684"/>
      <c r="BK26" s="684"/>
      <c r="BL26" s="684"/>
      <c r="BM26" s="684"/>
      <c r="BN26" s="685"/>
      <c r="BO26" s="686" t="s">
        <v>146</v>
      </c>
      <c r="BP26" s="686"/>
      <c r="BQ26" s="686"/>
      <c r="BR26" s="686"/>
      <c r="BS26" s="692" t="s">
        <v>236</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304449</v>
      </c>
      <c r="CS26" s="684"/>
      <c r="CT26" s="684"/>
      <c r="CU26" s="684"/>
      <c r="CV26" s="684"/>
      <c r="CW26" s="684"/>
      <c r="CX26" s="684"/>
      <c r="CY26" s="685"/>
      <c r="CZ26" s="688">
        <v>9</v>
      </c>
      <c r="DA26" s="717"/>
      <c r="DB26" s="717"/>
      <c r="DC26" s="722"/>
      <c r="DD26" s="692">
        <v>287334</v>
      </c>
      <c r="DE26" s="684"/>
      <c r="DF26" s="684"/>
      <c r="DG26" s="684"/>
      <c r="DH26" s="684"/>
      <c r="DI26" s="684"/>
      <c r="DJ26" s="684"/>
      <c r="DK26" s="685"/>
      <c r="DL26" s="692" t="s">
        <v>270</v>
      </c>
      <c r="DM26" s="684"/>
      <c r="DN26" s="684"/>
      <c r="DO26" s="684"/>
      <c r="DP26" s="684"/>
      <c r="DQ26" s="684"/>
      <c r="DR26" s="684"/>
      <c r="DS26" s="684"/>
      <c r="DT26" s="684"/>
      <c r="DU26" s="684"/>
      <c r="DV26" s="685"/>
      <c r="DW26" s="688" t="s">
        <v>236</v>
      </c>
      <c r="DX26" s="717"/>
      <c r="DY26" s="717"/>
      <c r="DZ26" s="717"/>
      <c r="EA26" s="717"/>
      <c r="EB26" s="717"/>
      <c r="EC26" s="718"/>
    </row>
    <row r="27" spans="2:133" ht="11.25" customHeight="1">
      <c r="B27" s="680" t="s">
        <v>302</v>
      </c>
      <c r="C27" s="681"/>
      <c r="D27" s="681"/>
      <c r="E27" s="681"/>
      <c r="F27" s="681"/>
      <c r="G27" s="681"/>
      <c r="H27" s="681"/>
      <c r="I27" s="681"/>
      <c r="J27" s="681"/>
      <c r="K27" s="681"/>
      <c r="L27" s="681"/>
      <c r="M27" s="681"/>
      <c r="N27" s="681"/>
      <c r="O27" s="681"/>
      <c r="P27" s="681"/>
      <c r="Q27" s="682"/>
      <c r="R27" s="683" t="s">
        <v>236</v>
      </c>
      <c r="S27" s="684"/>
      <c r="T27" s="684"/>
      <c r="U27" s="684"/>
      <c r="V27" s="684"/>
      <c r="W27" s="684"/>
      <c r="X27" s="684"/>
      <c r="Y27" s="685"/>
      <c r="Z27" s="686" t="s">
        <v>236</v>
      </c>
      <c r="AA27" s="686"/>
      <c r="AB27" s="686"/>
      <c r="AC27" s="686"/>
      <c r="AD27" s="687" t="s">
        <v>145</v>
      </c>
      <c r="AE27" s="687"/>
      <c r="AF27" s="687"/>
      <c r="AG27" s="687"/>
      <c r="AH27" s="687"/>
      <c r="AI27" s="687"/>
      <c r="AJ27" s="687"/>
      <c r="AK27" s="687"/>
      <c r="AL27" s="688" t="s">
        <v>145</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262484</v>
      </c>
      <c r="BH27" s="684"/>
      <c r="BI27" s="684"/>
      <c r="BJ27" s="684"/>
      <c r="BK27" s="684"/>
      <c r="BL27" s="684"/>
      <c r="BM27" s="684"/>
      <c r="BN27" s="685"/>
      <c r="BO27" s="686">
        <v>100</v>
      </c>
      <c r="BP27" s="686"/>
      <c r="BQ27" s="686"/>
      <c r="BR27" s="686"/>
      <c r="BS27" s="692" t="s">
        <v>146</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458516</v>
      </c>
      <c r="CS27" s="720"/>
      <c r="CT27" s="720"/>
      <c r="CU27" s="720"/>
      <c r="CV27" s="720"/>
      <c r="CW27" s="720"/>
      <c r="CX27" s="720"/>
      <c r="CY27" s="721"/>
      <c r="CZ27" s="688">
        <v>13.6</v>
      </c>
      <c r="DA27" s="717"/>
      <c r="DB27" s="717"/>
      <c r="DC27" s="722"/>
      <c r="DD27" s="692">
        <v>163867</v>
      </c>
      <c r="DE27" s="720"/>
      <c r="DF27" s="720"/>
      <c r="DG27" s="720"/>
      <c r="DH27" s="720"/>
      <c r="DI27" s="720"/>
      <c r="DJ27" s="720"/>
      <c r="DK27" s="721"/>
      <c r="DL27" s="692">
        <v>163837</v>
      </c>
      <c r="DM27" s="720"/>
      <c r="DN27" s="720"/>
      <c r="DO27" s="720"/>
      <c r="DP27" s="720"/>
      <c r="DQ27" s="720"/>
      <c r="DR27" s="720"/>
      <c r="DS27" s="720"/>
      <c r="DT27" s="720"/>
      <c r="DU27" s="720"/>
      <c r="DV27" s="721"/>
      <c r="DW27" s="688">
        <v>8.6999999999999993</v>
      </c>
      <c r="DX27" s="717"/>
      <c r="DY27" s="717"/>
      <c r="DZ27" s="717"/>
      <c r="EA27" s="717"/>
      <c r="EB27" s="717"/>
      <c r="EC27" s="718"/>
    </row>
    <row r="28" spans="2:133" ht="11.25" customHeight="1">
      <c r="B28" s="680" t="s">
        <v>305</v>
      </c>
      <c r="C28" s="681"/>
      <c r="D28" s="681"/>
      <c r="E28" s="681"/>
      <c r="F28" s="681"/>
      <c r="G28" s="681"/>
      <c r="H28" s="681"/>
      <c r="I28" s="681"/>
      <c r="J28" s="681"/>
      <c r="K28" s="681"/>
      <c r="L28" s="681"/>
      <c r="M28" s="681"/>
      <c r="N28" s="681"/>
      <c r="O28" s="681"/>
      <c r="P28" s="681"/>
      <c r="Q28" s="682"/>
      <c r="R28" s="683">
        <v>19079</v>
      </c>
      <c r="S28" s="684"/>
      <c r="T28" s="684"/>
      <c r="U28" s="684"/>
      <c r="V28" s="684"/>
      <c r="W28" s="684"/>
      <c r="X28" s="684"/>
      <c r="Y28" s="685"/>
      <c r="Z28" s="686">
        <v>0.5</v>
      </c>
      <c r="AA28" s="686"/>
      <c r="AB28" s="686"/>
      <c r="AC28" s="686"/>
      <c r="AD28" s="687" t="s">
        <v>236</v>
      </c>
      <c r="AE28" s="687"/>
      <c r="AF28" s="687"/>
      <c r="AG28" s="687"/>
      <c r="AH28" s="687"/>
      <c r="AI28" s="687"/>
      <c r="AJ28" s="687"/>
      <c r="AK28" s="687"/>
      <c r="AL28" s="688" t="s">
        <v>146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266204</v>
      </c>
      <c r="CS28" s="684"/>
      <c r="CT28" s="684"/>
      <c r="CU28" s="684"/>
      <c r="CV28" s="684"/>
      <c r="CW28" s="684"/>
      <c r="CX28" s="684"/>
      <c r="CY28" s="685"/>
      <c r="CZ28" s="688">
        <v>7.9</v>
      </c>
      <c r="DA28" s="717"/>
      <c r="DB28" s="717"/>
      <c r="DC28" s="722"/>
      <c r="DD28" s="692">
        <v>257117</v>
      </c>
      <c r="DE28" s="684"/>
      <c r="DF28" s="684"/>
      <c r="DG28" s="684"/>
      <c r="DH28" s="684"/>
      <c r="DI28" s="684"/>
      <c r="DJ28" s="684"/>
      <c r="DK28" s="685"/>
      <c r="DL28" s="692">
        <v>257117</v>
      </c>
      <c r="DM28" s="684"/>
      <c r="DN28" s="684"/>
      <c r="DO28" s="684"/>
      <c r="DP28" s="684"/>
      <c r="DQ28" s="684"/>
      <c r="DR28" s="684"/>
      <c r="DS28" s="684"/>
      <c r="DT28" s="684"/>
      <c r="DU28" s="684"/>
      <c r="DV28" s="685"/>
      <c r="DW28" s="688">
        <v>13.6</v>
      </c>
      <c r="DX28" s="717"/>
      <c r="DY28" s="717"/>
      <c r="DZ28" s="717"/>
      <c r="EA28" s="717"/>
      <c r="EB28" s="717"/>
      <c r="EC28" s="718"/>
    </row>
    <row r="29" spans="2:133" ht="11.25" customHeight="1">
      <c r="B29" s="680" t="s">
        <v>307</v>
      </c>
      <c r="C29" s="681"/>
      <c r="D29" s="681"/>
      <c r="E29" s="681"/>
      <c r="F29" s="681"/>
      <c r="G29" s="681"/>
      <c r="H29" s="681"/>
      <c r="I29" s="681"/>
      <c r="J29" s="681"/>
      <c r="K29" s="681"/>
      <c r="L29" s="681"/>
      <c r="M29" s="681"/>
      <c r="N29" s="681"/>
      <c r="O29" s="681"/>
      <c r="P29" s="681"/>
      <c r="Q29" s="682"/>
      <c r="R29" s="683">
        <v>47858</v>
      </c>
      <c r="S29" s="684"/>
      <c r="T29" s="684"/>
      <c r="U29" s="684"/>
      <c r="V29" s="684"/>
      <c r="W29" s="684"/>
      <c r="X29" s="684"/>
      <c r="Y29" s="685"/>
      <c r="Z29" s="686">
        <v>1.3</v>
      </c>
      <c r="AA29" s="686"/>
      <c r="AB29" s="686"/>
      <c r="AC29" s="686"/>
      <c r="AD29" s="687" t="s">
        <v>145</v>
      </c>
      <c r="AE29" s="687"/>
      <c r="AF29" s="687"/>
      <c r="AG29" s="687"/>
      <c r="AH29" s="687"/>
      <c r="AI29" s="687"/>
      <c r="AJ29" s="687"/>
      <c r="AK29" s="687"/>
      <c r="AL29" s="688" t="s">
        <v>236</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308</v>
      </c>
      <c r="CE29" s="730"/>
      <c r="CF29" s="698" t="s">
        <v>69</v>
      </c>
      <c r="CG29" s="699"/>
      <c r="CH29" s="699"/>
      <c r="CI29" s="699"/>
      <c r="CJ29" s="699"/>
      <c r="CK29" s="699"/>
      <c r="CL29" s="699"/>
      <c r="CM29" s="699"/>
      <c r="CN29" s="699"/>
      <c r="CO29" s="699"/>
      <c r="CP29" s="699"/>
      <c r="CQ29" s="700"/>
      <c r="CR29" s="683">
        <v>266204</v>
      </c>
      <c r="CS29" s="720"/>
      <c r="CT29" s="720"/>
      <c r="CU29" s="720"/>
      <c r="CV29" s="720"/>
      <c r="CW29" s="720"/>
      <c r="CX29" s="720"/>
      <c r="CY29" s="721"/>
      <c r="CZ29" s="688">
        <v>7.9</v>
      </c>
      <c r="DA29" s="717"/>
      <c r="DB29" s="717"/>
      <c r="DC29" s="722"/>
      <c r="DD29" s="692">
        <v>257117</v>
      </c>
      <c r="DE29" s="720"/>
      <c r="DF29" s="720"/>
      <c r="DG29" s="720"/>
      <c r="DH29" s="720"/>
      <c r="DI29" s="720"/>
      <c r="DJ29" s="720"/>
      <c r="DK29" s="721"/>
      <c r="DL29" s="692">
        <v>257117</v>
      </c>
      <c r="DM29" s="720"/>
      <c r="DN29" s="720"/>
      <c r="DO29" s="720"/>
      <c r="DP29" s="720"/>
      <c r="DQ29" s="720"/>
      <c r="DR29" s="720"/>
      <c r="DS29" s="720"/>
      <c r="DT29" s="720"/>
      <c r="DU29" s="720"/>
      <c r="DV29" s="721"/>
      <c r="DW29" s="688">
        <v>13.6</v>
      </c>
      <c r="DX29" s="717"/>
      <c r="DY29" s="717"/>
      <c r="DZ29" s="717"/>
      <c r="EA29" s="717"/>
      <c r="EB29" s="717"/>
      <c r="EC29" s="718"/>
    </row>
    <row r="30" spans="2:133" ht="11.25" customHeight="1">
      <c r="B30" s="680" t="s">
        <v>309</v>
      </c>
      <c r="C30" s="681"/>
      <c r="D30" s="681"/>
      <c r="E30" s="681"/>
      <c r="F30" s="681"/>
      <c r="G30" s="681"/>
      <c r="H30" s="681"/>
      <c r="I30" s="681"/>
      <c r="J30" s="681"/>
      <c r="K30" s="681"/>
      <c r="L30" s="681"/>
      <c r="M30" s="681"/>
      <c r="N30" s="681"/>
      <c r="O30" s="681"/>
      <c r="P30" s="681"/>
      <c r="Q30" s="682"/>
      <c r="R30" s="683">
        <v>2992</v>
      </c>
      <c r="S30" s="684"/>
      <c r="T30" s="684"/>
      <c r="U30" s="684"/>
      <c r="V30" s="684"/>
      <c r="W30" s="684"/>
      <c r="X30" s="684"/>
      <c r="Y30" s="685"/>
      <c r="Z30" s="686">
        <v>0.1</v>
      </c>
      <c r="AA30" s="686"/>
      <c r="AB30" s="686"/>
      <c r="AC30" s="686"/>
      <c r="AD30" s="687" t="s">
        <v>236</v>
      </c>
      <c r="AE30" s="687"/>
      <c r="AF30" s="687"/>
      <c r="AG30" s="687"/>
      <c r="AH30" s="687"/>
      <c r="AI30" s="687"/>
      <c r="AJ30" s="687"/>
      <c r="AK30" s="687"/>
      <c r="AL30" s="688" t="s">
        <v>145</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310</v>
      </c>
      <c r="BH30" s="727"/>
      <c r="BI30" s="727"/>
      <c r="BJ30" s="727"/>
      <c r="BK30" s="727"/>
      <c r="BL30" s="727"/>
      <c r="BM30" s="727"/>
      <c r="BN30" s="727"/>
      <c r="BO30" s="727"/>
      <c r="BP30" s="727"/>
      <c r="BQ30" s="728"/>
      <c r="BR30" s="662" t="s">
        <v>311</v>
      </c>
      <c r="BS30" s="727"/>
      <c r="BT30" s="727"/>
      <c r="BU30" s="727"/>
      <c r="BV30" s="727"/>
      <c r="BW30" s="727"/>
      <c r="BX30" s="727"/>
      <c r="BY30" s="727"/>
      <c r="BZ30" s="727"/>
      <c r="CA30" s="727"/>
      <c r="CB30" s="728"/>
      <c r="CD30" s="731"/>
      <c r="CE30" s="732"/>
      <c r="CF30" s="698" t="s">
        <v>312</v>
      </c>
      <c r="CG30" s="699"/>
      <c r="CH30" s="699"/>
      <c r="CI30" s="699"/>
      <c r="CJ30" s="699"/>
      <c r="CK30" s="699"/>
      <c r="CL30" s="699"/>
      <c r="CM30" s="699"/>
      <c r="CN30" s="699"/>
      <c r="CO30" s="699"/>
      <c r="CP30" s="699"/>
      <c r="CQ30" s="700"/>
      <c r="CR30" s="683">
        <v>253214</v>
      </c>
      <c r="CS30" s="684"/>
      <c r="CT30" s="684"/>
      <c r="CU30" s="684"/>
      <c r="CV30" s="684"/>
      <c r="CW30" s="684"/>
      <c r="CX30" s="684"/>
      <c r="CY30" s="685"/>
      <c r="CZ30" s="688">
        <v>7.5</v>
      </c>
      <c r="DA30" s="717"/>
      <c r="DB30" s="717"/>
      <c r="DC30" s="722"/>
      <c r="DD30" s="692">
        <v>244635</v>
      </c>
      <c r="DE30" s="684"/>
      <c r="DF30" s="684"/>
      <c r="DG30" s="684"/>
      <c r="DH30" s="684"/>
      <c r="DI30" s="684"/>
      <c r="DJ30" s="684"/>
      <c r="DK30" s="685"/>
      <c r="DL30" s="692">
        <v>244635</v>
      </c>
      <c r="DM30" s="684"/>
      <c r="DN30" s="684"/>
      <c r="DO30" s="684"/>
      <c r="DP30" s="684"/>
      <c r="DQ30" s="684"/>
      <c r="DR30" s="684"/>
      <c r="DS30" s="684"/>
      <c r="DT30" s="684"/>
      <c r="DU30" s="684"/>
      <c r="DV30" s="685"/>
      <c r="DW30" s="688">
        <v>13</v>
      </c>
      <c r="DX30" s="717"/>
      <c r="DY30" s="717"/>
      <c r="DZ30" s="717"/>
      <c r="EA30" s="717"/>
      <c r="EB30" s="717"/>
      <c r="EC30" s="718"/>
    </row>
    <row r="31" spans="2:133" ht="11.25" customHeight="1">
      <c r="B31" s="680" t="s">
        <v>313</v>
      </c>
      <c r="C31" s="681"/>
      <c r="D31" s="681"/>
      <c r="E31" s="681"/>
      <c r="F31" s="681"/>
      <c r="G31" s="681"/>
      <c r="H31" s="681"/>
      <c r="I31" s="681"/>
      <c r="J31" s="681"/>
      <c r="K31" s="681"/>
      <c r="L31" s="681"/>
      <c r="M31" s="681"/>
      <c r="N31" s="681"/>
      <c r="O31" s="681"/>
      <c r="P31" s="681"/>
      <c r="Q31" s="682"/>
      <c r="R31" s="683">
        <v>317677</v>
      </c>
      <c r="S31" s="684"/>
      <c r="T31" s="684"/>
      <c r="U31" s="684"/>
      <c r="V31" s="684"/>
      <c r="W31" s="684"/>
      <c r="X31" s="684"/>
      <c r="Y31" s="685"/>
      <c r="Z31" s="686">
        <v>8.9</v>
      </c>
      <c r="AA31" s="686"/>
      <c r="AB31" s="686"/>
      <c r="AC31" s="686"/>
      <c r="AD31" s="687" t="s">
        <v>236</v>
      </c>
      <c r="AE31" s="687"/>
      <c r="AF31" s="687"/>
      <c r="AG31" s="687"/>
      <c r="AH31" s="687"/>
      <c r="AI31" s="687"/>
      <c r="AJ31" s="687"/>
      <c r="AK31" s="687"/>
      <c r="AL31" s="688" t="s">
        <v>236</v>
      </c>
      <c r="AM31" s="689"/>
      <c r="AN31" s="689"/>
      <c r="AO31" s="690"/>
      <c r="AP31" s="740" t="s">
        <v>314</v>
      </c>
      <c r="AQ31" s="741"/>
      <c r="AR31" s="741"/>
      <c r="AS31" s="741"/>
      <c r="AT31" s="746" t="s">
        <v>315</v>
      </c>
      <c r="AU31" s="231"/>
      <c r="AV31" s="231"/>
      <c r="AW31" s="231"/>
      <c r="AX31" s="669" t="s">
        <v>188</v>
      </c>
      <c r="AY31" s="670"/>
      <c r="AZ31" s="670"/>
      <c r="BA31" s="670"/>
      <c r="BB31" s="670"/>
      <c r="BC31" s="670"/>
      <c r="BD31" s="670"/>
      <c r="BE31" s="670"/>
      <c r="BF31" s="671"/>
      <c r="BG31" s="739">
        <v>99.3</v>
      </c>
      <c r="BH31" s="735"/>
      <c r="BI31" s="735"/>
      <c r="BJ31" s="735"/>
      <c r="BK31" s="735"/>
      <c r="BL31" s="735"/>
      <c r="BM31" s="678">
        <v>95.9</v>
      </c>
      <c r="BN31" s="735"/>
      <c r="BO31" s="735"/>
      <c r="BP31" s="735"/>
      <c r="BQ31" s="736"/>
      <c r="BR31" s="739">
        <v>99.3</v>
      </c>
      <c r="BS31" s="735"/>
      <c r="BT31" s="735"/>
      <c r="BU31" s="735"/>
      <c r="BV31" s="735"/>
      <c r="BW31" s="735"/>
      <c r="BX31" s="678">
        <v>95.6</v>
      </c>
      <c r="BY31" s="735"/>
      <c r="BZ31" s="735"/>
      <c r="CA31" s="735"/>
      <c r="CB31" s="736"/>
      <c r="CD31" s="731"/>
      <c r="CE31" s="732"/>
      <c r="CF31" s="698" t="s">
        <v>316</v>
      </c>
      <c r="CG31" s="699"/>
      <c r="CH31" s="699"/>
      <c r="CI31" s="699"/>
      <c r="CJ31" s="699"/>
      <c r="CK31" s="699"/>
      <c r="CL31" s="699"/>
      <c r="CM31" s="699"/>
      <c r="CN31" s="699"/>
      <c r="CO31" s="699"/>
      <c r="CP31" s="699"/>
      <c r="CQ31" s="700"/>
      <c r="CR31" s="683">
        <v>12990</v>
      </c>
      <c r="CS31" s="720"/>
      <c r="CT31" s="720"/>
      <c r="CU31" s="720"/>
      <c r="CV31" s="720"/>
      <c r="CW31" s="720"/>
      <c r="CX31" s="720"/>
      <c r="CY31" s="721"/>
      <c r="CZ31" s="688">
        <v>0.4</v>
      </c>
      <c r="DA31" s="717"/>
      <c r="DB31" s="717"/>
      <c r="DC31" s="722"/>
      <c r="DD31" s="692">
        <v>12482</v>
      </c>
      <c r="DE31" s="720"/>
      <c r="DF31" s="720"/>
      <c r="DG31" s="720"/>
      <c r="DH31" s="720"/>
      <c r="DI31" s="720"/>
      <c r="DJ31" s="720"/>
      <c r="DK31" s="721"/>
      <c r="DL31" s="692">
        <v>12482</v>
      </c>
      <c r="DM31" s="720"/>
      <c r="DN31" s="720"/>
      <c r="DO31" s="720"/>
      <c r="DP31" s="720"/>
      <c r="DQ31" s="720"/>
      <c r="DR31" s="720"/>
      <c r="DS31" s="720"/>
      <c r="DT31" s="720"/>
      <c r="DU31" s="720"/>
      <c r="DV31" s="721"/>
      <c r="DW31" s="688">
        <v>0.7</v>
      </c>
      <c r="DX31" s="717"/>
      <c r="DY31" s="717"/>
      <c r="DZ31" s="717"/>
      <c r="EA31" s="717"/>
      <c r="EB31" s="717"/>
      <c r="EC31" s="718"/>
    </row>
    <row r="32" spans="2:133" ht="11.25" customHeight="1">
      <c r="B32" s="750" t="s">
        <v>317</v>
      </c>
      <c r="C32" s="751"/>
      <c r="D32" s="751"/>
      <c r="E32" s="751"/>
      <c r="F32" s="751"/>
      <c r="G32" s="751"/>
      <c r="H32" s="751"/>
      <c r="I32" s="751"/>
      <c r="J32" s="751"/>
      <c r="K32" s="751"/>
      <c r="L32" s="751"/>
      <c r="M32" s="751"/>
      <c r="N32" s="751"/>
      <c r="O32" s="751"/>
      <c r="P32" s="751"/>
      <c r="Q32" s="752"/>
      <c r="R32" s="683" t="s">
        <v>236</v>
      </c>
      <c r="S32" s="684"/>
      <c r="T32" s="684"/>
      <c r="U32" s="684"/>
      <c r="V32" s="684"/>
      <c r="W32" s="684"/>
      <c r="X32" s="684"/>
      <c r="Y32" s="685"/>
      <c r="Z32" s="686" t="s">
        <v>145</v>
      </c>
      <c r="AA32" s="686"/>
      <c r="AB32" s="686"/>
      <c r="AC32" s="686"/>
      <c r="AD32" s="687" t="s">
        <v>236</v>
      </c>
      <c r="AE32" s="687"/>
      <c r="AF32" s="687"/>
      <c r="AG32" s="687"/>
      <c r="AH32" s="687"/>
      <c r="AI32" s="687"/>
      <c r="AJ32" s="687"/>
      <c r="AK32" s="687"/>
      <c r="AL32" s="688" t="s">
        <v>236</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49">
        <v>99.7</v>
      </c>
      <c r="BH32" s="720"/>
      <c r="BI32" s="720"/>
      <c r="BJ32" s="720"/>
      <c r="BK32" s="720"/>
      <c r="BL32" s="720"/>
      <c r="BM32" s="689">
        <v>97.9</v>
      </c>
      <c r="BN32" s="737"/>
      <c r="BO32" s="737"/>
      <c r="BP32" s="737"/>
      <c r="BQ32" s="738"/>
      <c r="BR32" s="749">
        <v>99.5</v>
      </c>
      <c r="BS32" s="720"/>
      <c r="BT32" s="720"/>
      <c r="BU32" s="720"/>
      <c r="BV32" s="720"/>
      <c r="BW32" s="720"/>
      <c r="BX32" s="689">
        <v>97.6</v>
      </c>
      <c r="BY32" s="737"/>
      <c r="BZ32" s="737"/>
      <c r="CA32" s="737"/>
      <c r="CB32" s="738"/>
      <c r="CD32" s="733"/>
      <c r="CE32" s="734"/>
      <c r="CF32" s="698" t="s">
        <v>320</v>
      </c>
      <c r="CG32" s="699"/>
      <c r="CH32" s="699"/>
      <c r="CI32" s="699"/>
      <c r="CJ32" s="699"/>
      <c r="CK32" s="699"/>
      <c r="CL32" s="699"/>
      <c r="CM32" s="699"/>
      <c r="CN32" s="699"/>
      <c r="CO32" s="699"/>
      <c r="CP32" s="699"/>
      <c r="CQ32" s="700"/>
      <c r="CR32" s="683" t="s">
        <v>236</v>
      </c>
      <c r="CS32" s="684"/>
      <c r="CT32" s="684"/>
      <c r="CU32" s="684"/>
      <c r="CV32" s="684"/>
      <c r="CW32" s="684"/>
      <c r="CX32" s="684"/>
      <c r="CY32" s="685"/>
      <c r="CZ32" s="688" t="s">
        <v>145</v>
      </c>
      <c r="DA32" s="717"/>
      <c r="DB32" s="717"/>
      <c r="DC32" s="722"/>
      <c r="DD32" s="692" t="s">
        <v>236</v>
      </c>
      <c r="DE32" s="684"/>
      <c r="DF32" s="684"/>
      <c r="DG32" s="684"/>
      <c r="DH32" s="684"/>
      <c r="DI32" s="684"/>
      <c r="DJ32" s="684"/>
      <c r="DK32" s="685"/>
      <c r="DL32" s="692" t="s">
        <v>145</v>
      </c>
      <c r="DM32" s="684"/>
      <c r="DN32" s="684"/>
      <c r="DO32" s="684"/>
      <c r="DP32" s="684"/>
      <c r="DQ32" s="684"/>
      <c r="DR32" s="684"/>
      <c r="DS32" s="684"/>
      <c r="DT32" s="684"/>
      <c r="DU32" s="684"/>
      <c r="DV32" s="685"/>
      <c r="DW32" s="688" t="s">
        <v>236</v>
      </c>
      <c r="DX32" s="717"/>
      <c r="DY32" s="717"/>
      <c r="DZ32" s="717"/>
      <c r="EA32" s="717"/>
      <c r="EB32" s="717"/>
      <c r="EC32" s="718"/>
    </row>
    <row r="33" spans="2:133" ht="11.25" customHeight="1">
      <c r="B33" s="680" t="s">
        <v>321</v>
      </c>
      <c r="C33" s="681"/>
      <c r="D33" s="681"/>
      <c r="E33" s="681"/>
      <c r="F33" s="681"/>
      <c r="G33" s="681"/>
      <c r="H33" s="681"/>
      <c r="I33" s="681"/>
      <c r="J33" s="681"/>
      <c r="K33" s="681"/>
      <c r="L33" s="681"/>
      <c r="M33" s="681"/>
      <c r="N33" s="681"/>
      <c r="O33" s="681"/>
      <c r="P33" s="681"/>
      <c r="Q33" s="682"/>
      <c r="R33" s="683">
        <v>384716</v>
      </c>
      <c r="S33" s="684"/>
      <c r="T33" s="684"/>
      <c r="U33" s="684"/>
      <c r="V33" s="684"/>
      <c r="W33" s="684"/>
      <c r="X33" s="684"/>
      <c r="Y33" s="685"/>
      <c r="Z33" s="686">
        <v>10.8</v>
      </c>
      <c r="AA33" s="686"/>
      <c r="AB33" s="686"/>
      <c r="AC33" s="686"/>
      <c r="AD33" s="687" t="s">
        <v>145</v>
      </c>
      <c r="AE33" s="687"/>
      <c r="AF33" s="687"/>
      <c r="AG33" s="687"/>
      <c r="AH33" s="687"/>
      <c r="AI33" s="687"/>
      <c r="AJ33" s="687"/>
      <c r="AK33" s="687"/>
      <c r="AL33" s="688" t="s">
        <v>145</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98.6</v>
      </c>
      <c r="BH33" s="754"/>
      <c r="BI33" s="754"/>
      <c r="BJ33" s="754"/>
      <c r="BK33" s="754"/>
      <c r="BL33" s="754"/>
      <c r="BM33" s="755">
        <v>92.6</v>
      </c>
      <c r="BN33" s="754"/>
      <c r="BO33" s="754"/>
      <c r="BP33" s="754"/>
      <c r="BQ33" s="756"/>
      <c r="BR33" s="753">
        <v>98.9</v>
      </c>
      <c r="BS33" s="754"/>
      <c r="BT33" s="754"/>
      <c r="BU33" s="754"/>
      <c r="BV33" s="754"/>
      <c r="BW33" s="754"/>
      <c r="BX33" s="755">
        <v>92.4</v>
      </c>
      <c r="BY33" s="754"/>
      <c r="BZ33" s="754"/>
      <c r="CA33" s="754"/>
      <c r="CB33" s="756"/>
      <c r="CD33" s="698" t="s">
        <v>323</v>
      </c>
      <c r="CE33" s="699"/>
      <c r="CF33" s="699"/>
      <c r="CG33" s="699"/>
      <c r="CH33" s="699"/>
      <c r="CI33" s="699"/>
      <c r="CJ33" s="699"/>
      <c r="CK33" s="699"/>
      <c r="CL33" s="699"/>
      <c r="CM33" s="699"/>
      <c r="CN33" s="699"/>
      <c r="CO33" s="699"/>
      <c r="CP33" s="699"/>
      <c r="CQ33" s="700"/>
      <c r="CR33" s="683">
        <v>1291446</v>
      </c>
      <c r="CS33" s="720"/>
      <c r="CT33" s="720"/>
      <c r="CU33" s="720"/>
      <c r="CV33" s="720"/>
      <c r="CW33" s="720"/>
      <c r="CX33" s="720"/>
      <c r="CY33" s="721"/>
      <c r="CZ33" s="688">
        <v>38.299999999999997</v>
      </c>
      <c r="DA33" s="717"/>
      <c r="DB33" s="717"/>
      <c r="DC33" s="722"/>
      <c r="DD33" s="692">
        <v>1020944</v>
      </c>
      <c r="DE33" s="720"/>
      <c r="DF33" s="720"/>
      <c r="DG33" s="720"/>
      <c r="DH33" s="720"/>
      <c r="DI33" s="720"/>
      <c r="DJ33" s="720"/>
      <c r="DK33" s="721"/>
      <c r="DL33" s="692">
        <v>898442</v>
      </c>
      <c r="DM33" s="720"/>
      <c r="DN33" s="720"/>
      <c r="DO33" s="720"/>
      <c r="DP33" s="720"/>
      <c r="DQ33" s="720"/>
      <c r="DR33" s="720"/>
      <c r="DS33" s="720"/>
      <c r="DT33" s="720"/>
      <c r="DU33" s="720"/>
      <c r="DV33" s="721"/>
      <c r="DW33" s="688">
        <v>47.7</v>
      </c>
      <c r="DX33" s="717"/>
      <c r="DY33" s="717"/>
      <c r="DZ33" s="717"/>
      <c r="EA33" s="717"/>
      <c r="EB33" s="717"/>
      <c r="EC33" s="718"/>
    </row>
    <row r="34" spans="2:133" ht="11.25" customHeight="1">
      <c r="B34" s="680" t="s">
        <v>324</v>
      </c>
      <c r="C34" s="681"/>
      <c r="D34" s="681"/>
      <c r="E34" s="681"/>
      <c r="F34" s="681"/>
      <c r="G34" s="681"/>
      <c r="H34" s="681"/>
      <c r="I34" s="681"/>
      <c r="J34" s="681"/>
      <c r="K34" s="681"/>
      <c r="L34" s="681"/>
      <c r="M34" s="681"/>
      <c r="N34" s="681"/>
      <c r="O34" s="681"/>
      <c r="P34" s="681"/>
      <c r="Q34" s="682"/>
      <c r="R34" s="683">
        <v>64560</v>
      </c>
      <c r="S34" s="684"/>
      <c r="T34" s="684"/>
      <c r="U34" s="684"/>
      <c r="V34" s="684"/>
      <c r="W34" s="684"/>
      <c r="X34" s="684"/>
      <c r="Y34" s="685"/>
      <c r="Z34" s="686">
        <v>1.8</v>
      </c>
      <c r="AA34" s="686"/>
      <c r="AB34" s="686"/>
      <c r="AC34" s="686"/>
      <c r="AD34" s="687">
        <v>3478</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433937</v>
      </c>
      <c r="CS34" s="684"/>
      <c r="CT34" s="684"/>
      <c r="CU34" s="684"/>
      <c r="CV34" s="684"/>
      <c r="CW34" s="684"/>
      <c r="CX34" s="684"/>
      <c r="CY34" s="685"/>
      <c r="CZ34" s="688">
        <v>12.9</v>
      </c>
      <c r="DA34" s="717"/>
      <c r="DB34" s="717"/>
      <c r="DC34" s="722"/>
      <c r="DD34" s="692">
        <v>359601</v>
      </c>
      <c r="DE34" s="684"/>
      <c r="DF34" s="684"/>
      <c r="DG34" s="684"/>
      <c r="DH34" s="684"/>
      <c r="DI34" s="684"/>
      <c r="DJ34" s="684"/>
      <c r="DK34" s="685"/>
      <c r="DL34" s="692">
        <v>292573</v>
      </c>
      <c r="DM34" s="684"/>
      <c r="DN34" s="684"/>
      <c r="DO34" s="684"/>
      <c r="DP34" s="684"/>
      <c r="DQ34" s="684"/>
      <c r="DR34" s="684"/>
      <c r="DS34" s="684"/>
      <c r="DT34" s="684"/>
      <c r="DU34" s="684"/>
      <c r="DV34" s="685"/>
      <c r="DW34" s="688">
        <v>15.5</v>
      </c>
      <c r="DX34" s="717"/>
      <c r="DY34" s="717"/>
      <c r="DZ34" s="717"/>
      <c r="EA34" s="717"/>
      <c r="EB34" s="717"/>
      <c r="EC34" s="718"/>
    </row>
    <row r="35" spans="2:133" ht="11.25" customHeight="1">
      <c r="B35" s="680" t="s">
        <v>326</v>
      </c>
      <c r="C35" s="681"/>
      <c r="D35" s="681"/>
      <c r="E35" s="681"/>
      <c r="F35" s="681"/>
      <c r="G35" s="681"/>
      <c r="H35" s="681"/>
      <c r="I35" s="681"/>
      <c r="J35" s="681"/>
      <c r="K35" s="681"/>
      <c r="L35" s="681"/>
      <c r="M35" s="681"/>
      <c r="N35" s="681"/>
      <c r="O35" s="681"/>
      <c r="P35" s="681"/>
      <c r="Q35" s="682"/>
      <c r="R35" s="683">
        <v>23300</v>
      </c>
      <c r="S35" s="684"/>
      <c r="T35" s="684"/>
      <c r="U35" s="684"/>
      <c r="V35" s="684"/>
      <c r="W35" s="684"/>
      <c r="X35" s="684"/>
      <c r="Y35" s="685"/>
      <c r="Z35" s="686">
        <v>0.7</v>
      </c>
      <c r="AA35" s="686"/>
      <c r="AB35" s="686"/>
      <c r="AC35" s="686"/>
      <c r="AD35" s="687" t="s">
        <v>236</v>
      </c>
      <c r="AE35" s="687"/>
      <c r="AF35" s="687"/>
      <c r="AG35" s="687"/>
      <c r="AH35" s="687"/>
      <c r="AI35" s="687"/>
      <c r="AJ35" s="687"/>
      <c r="AK35" s="687"/>
      <c r="AL35" s="688" t="s">
        <v>236</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12995</v>
      </c>
      <c r="CS35" s="720"/>
      <c r="CT35" s="720"/>
      <c r="CU35" s="720"/>
      <c r="CV35" s="720"/>
      <c r="CW35" s="720"/>
      <c r="CX35" s="720"/>
      <c r="CY35" s="721"/>
      <c r="CZ35" s="688">
        <v>0.4</v>
      </c>
      <c r="DA35" s="717"/>
      <c r="DB35" s="717"/>
      <c r="DC35" s="722"/>
      <c r="DD35" s="692">
        <v>8936</v>
      </c>
      <c r="DE35" s="720"/>
      <c r="DF35" s="720"/>
      <c r="DG35" s="720"/>
      <c r="DH35" s="720"/>
      <c r="DI35" s="720"/>
      <c r="DJ35" s="720"/>
      <c r="DK35" s="721"/>
      <c r="DL35" s="692">
        <v>514</v>
      </c>
      <c r="DM35" s="720"/>
      <c r="DN35" s="720"/>
      <c r="DO35" s="720"/>
      <c r="DP35" s="720"/>
      <c r="DQ35" s="720"/>
      <c r="DR35" s="720"/>
      <c r="DS35" s="720"/>
      <c r="DT35" s="720"/>
      <c r="DU35" s="720"/>
      <c r="DV35" s="721"/>
      <c r="DW35" s="688">
        <v>0</v>
      </c>
      <c r="DX35" s="717"/>
      <c r="DY35" s="717"/>
      <c r="DZ35" s="717"/>
      <c r="EA35" s="717"/>
      <c r="EB35" s="717"/>
      <c r="EC35" s="718"/>
    </row>
    <row r="36" spans="2:133" ht="11.25" customHeight="1">
      <c r="B36" s="680" t="s">
        <v>330</v>
      </c>
      <c r="C36" s="681"/>
      <c r="D36" s="681"/>
      <c r="E36" s="681"/>
      <c r="F36" s="681"/>
      <c r="G36" s="681"/>
      <c r="H36" s="681"/>
      <c r="I36" s="681"/>
      <c r="J36" s="681"/>
      <c r="K36" s="681"/>
      <c r="L36" s="681"/>
      <c r="M36" s="681"/>
      <c r="N36" s="681"/>
      <c r="O36" s="681"/>
      <c r="P36" s="681"/>
      <c r="Q36" s="682"/>
      <c r="R36" s="683">
        <v>84424</v>
      </c>
      <c r="S36" s="684"/>
      <c r="T36" s="684"/>
      <c r="U36" s="684"/>
      <c r="V36" s="684"/>
      <c r="W36" s="684"/>
      <c r="X36" s="684"/>
      <c r="Y36" s="685"/>
      <c r="Z36" s="686">
        <v>2.4</v>
      </c>
      <c r="AA36" s="686"/>
      <c r="AB36" s="686"/>
      <c r="AC36" s="686"/>
      <c r="AD36" s="687" t="s">
        <v>236</v>
      </c>
      <c r="AE36" s="687"/>
      <c r="AF36" s="687"/>
      <c r="AG36" s="687"/>
      <c r="AH36" s="687"/>
      <c r="AI36" s="687"/>
      <c r="AJ36" s="687"/>
      <c r="AK36" s="687"/>
      <c r="AL36" s="688" t="s">
        <v>145</v>
      </c>
      <c r="AM36" s="689"/>
      <c r="AN36" s="689"/>
      <c r="AO36" s="690"/>
      <c r="AP36" s="235"/>
      <c r="AQ36" s="757" t="s">
        <v>331</v>
      </c>
      <c r="AR36" s="758"/>
      <c r="AS36" s="758"/>
      <c r="AT36" s="758"/>
      <c r="AU36" s="758"/>
      <c r="AV36" s="758"/>
      <c r="AW36" s="758"/>
      <c r="AX36" s="758"/>
      <c r="AY36" s="759"/>
      <c r="AZ36" s="672">
        <v>356014</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27941</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464896</v>
      </c>
      <c r="CS36" s="684"/>
      <c r="CT36" s="684"/>
      <c r="CU36" s="684"/>
      <c r="CV36" s="684"/>
      <c r="CW36" s="684"/>
      <c r="CX36" s="684"/>
      <c r="CY36" s="685"/>
      <c r="CZ36" s="688">
        <v>13.8</v>
      </c>
      <c r="DA36" s="717"/>
      <c r="DB36" s="717"/>
      <c r="DC36" s="722"/>
      <c r="DD36" s="692">
        <v>344187</v>
      </c>
      <c r="DE36" s="684"/>
      <c r="DF36" s="684"/>
      <c r="DG36" s="684"/>
      <c r="DH36" s="684"/>
      <c r="DI36" s="684"/>
      <c r="DJ36" s="684"/>
      <c r="DK36" s="685"/>
      <c r="DL36" s="692">
        <v>297941</v>
      </c>
      <c r="DM36" s="684"/>
      <c r="DN36" s="684"/>
      <c r="DO36" s="684"/>
      <c r="DP36" s="684"/>
      <c r="DQ36" s="684"/>
      <c r="DR36" s="684"/>
      <c r="DS36" s="684"/>
      <c r="DT36" s="684"/>
      <c r="DU36" s="684"/>
      <c r="DV36" s="685"/>
      <c r="DW36" s="688">
        <v>15.8</v>
      </c>
      <c r="DX36" s="717"/>
      <c r="DY36" s="717"/>
      <c r="DZ36" s="717"/>
      <c r="EA36" s="717"/>
      <c r="EB36" s="717"/>
      <c r="EC36" s="718"/>
    </row>
    <row r="37" spans="2:133" ht="11.25" customHeight="1">
      <c r="B37" s="680" t="s">
        <v>334</v>
      </c>
      <c r="C37" s="681"/>
      <c r="D37" s="681"/>
      <c r="E37" s="681"/>
      <c r="F37" s="681"/>
      <c r="G37" s="681"/>
      <c r="H37" s="681"/>
      <c r="I37" s="681"/>
      <c r="J37" s="681"/>
      <c r="K37" s="681"/>
      <c r="L37" s="681"/>
      <c r="M37" s="681"/>
      <c r="N37" s="681"/>
      <c r="O37" s="681"/>
      <c r="P37" s="681"/>
      <c r="Q37" s="682"/>
      <c r="R37" s="683">
        <v>208489</v>
      </c>
      <c r="S37" s="684"/>
      <c r="T37" s="684"/>
      <c r="U37" s="684"/>
      <c r="V37" s="684"/>
      <c r="W37" s="684"/>
      <c r="X37" s="684"/>
      <c r="Y37" s="685"/>
      <c r="Z37" s="686">
        <v>5.8</v>
      </c>
      <c r="AA37" s="686"/>
      <c r="AB37" s="686"/>
      <c r="AC37" s="686"/>
      <c r="AD37" s="687" t="s">
        <v>236</v>
      </c>
      <c r="AE37" s="687"/>
      <c r="AF37" s="687"/>
      <c r="AG37" s="687"/>
      <c r="AH37" s="687"/>
      <c r="AI37" s="687"/>
      <c r="AJ37" s="687"/>
      <c r="AK37" s="687"/>
      <c r="AL37" s="688" t="s">
        <v>236</v>
      </c>
      <c r="AM37" s="689"/>
      <c r="AN37" s="689"/>
      <c r="AO37" s="690"/>
      <c r="AQ37" s="761" t="s">
        <v>335</v>
      </c>
      <c r="AR37" s="762"/>
      <c r="AS37" s="762"/>
      <c r="AT37" s="762"/>
      <c r="AU37" s="762"/>
      <c r="AV37" s="762"/>
      <c r="AW37" s="762"/>
      <c r="AX37" s="762"/>
      <c r="AY37" s="763"/>
      <c r="AZ37" s="683">
        <v>85313</v>
      </c>
      <c r="BA37" s="684"/>
      <c r="BB37" s="684"/>
      <c r="BC37" s="684"/>
      <c r="BD37" s="720"/>
      <c r="BE37" s="720"/>
      <c r="BF37" s="738"/>
      <c r="BG37" s="698" t="s">
        <v>336</v>
      </c>
      <c r="BH37" s="699"/>
      <c r="BI37" s="699"/>
      <c r="BJ37" s="699"/>
      <c r="BK37" s="699"/>
      <c r="BL37" s="699"/>
      <c r="BM37" s="699"/>
      <c r="BN37" s="699"/>
      <c r="BO37" s="699"/>
      <c r="BP37" s="699"/>
      <c r="BQ37" s="699"/>
      <c r="BR37" s="699"/>
      <c r="BS37" s="699"/>
      <c r="BT37" s="699"/>
      <c r="BU37" s="700"/>
      <c r="BV37" s="683">
        <v>27941</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150053</v>
      </c>
      <c r="CS37" s="720"/>
      <c r="CT37" s="720"/>
      <c r="CU37" s="720"/>
      <c r="CV37" s="720"/>
      <c r="CW37" s="720"/>
      <c r="CX37" s="720"/>
      <c r="CY37" s="721"/>
      <c r="CZ37" s="688">
        <v>4.4000000000000004</v>
      </c>
      <c r="DA37" s="717"/>
      <c r="DB37" s="717"/>
      <c r="DC37" s="722"/>
      <c r="DD37" s="692">
        <v>150011</v>
      </c>
      <c r="DE37" s="720"/>
      <c r="DF37" s="720"/>
      <c r="DG37" s="720"/>
      <c r="DH37" s="720"/>
      <c r="DI37" s="720"/>
      <c r="DJ37" s="720"/>
      <c r="DK37" s="721"/>
      <c r="DL37" s="692">
        <v>150011</v>
      </c>
      <c r="DM37" s="720"/>
      <c r="DN37" s="720"/>
      <c r="DO37" s="720"/>
      <c r="DP37" s="720"/>
      <c r="DQ37" s="720"/>
      <c r="DR37" s="720"/>
      <c r="DS37" s="720"/>
      <c r="DT37" s="720"/>
      <c r="DU37" s="720"/>
      <c r="DV37" s="721"/>
      <c r="DW37" s="688">
        <v>8</v>
      </c>
      <c r="DX37" s="717"/>
      <c r="DY37" s="717"/>
      <c r="DZ37" s="717"/>
      <c r="EA37" s="717"/>
      <c r="EB37" s="717"/>
      <c r="EC37" s="718"/>
    </row>
    <row r="38" spans="2:133" ht="11.25" customHeight="1">
      <c r="B38" s="680" t="s">
        <v>338</v>
      </c>
      <c r="C38" s="681"/>
      <c r="D38" s="681"/>
      <c r="E38" s="681"/>
      <c r="F38" s="681"/>
      <c r="G38" s="681"/>
      <c r="H38" s="681"/>
      <c r="I38" s="681"/>
      <c r="J38" s="681"/>
      <c r="K38" s="681"/>
      <c r="L38" s="681"/>
      <c r="M38" s="681"/>
      <c r="N38" s="681"/>
      <c r="O38" s="681"/>
      <c r="P38" s="681"/>
      <c r="Q38" s="682"/>
      <c r="R38" s="683">
        <v>56984</v>
      </c>
      <c r="S38" s="684"/>
      <c r="T38" s="684"/>
      <c r="U38" s="684"/>
      <c r="V38" s="684"/>
      <c r="W38" s="684"/>
      <c r="X38" s="684"/>
      <c r="Y38" s="685"/>
      <c r="Z38" s="686">
        <v>1.6</v>
      </c>
      <c r="AA38" s="686"/>
      <c r="AB38" s="686"/>
      <c r="AC38" s="686"/>
      <c r="AD38" s="687">
        <v>410</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10793</v>
      </c>
      <c r="BA38" s="684"/>
      <c r="BB38" s="684"/>
      <c r="BC38" s="684"/>
      <c r="BD38" s="720"/>
      <c r="BE38" s="720"/>
      <c r="BF38" s="738"/>
      <c r="BG38" s="698" t="s">
        <v>340</v>
      </c>
      <c r="BH38" s="699"/>
      <c r="BI38" s="699"/>
      <c r="BJ38" s="699"/>
      <c r="BK38" s="699"/>
      <c r="BL38" s="699"/>
      <c r="BM38" s="699"/>
      <c r="BN38" s="699"/>
      <c r="BO38" s="699"/>
      <c r="BP38" s="699"/>
      <c r="BQ38" s="699"/>
      <c r="BR38" s="699"/>
      <c r="BS38" s="699"/>
      <c r="BT38" s="699"/>
      <c r="BU38" s="700"/>
      <c r="BV38" s="683">
        <v>587</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343901</v>
      </c>
      <c r="CS38" s="684"/>
      <c r="CT38" s="684"/>
      <c r="CU38" s="684"/>
      <c r="CV38" s="684"/>
      <c r="CW38" s="684"/>
      <c r="CX38" s="684"/>
      <c r="CY38" s="685"/>
      <c r="CZ38" s="688">
        <v>10.199999999999999</v>
      </c>
      <c r="DA38" s="717"/>
      <c r="DB38" s="717"/>
      <c r="DC38" s="722"/>
      <c r="DD38" s="692">
        <v>304518</v>
      </c>
      <c r="DE38" s="684"/>
      <c r="DF38" s="684"/>
      <c r="DG38" s="684"/>
      <c r="DH38" s="684"/>
      <c r="DI38" s="684"/>
      <c r="DJ38" s="684"/>
      <c r="DK38" s="685"/>
      <c r="DL38" s="692">
        <v>304518</v>
      </c>
      <c r="DM38" s="684"/>
      <c r="DN38" s="684"/>
      <c r="DO38" s="684"/>
      <c r="DP38" s="684"/>
      <c r="DQ38" s="684"/>
      <c r="DR38" s="684"/>
      <c r="DS38" s="684"/>
      <c r="DT38" s="684"/>
      <c r="DU38" s="684"/>
      <c r="DV38" s="685"/>
      <c r="DW38" s="688">
        <v>16.2</v>
      </c>
      <c r="DX38" s="717"/>
      <c r="DY38" s="717"/>
      <c r="DZ38" s="717"/>
      <c r="EA38" s="717"/>
      <c r="EB38" s="717"/>
      <c r="EC38" s="718"/>
    </row>
    <row r="39" spans="2:133" ht="11.25" customHeight="1">
      <c r="B39" s="680" t="s">
        <v>342</v>
      </c>
      <c r="C39" s="681"/>
      <c r="D39" s="681"/>
      <c r="E39" s="681"/>
      <c r="F39" s="681"/>
      <c r="G39" s="681"/>
      <c r="H39" s="681"/>
      <c r="I39" s="681"/>
      <c r="J39" s="681"/>
      <c r="K39" s="681"/>
      <c r="L39" s="681"/>
      <c r="M39" s="681"/>
      <c r="N39" s="681"/>
      <c r="O39" s="681"/>
      <c r="P39" s="681"/>
      <c r="Q39" s="682"/>
      <c r="R39" s="683">
        <v>455073</v>
      </c>
      <c r="S39" s="684"/>
      <c r="T39" s="684"/>
      <c r="U39" s="684"/>
      <c r="V39" s="684"/>
      <c r="W39" s="684"/>
      <c r="X39" s="684"/>
      <c r="Y39" s="685"/>
      <c r="Z39" s="686">
        <v>12.7</v>
      </c>
      <c r="AA39" s="686"/>
      <c r="AB39" s="686"/>
      <c r="AC39" s="686"/>
      <c r="AD39" s="687" t="s">
        <v>145</v>
      </c>
      <c r="AE39" s="687"/>
      <c r="AF39" s="687"/>
      <c r="AG39" s="687"/>
      <c r="AH39" s="687"/>
      <c r="AI39" s="687"/>
      <c r="AJ39" s="687"/>
      <c r="AK39" s="687"/>
      <c r="AL39" s="688" t="s">
        <v>236</v>
      </c>
      <c r="AM39" s="689"/>
      <c r="AN39" s="689"/>
      <c r="AO39" s="690"/>
      <c r="AQ39" s="761" t="s">
        <v>343</v>
      </c>
      <c r="AR39" s="762"/>
      <c r="AS39" s="762"/>
      <c r="AT39" s="762"/>
      <c r="AU39" s="762"/>
      <c r="AV39" s="762"/>
      <c r="AW39" s="762"/>
      <c r="AX39" s="762"/>
      <c r="AY39" s="763"/>
      <c r="AZ39" s="683">
        <v>1320</v>
      </c>
      <c r="BA39" s="684"/>
      <c r="BB39" s="684"/>
      <c r="BC39" s="684"/>
      <c r="BD39" s="720"/>
      <c r="BE39" s="720"/>
      <c r="BF39" s="738"/>
      <c r="BG39" s="698" t="s">
        <v>344</v>
      </c>
      <c r="BH39" s="699"/>
      <c r="BI39" s="699"/>
      <c r="BJ39" s="699"/>
      <c r="BK39" s="699"/>
      <c r="BL39" s="699"/>
      <c r="BM39" s="699"/>
      <c r="BN39" s="699"/>
      <c r="BO39" s="699"/>
      <c r="BP39" s="699"/>
      <c r="BQ39" s="699"/>
      <c r="BR39" s="699"/>
      <c r="BS39" s="699"/>
      <c r="BT39" s="699"/>
      <c r="BU39" s="700"/>
      <c r="BV39" s="683">
        <v>961</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12821</v>
      </c>
      <c r="CS39" s="720"/>
      <c r="CT39" s="720"/>
      <c r="CU39" s="720"/>
      <c r="CV39" s="720"/>
      <c r="CW39" s="720"/>
      <c r="CX39" s="720"/>
      <c r="CY39" s="721"/>
      <c r="CZ39" s="688">
        <v>0.4</v>
      </c>
      <c r="DA39" s="717"/>
      <c r="DB39" s="717"/>
      <c r="DC39" s="722"/>
      <c r="DD39" s="692">
        <v>806</v>
      </c>
      <c r="DE39" s="720"/>
      <c r="DF39" s="720"/>
      <c r="DG39" s="720"/>
      <c r="DH39" s="720"/>
      <c r="DI39" s="720"/>
      <c r="DJ39" s="720"/>
      <c r="DK39" s="721"/>
      <c r="DL39" s="692" t="s">
        <v>145</v>
      </c>
      <c r="DM39" s="720"/>
      <c r="DN39" s="720"/>
      <c r="DO39" s="720"/>
      <c r="DP39" s="720"/>
      <c r="DQ39" s="720"/>
      <c r="DR39" s="720"/>
      <c r="DS39" s="720"/>
      <c r="DT39" s="720"/>
      <c r="DU39" s="720"/>
      <c r="DV39" s="721"/>
      <c r="DW39" s="688" t="s">
        <v>236</v>
      </c>
      <c r="DX39" s="717"/>
      <c r="DY39" s="717"/>
      <c r="DZ39" s="717"/>
      <c r="EA39" s="717"/>
      <c r="EB39" s="717"/>
      <c r="EC39" s="718"/>
    </row>
    <row r="40" spans="2:133" ht="11.25" customHeight="1">
      <c r="B40" s="680" t="s">
        <v>346</v>
      </c>
      <c r="C40" s="681"/>
      <c r="D40" s="681"/>
      <c r="E40" s="681"/>
      <c r="F40" s="681"/>
      <c r="G40" s="681"/>
      <c r="H40" s="681"/>
      <c r="I40" s="681"/>
      <c r="J40" s="681"/>
      <c r="K40" s="681"/>
      <c r="L40" s="681"/>
      <c r="M40" s="681"/>
      <c r="N40" s="681"/>
      <c r="O40" s="681"/>
      <c r="P40" s="681"/>
      <c r="Q40" s="682"/>
      <c r="R40" s="683" t="s">
        <v>145</v>
      </c>
      <c r="S40" s="684"/>
      <c r="T40" s="684"/>
      <c r="U40" s="684"/>
      <c r="V40" s="684"/>
      <c r="W40" s="684"/>
      <c r="X40" s="684"/>
      <c r="Y40" s="685"/>
      <c r="Z40" s="686" t="s">
        <v>146</v>
      </c>
      <c r="AA40" s="686"/>
      <c r="AB40" s="686"/>
      <c r="AC40" s="686"/>
      <c r="AD40" s="687" t="s">
        <v>236</v>
      </c>
      <c r="AE40" s="687"/>
      <c r="AF40" s="687"/>
      <c r="AG40" s="687"/>
      <c r="AH40" s="687"/>
      <c r="AI40" s="687"/>
      <c r="AJ40" s="687"/>
      <c r="AK40" s="687"/>
      <c r="AL40" s="688" t="s">
        <v>145</v>
      </c>
      <c r="AM40" s="689"/>
      <c r="AN40" s="689"/>
      <c r="AO40" s="690"/>
      <c r="AQ40" s="761" t="s">
        <v>347</v>
      </c>
      <c r="AR40" s="762"/>
      <c r="AS40" s="762"/>
      <c r="AT40" s="762"/>
      <c r="AU40" s="762"/>
      <c r="AV40" s="762"/>
      <c r="AW40" s="762"/>
      <c r="AX40" s="762"/>
      <c r="AY40" s="763"/>
      <c r="AZ40" s="683" t="s">
        <v>145</v>
      </c>
      <c r="BA40" s="684"/>
      <c r="BB40" s="684"/>
      <c r="BC40" s="684"/>
      <c r="BD40" s="720"/>
      <c r="BE40" s="720"/>
      <c r="BF40" s="738"/>
      <c r="BG40" s="764" t="s">
        <v>348</v>
      </c>
      <c r="BH40" s="765"/>
      <c r="BI40" s="765"/>
      <c r="BJ40" s="765"/>
      <c r="BK40" s="765"/>
      <c r="BL40" s="236"/>
      <c r="BM40" s="699" t="s">
        <v>349</v>
      </c>
      <c r="BN40" s="699"/>
      <c r="BO40" s="699"/>
      <c r="BP40" s="699"/>
      <c r="BQ40" s="699"/>
      <c r="BR40" s="699"/>
      <c r="BS40" s="699"/>
      <c r="BT40" s="699"/>
      <c r="BU40" s="700"/>
      <c r="BV40" s="683">
        <v>94</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22896</v>
      </c>
      <c r="CS40" s="684"/>
      <c r="CT40" s="684"/>
      <c r="CU40" s="684"/>
      <c r="CV40" s="684"/>
      <c r="CW40" s="684"/>
      <c r="CX40" s="684"/>
      <c r="CY40" s="685"/>
      <c r="CZ40" s="688">
        <v>0.7</v>
      </c>
      <c r="DA40" s="717"/>
      <c r="DB40" s="717"/>
      <c r="DC40" s="722"/>
      <c r="DD40" s="692">
        <v>2896</v>
      </c>
      <c r="DE40" s="684"/>
      <c r="DF40" s="684"/>
      <c r="DG40" s="684"/>
      <c r="DH40" s="684"/>
      <c r="DI40" s="684"/>
      <c r="DJ40" s="684"/>
      <c r="DK40" s="685"/>
      <c r="DL40" s="692">
        <v>2896</v>
      </c>
      <c r="DM40" s="684"/>
      <c r="DN40" s="684"/>
      <c r="DO40" s="684"/>
      <c r="DP40" s="684"/>
      <c r="DQ40" s="684"/>
      <c r="DR40" s="684"/>
      <c r="DS40" s="684"/>
      <c r="DT40" s="684"/>
      <c r="DU40" s="684"/>
      <c r="DV40" s="685"/>
      <c r="DW40" s="688">
        <v>0.2</v>
      </c>
      <c r="DX40" s="717"/>
      <c r="DY40" s="717"/>
      <c r="DZ40" s="717"/>
      <c r="EA40" s="717"/>
      <c r="EB40" s="717"/>
      <c r="EC40" s="718"/>
    </row>
    <row r="41" spans="2:133" ht="11.25" customHeight="1">
      <c r="B41" s="680" t="s">
        <v>351</v>
      </c>
      <c r="C41" s="681"/>
      <c r="D41" s="681"/>
      <c r="E41" s="681"/>
      <c r="F41" s="681"/>
      <c r="G41" s="681"/>
      <c r="H41" s="681"/>
      <c r="I41" s="681"/>
      <c r="J41" s="681"/>
      <c r="K41" s="681"/>
      <c r="L41" s="681"/>
      <c r="M41" s="681"/>
      <c r="N41" s="681"/>
      <c r="O41" s="681"/>
      <c r="P41" s="681"/>
      <c r="Q41" s="682"/>
      <c r="R41" s="683">
        <v>53273</v>
      </c>
      <c r="S41" s="684"/>
      <c r="T41" s="684"/>
      <c r="U41" s="684"/>
      <c r="V41" s="684"/>
      <c r="W41" s="684"/>
      <c r="X41" s="684"/>
      <c r="Y41" s="685"/>
      <c r="Z41" s="686">
        <v>1.5</v>
      </c>
      <c r="AA41" s="686"/>
      <c r="AB41" s="686"/>
      <c r="AC41" s="686"/>
      <c r="AD41" s="687" t="s">
        <v>270</v>
      </c>
      <c r="AE41" s="687"/>
      <c r="AF41" s="687"/>
      <c r="AG41" s="687"/>
      <c r="AH41" s="687"/>
      <c r="AI41" s="687"/>
      <c r="AJ41" s="687"/>
      <c r="AK41" s="687"/>
      <c r="AL41" s="688" t="s">
        <v>236</v>
      </c>
      <c r="AM41" s="689"/>
      <c r="AN41" s="689"/>
      <c r="AO41" s="690"/>
      <c r="AQ41" s="761" t="s">
        <v>352</v>
      </c>
      <c r="AR41" s="762"/>
      <c r="AS41" s="762"/>
      <c r="AT41" s="762"/>
      <c r="AU41" s="762"/>
      <c r="AV41" s="762"/>
      <c r="AW41" s="762"/>
      <c r="AX41" s="762"/>
      <c r="AY41" s="763"/>
      <c r="AZ41" s="683">
        <v>48468</v>
      </c>
      <c r="BA41" s="684"/>
      <c r="BB41" s="684"/>
      <c r="BC41" s="684"/>
      <c r="BD41" s="720"/>
      <c r="BE41" s="720"/>
      <c r="BF41" s="738"/>
      <c r="BG41" s="764"/>
      <c r="BH41" s="765"/>
      <c r="BI41" s="765"/>
      <c r="BJ41" s="765"/>
      <c r="BK41" s="765"/>
      <c r="BL41" s="236"/>
      <c r="BM41" s="699" t="s">
        <v>353</v>
      </c>
      <c r="BN41" s="699"/>
      <c r="BO41" s="699"/>
      <c r="BP41" s="699"/>
      <c r="BQ41" s="699"/>
      <c r="BR41" s="699"/>
      <c r="BS41" s="699"/>
      <c r="BT41" s="699"/>
      <c r="BU41" s="700"/>
      <c r="BV41" s="683">
        <v>1</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236</v>
      </c>
      <c r="CS41" s="720"/>
      <c r="CT41" s="720"/>
      <c r="CU41" s="720"/>
      <c r="CV41" s="720"/>
      <c r="CW41" s="720"/>
      <c r="CX41" s="720"/>
      <c r="CY41" s="721"/>
      <c r="CZ41" s="688" t="s">
        <v>146</v>
      </c>
      <c r="DA41" s="717"/>
      <c r="DB41" s="717"/>
      <c r="DC41" s="722"/>
      <c r="DD41" s="692" t="s">
        <v>270</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355</v>
      </c>
      <c r="C42" s="725"/>
      <c r="D42" s="725"/>
      <c r="E42" s="725"/>
      <c r="F42" s="725"/>
      <c r="G42" s="725"/>
      <c r="H42" s="725"/>
      <c r="I42" s="725"/>
      <c r="J42" s="725"/>
      <c r="K42" s="725"/>
      <c r="L42" s="725"/>
      <c r="M42" s="725"/>
      <c r="N42" s="725"/>
      <c r="O42" s="725"/>
      <c r="P42" s="725"/>
      <c r="Q42" s="726"/>
      <c r="R42" s="768">
        <v>3575041</v>
      </c>
      <c r="S42" s="769"/>
      <c r="T42" s="769"/>
      <c r="U42" s="769"/>
      <c r="V42" s="769"/>
      <c r="W42" s="769"/>
      <c r="X42" s="769"/>
      <c r="Y42" s="777"/>
      <c r="Z42" s="778">
        <v>100</v>
      </c>
      <c r="AA42" s="778"/>
      <c r="AB42" s="778"/>
      <c r="AC42" s="778"/>
      <c r="AD42" s="779">
        <v>1830386</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210120</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307</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805238</v>
      </c>
      <c r="CS42" s="684"/>
      <c r="CT42" s="684"/>
      <c r="CU42" s="684"/>
      <c r="CV42" s="684"/>
      <c r="CW42" s="684"/>
      <c r="CX42" s="684"/>
      <c r="CY42" s="685"/>
      <c r="CZ42" s="688">
        <v>23.9</v>
      </c>
      <c r="DA42" s="689"/>
      <c r="DB42" s="689"/>
      <c r="DC42" s="701"/>
      <c r="DD42" s="692">
        <v>138104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t="s">
        <v>145</v>
      </c>
      <c r="CS43" s="720"/>
      <c r="CT43" s="720"/>
      <c r="CU43" s="720"/>
      <c r="CV43" s="720"/>
      <c r="CW43" s="720"/>
      <c r="CX43" s="720"/>
      <c r="CY43" s="721"/>
      <c r="CZ43" s="688" t="s">
        <v>236</v>
      </c>
      <c r="DA43" s="717"/>
      <c r="DB43" s="717"/>
      <c r="DC43" s="722"/>
      <c r="DD43" s="692" t="s">
        <v>236</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308</v>
      </c>
      <c r="CE44" s="796"/>
      <c r="CF44" s="680" t="s">
        <v>360</v>
      </c>
      <c r="CG44" s="681"/>
      <c r="CH44" s="681"/>
      <c r="CI44" s="681"/>
      <c r="CJ44" s="681"/>
      <c r="CK44" s="681"/>
      <c r="CL44" s="681"/>
      <c r="CM44" s="681"/>
      <c r="CN44" s="681"/>
      <c r="CO44" s="681"/>
      <c r="CP44" s="681"/>
      <c r="CQ44" s="682"/>
      <c r="CR44" s="683">
        <v>773145</v>
      </c>
      <c r="CS44" s="684"/>
      <c r="CT44" s="684"/>
      <c r="CU44" s="684"/>
      <c r="CV44" s="684"/>
      <c r="CW44" s="684"/>
      <c r="CX44" s="684"/>
      <c r="CY44" s="685"/>
      <c r="CZ44" s="688">
        <v>22.9</v>
      </c>
      <c r="DA44" s="689"/>
      <c r="DB44" s="689"/>
      <c r="DC44" s="701"/>
      <c r="DD44" s="692">
        <v>126568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361</v>
      </c>
      <c r="CG45" s="681"/>
      <c r="CH45" s="681"/>
      <c r="CI45" s="681"/>
      <c r="CJ45" s="681"/>
      <c r="CK45" s="681"/>
      <c r="CL45" s="681"/>
      <c r="CM45" s="681"/>
      <c r="CN45" s="681"/>
      <c r="CO45" s="681"/>
      <c r="CP45" s="681"/>
      <c r="CQ45" s="682"/>
      <c r="CR45" s="683">
        <v>260526</v>
      </c>
      <c r="CS45" s="720"/>
      <c r="CT45" s="720"/>
      <c r="CU45" s="720"/>
      <c r="CV45" s="720"/>
      <c r="CW45" s="720"/>
      <c r="CX45" s="720"/>
      <c r="CY45" s="721"/>
      <c r="CZ45" s="688">
        <v>7.7</v>
      </c>
      <c r="DA45" s="717"/>
      <c r="DB45" s="717"/>
      <c r="DC45" s="722"/>
      <c r="DD45" s="692">
        <v>64242</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504702</v>
      </c>
      <c r="CS46" s="684"/>
      <c r="CT46" s="684"/>
      <c r="CU46" s="684"/>
      <c r="CV46" s="684"/>
      <c r="CW46" s="684"/>
      <c r="CX46" s="684"/>
      <c r="CY46" s="685"/>
      <c r="CZ46" s="688">
        <v>15</v>
      </c>
      <c r="DA46" s="689"/>
      <c r="DB46" s="689"/>
      <c r="DC46" s="701"/>
      <c r="DD46" s="692">
        <v>54409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32093</v>
      </c>
      <c r="CS47" s="720"/>
      <c r="CT47" s="720"/>
      <c r="CU47" s="720"/>
      <c r="CV47" s="720"/>
      <c r="CW47" s="720"/>
      <c r="CX47" s="720"/>
      <c r="CY47" s="721"/>
      <c r="CZ47" s="688">
        <v>1</v>
      </c>
      <c r="DA47" s="717"/>
      <c r="DB47" s="717"/>
      <c r="DC47" s="722"/>
      <c r="DD47" s="692">
        <v>11536</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c r="B48" s="241" t="s">
        <v>366</v>
      </c>
      <c r="CD48" s="799"/>
      <c r="CE48" s="800"/>
      <c r="CF48" s="680" t="s">
        <v>367</v>
      </c>
      <c r="CG48" s="681"/>
      <c r="CH48" s="681"/>
      <c r="CI48" s="681"/>
      <c r="CJ48" s="681"/>
      <c r="CK48" s="681"/>
      <c r="CL48" s="681"/>
      <c r="CM48" s="681"/>
      <c r="CN48" s="681"/>
      <c r="CO48" s="681"/>
      <c r="CP48" s="681"/>
      <c r="CQ48" s="682"/>
      <c r="CR48" s="683" t="s">
        <v>145</v>
      </c>
      <c r="CS48" s="684"/>
      <c r="CT48" s="684"/>
      <c r="CU48" s="684"/>
      <c r="CV48" s="684"/>
      <c r="CW48" s="684"/>
      <c r="CX48" s="684"/>
      <c r="CY48" s="685"/>
      <c r="CZ48" s="688" t="s">
        <v>145</v>
      </c>
      <c r="DA48" s="689"/>
      <c r="DB48" s="689"/>
      <c r="DC48" s="701"/>
      <c r="DD48" s="692" t="s">
        <v>146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368</v>
      </c>
      <c r="CE49" s="725"/>
      <c r="CF49" s="725"/>
      <c r="CG49" s="725"/>
      <c r="CH49" s="725"/>
      <c r="CI49" s="725"/>
      <c r="CJ49" s="725"/>
      <c r="CK49" s="725"/>
      <c r="CL49" s="725"/>
      <c r="CM49" s="725"/>
      <c r="CN49" s="725"/>
      <c r="CO49" s="725"/>
      <c r="CP49" s="725"/>
      <c r="CQ49" s="726"/>
      <c r="CR49" s="768">
        <v>3373978</v>
      </c>
      <c r="CS49" s="754"/>
      <c r="CT49" s="754"/>
      <c r="CU49" s="754"/>
      <c r="CV49" s="754"/>
      <c r="CW49" s="754"/>
      <c r="CX49" s="754"/>
      <c r="CY49" s="785"/>
      <c r="CZ49" s="780">
        <v>100</v>
      </c>
      <c r="DA49" s="786"/>
      <c r="DB49" s="786"/>
      <c r="DC49" s="787"/>
      <c r="DD49" s="788">
        <v>2104033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0+ujlnC4n8STZzb1izqph2i9uU60R+eFR5JWY5CQsg8FnCngvmsT4YKF8omkYZxmDuW7MQL8tbGDWuCjPCwrMg==" saltValue="Wnle/9kvaz8vX7edSiBYN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391</v>
      </c>
      <c r="C7" s="816"/>
      <c r="D7" s="816"/>
      <c r="E7" s="816"/>
      <c r="F7" s="816"/>
      <c r="G7" s="816"/>
      <c r="H7" s="816"/>
      <c r="I7" s="816"/>
      <c r="J7" s="816"/>
      <c r="K7" s="816"/>
      <c r="L7" s="816"/>
      <c r="M7" s="816"/>
      <c r="N7" s="816"/>
      <c r="O7" s="816"/>
      <c r="P7" s="817"/>
      <c r="Q7" s="818">
        <v>3575</v>
      </c>
      <c r="R7" s="819"/>
      <c r="S7" s="819"/>
      <c r="T7" s="819"/>
      <c r="U7" s="819"/>
      <c r="V7" s="819">
        <v>3374</v>
      </c>
      <c r="W7" s="819"/>
      <c r="X7" s="819"/>
      <c r="Y7" s="819"/>
      <c r="Z7" s="819"/>
      <c r="AA7" s="819">
        <v>201</v>
      </c>
      <c r="AB7" s="819"/>
      <c r="AC7" s="819"/>
      <c r="AD7" s="819"/>
      <c r="AE7" s="820"/>
      <c r="AF7" s="821">
        <v>159</v>
      </c>
      <c r="AG7" s="822"/>
      <c r="AH7" s="822"/>
      <c r="AI7" s="822"/>
      <c r="AJ7" s="823"/>
      <c r="AK7" s="858">
        <v>4</v>
      </c>
      <c r="AL7" s="859"/>
      <c r="AM7" s="859"/>
      <c r="AN7" s="859"/>
      <c r="AO7" s="859"/>
      <c r="AP7" s="859">
        <v>2681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588</v>
      </c>
      <c r="BT7" s="863"/>
      <c r="BU7" s="863"/>
      <c r="BV7" s="863"/>
      <c r="BW7" s="863"/>
      <c r="BX7" s="863"/>
      <c r="BY7" s="863"/>
      <c r="BZ7" s="863"/>
      <c r="CA7" s="863"/>
      <c r="CB7" s="863"/>
      <c r="CC7" s="863"/>
      <c r="CD7" s="863"/>
      <c r="CE7" s="863"/>
      <c r="CF7" s="863"/>
      <c r="CG7" s="864"/>
      <c r="CH7" s="855">
        <v>-24</v>
      </c>
      <c r="CI7" s="856"/>
      <c r="CJ7" s="856"/>
      <c r="CK7" s="856"/>
      <c r="CL7" s="857"/>
      <c r="CM7" s="855">
        <v>83</v>
      </c>
      <c r="CN7" s="856"/>
      <c r="CO7" s="856"/>
      <c r="CP7" s="856"/>
      <c r="CQ7" s="857"/>
      <c r="CR7" s="855">
        <v>91</v>
      </c>
      <c r="CS7" s="856"/>
      <c r="CT7" s="856"/>
      <c r="CU7" s="856"/>
      <c r="CV7" s="857"/>
      <c r="CW7" s="855" t="s">
        <v>592</v>
      </c>
      <c r="CX7" s="856"/>
      <c r="CY7" s="856"/>
      <c r="CZ7" s="856"/>
      <c r="DA7" s="857"/>
      <c r="DB7" s="855" t="s">
        <v>592</v>
      </c>
      <c r="DC7" s="856"/>
      <c r="DD7" s="856"/>
      <c r="DE7" s="856"/>
      <c r="DF7" s="857"/>
      <c r="DG7" s="855" t="s">
        <v>592</v>
      </c>
      <c r="DH7" s="856"/>
      <c r="DI7" s="856"/>
      <c r="DJ7" s="856"/>
      <c r="DK7" s="857"/>
      <c r="DL7" s="855" t="s">
        <v>592</v>
      </c>
      <c r="DM7" s="856"/>
      <c r="DN7" s="856"/>
      <c r="DO7" s="856"/>
      <c r="DP7" s="857"/>
      <c r="DQ7" s="855" t="s">
        <v>592</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589</v>
      </c>
      <c r="BT8" s="853"/>
      <c r="BU8" s="853"/>
      <c r="BV8" s="853"/>
      <c r="BW8" s="853"/>
      <c r="BX8" s="853"/>
      <c r="BY8" s="853"/>
      <c r="BZ8" s="853"/>
      <c r="CA8" s="853"/>
      <c r="CB8" s="853"/>
      <c r="CC8" s="853"/>
      <c r="CD8" s="853"/>
      <c r="CE8" s="853"/>
      <c r="CF8" s="853"/>
      <c r="CG8" s="854"/>
      <c r="CH8" s="865">
        <v>7</v>
      </c>
      <c r="CI8" s="866"/>
      <c r="CJ8" s="866"/>
      <c r="CK8" s="866"/>
      <c r="CL8" s="867"/>
      <c r="CM8" s="865">
        <v>195</v>
      </c>
      <c r="CN8" s="866"/>
      <c r="CO8" s="866"/>
      <c r="CP8" s="866"/>
      <c r="CQ8" s="867"/>
      <c r="CR8" s="865">
        <v>40</v>
      </c>
      <c r="CS8" s="866"/>
      <c r="CT8" s="866"/>
      <c r="CU8" s="866"/>
      <c r="CV8" s="867"/>
      <c r="CW8" s="865" t="s">
        <v>592</v>
      </c>
      <c r="CX8" s="866"/>
      <c r="CY8" s="866"/>
      <c r="CZ8" s="866"/>
      <c r="DA8" s="867"/>
      <c r="DB8" s="865" t="s">
        <v>592</v>
      </c>
      <c r="DC8" s="866"/>
      <c r="DD8" s="866"/>
      <c r="DE8" s="866"/>
      <c r="DF8" s="867"/>
      <c r="DG8" s="865" t="s">
        <v>592</v>
      </c>
      <c r="DH8" s="866"/>
      <c r="DI8" s="866"/>
      <c r="DJ8" s="866"/>
      <c r="DK8" s="867"/>
      <c r="DL8" s="865" t="s">
        <v>592</v>
      </c>
      <c r="DM8" s="866"/>
      <c r="DN8" s="866"/>
      <c r="DO8" s="866"/>
      <c r="DP8" s="867"/>
      <c r="DQ8" s="865" t="s">
        <v>592</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590</v>
      </c>
      <c r="BT9" s="853"/>
      <c r="BU9" s="853"/>
      <c r="BV9" s="853"/>
      <c r="BW9" s="853"/>
      <c r="BX9" s="853"/>
      <c r="BY9" s="853"/>
      <c r="BZ9" s="853"/>
      <c r="CA9" s="853"/>
      <c r="CB9" s="853"/>
      <c r="CC9" s="853"/>
      <c r="CD9" s="853"/>
      <c r="CE9" s="853"/>
      <c r="CF9" s="853"/>
      <c r="CG9" s="854"/>
      <c r="CH9" s="865">
        <v>-4</v>
      </c>
      <c r="CI9" s="866"/>
      <c r="CJ9" s="866"/>
      <c r="CK9" s="866"/>
      <c r="CL9" s="867"/>
      <c r="CM9" s="865">
        <v>22</v>
      </c>
      <c r="CN9" s="866"/>
      <c r="CO9" s="866"/>
      <c r="CP9" s="866"/>
      <c r="CQ9" s="867"/>
      <c r="CR9" s="865">
        <v>90</v>
      </c>
      <c r="CS9" s="866"/>
      <c r="CT9" s="866"/>
      <c r="CU9" s="866"/>
      <c r="CV9" s="867"/>
      <c r="CW9" s="865" t="s">
        <v>592</v>
      </c>
      <c r="CX9" s="866"/>
      <c r="CY9" s="866"/>
      <c r="CZ9" s="866"/>
      <c r="DA9" s="867"/>
      <c r="DB9" s="865" t="s">
        <v>592</v>
      </c>
      <c r="DC9" s="866"/>
      <c r="DD9" s="866"/>
      <c r="DE9" s="866"/>
      <c r="DF9" s="867"/>
      <c r="DG9" s="865" t="s">
        <v>592</v>
      </c>
      <c r="DH9" s="866"/>
      <c r="DI9" s="866"/>
      <c r="DJ9" s="866"/>
      <c r="DK9" s="867"/>
      <c r="DL9" s="865" t="s">
        <v>592</v>
      </c>
      <c r="DM9" s="866"/>
      <c r="DN9" s="866"/>
      <c r="DO9" s="866"/>
      <c r="DP9" s="867"/>
      <c r="DQ9" s="865" t="s">
        <v>592</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591</v>
      </c>
      <c r="BT10" s="853"/>
      <c r="BU10" s="853"/>
      <c r="BV10" s="853"/>
      <c r="BW10" s="853"/>
      <c r="BX10" s="853"/>
      <c r="BY10" s="853"/>
      <c r="BZ10" s="853"/>
      <c r="CA10" s="853"/>
      <c r="CB10" s="853"/>
      <c r="CC10" s="853"/>
      <c r="CD10" s="853"/>
      <c r="CE10" s="853"/>
      <c r="CF10" s="853"/>
      <c r="CG10" s="854"/>
      <c r="CH10" s="865">
        <v>13</v>
      </c>
      <c r="CI10" s="866"/>
      <c r="CJ10" s="866"/>
      <c r="CK10" s="866"/>
      <c r="CL10" s="867"/>
      <c r="CM10" s="865">
        <v>200</v>
      </c>
      <c r="CN10" s="866"/>
      <c r="CO10" s="866"/>
      <c r="CP10" s="866"/>
      <c r="CQ10" s="867"/>
      <c r="CR10" s="865">
        <v>10</v>
      </c>
      <c r="CS10" s="866"/>
      <c r="CT10" s="866"/>
      <c r="CU10" s="866"/>
      <c r="CV10" s="867"/>
      <c r="CW10" s="865">
        <v>6</v>
      </c>
      <c r="CX10" s="866"/>
      <c r="CY10" s="866"/>
      <c r="CZ10" s="866"/>
      <c r="DA10" s="867"/>
      <c r="DB10" s="865" t="s">
        <v>592</v>
      </c>
      <c r="DC10" s="866"/>
      <c r="DD10" s="866"/>
      <c r="DE10" s="866"/>
      <c r="DF10" s="867"/>
      <c r="DG10" s="865" t="s">
        <v>592</v>
      </c>
      <c r="DH10" s="866"/>
      <c r="DI10" s="866"/>
      <c r="DJ10" s="866"/>
      <c r="DK10" s="867"/>
      <c r="DL10" s="865" t="s">
        <v>592</v>
      </c>
      <c r="DM10" s="866"/>
      <c r="DN10" s="866"/>
      <c r="DO10" s="866"/>
      <c r="DP10" s="867"/>
      <c r="DQ10" s="865" t="s">
        <v>592</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393</v>
      </c>
      <c r="B23" s="874" t="s">
        <v>394</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159</v>
      </c>
      <c r="AG23" s="878"/>
      <c r="AH23" s="878"/>
      <c r="AI23" s="878"/>
      <c r="AJ23" s="881"/>
      <c r="AK23" s="882"/>
      <c r="AL23" s="883"/>
      <c r="AM23" s="883"/>
      <c r="AN23" s="883"/>
      <c r="AO23" s="883"/>
      <c r="AP23" s="878"/>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374</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406</v>
      </c>
      <c r="C28" s="816"/>
      <c r="D28" s="816"/>
      <c r="E28" s="816"/>
      <c r="F28" s="816"/>
      <c r="G28" s="816"/>
      <c r="H28" s="816"/>
      <c r="I28" s="816"/>
      <c r="J28" s="816"/>
      <c r="K28" s="816"/>
      <c r="L28" s="816"/>
      <c r="M28" s="816"/>
      <c r="N28" s="816"/>
      <c r="O28" s="816"/>
      <c r="P28" s="817"/>
      <c r="Q28" s="906">
        <v>486</v>
      </c>
      <c r="R28" s="907"/>
      <c r="S28" s="907"/>
      <c r="T28" s="907"/>
      <c r="U28" s="907"/>
      <c r="V28" s="907">
        <v>458</v>
      </c>
      <c r="W28" s="907"/>
      <c r="X28" s="907"/>
      <c r="Y28" s="907"/>
      <c r="Z28" s="907"/>
      <c r="AA28" s="907">
        <v>28</v>
      </c>
      <c r="AB28" s="907"/>
      <c r="AC28" s="907"/>
      <c r="AD28" s="907"/>
      <c r="AE28" s="908"/>
      <c r="AF28" s="909">
        <v>28</v>
      </c>
      <c r="AG28" s="907"/>
      <c r="AH28" s="907"/>
      <c r="AI28" s="907"/>
      <c r="AJ28" s="910"/>
      <c r="AK28" s="911">
        <v>48</v>
      </c>
      <c r="AL28" s="902"/>
      <c r="AM28" s="902"/>
      <c r="AN28" s="902"/>
      <c r="AO28" s="902"/>
      <c r="AP28" s="902" t="s">
        <v>592</v>
      </c>
      <c r="AQ28" s="902"/>
      <c r="AR28" s="902"/>
      <c r="AS28" s="902"/>
      <c r="AT28" s="902"/>
      <c r="AU28" s="902" t="s">
        <v>592</v>
      </c>
      <c r="AV28" s="902"/>
      <c r="AW28" s="902"/>
      <c r="AX28" s="902"/>
      <c r="AY28" s="902"/>
      <c r="AZ28" s="903" t="s">
        <v>592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407</v>
      </c>
      <c r="C29" s="840"/>
      <c r="D29" s="840"/>
      <c r="E29" s="840"/>
      <c r="F29" s="840"/>
      <c r="G29" s="840"/>
      <c r="H29" s="840"/>
      <c r="I29" s="840"/>
      <c r="J29" s="840"/>
      <c r="K29" s="840"/>
      <c r="L29" s="840"/>
      <c r="M29" s="840"/>
      <c r="N29" s="840"/>
      <c r="O29" s="840"/>
      <c r="P29" s="841"/>
      <c r="Q29" s="842">
        <v>687</v>
      </c>
      <c r="R29" s="843"/>
      <c r="S29" s="843"/>
      <c r="T29" s="843"/>
      <c r="U29" s="843"/>
      <c r="V29" s="843">
        <v>674</v>
      </c>
      <c r="W29" s="843"/>
      <c r="X29" s="843"/>
      <c r="Y29" s="843"/>
      <c r="Z29" s="843"/>
      <c r="AA29" s="843">
        <v>13</v>
      </c>
      <c r="AB29" s="843"/>
      <c r="AC29" s="843"/>
      <c r="AD29" s="843"/>
      <c r="AE29" s="844"/>
      <c r="AF29" s="845">
        <v>13</v>
      </c>
      <c r="AG29" s="846"/>
      <c r="AH29" s="846"/>
      <c r="AI29" s="846"/>
      <c r="AJ29" s="847"/>
      <c r="AK29" s="914">
        <v>128</v>
      </c>
      <c r="AL29" s="915"/>
      <c r="AM29" s="915"/>
      <c r="AN29" s="915"/>
      <c r="AO29" s="915"/>
      <c r="AP29" s="915" t="s">
        <v>592</v>
      </c>
      <c r="AQ29" s="915"/>
      <c r="AR29" s="915"/>
      <c r="AS29" s="915"/>
      <c r="AT29" s="915"/>
      <c r="AU29" s="915" t="s">
        <v>592</v>
      </c>
      <c r="AV29" s="915"/>
      <c r="AW29" s="915"/>
      <c r="AX29" s="915"/>
      <c r="AY29" s="915"/>
      <c r="AZ29" s="916" t="s">
        <v>592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408</v>
      </c>
      <c r="C30" s="840"/>
      <c r="D30" s="840"/>
      <c r="E30" s="840"/>
      <c r="F30" s="840"/>
      <c r="G30" s="840"/>
      <c r="H30" s="840"/>
      <c r="I30" s="840"/>
      <c r="J30" s="840"/>
      <c r="K30" s="840"/>
      <c r="L30" s="840"/>
      <c r="M30" s="840"/>
      <c r="N30" s="840"/>
      <c r="O30" s="840"/>
      <c r="P30" s="841"/>
      <c r="Q30" s="842">
        <v>58</v>
      </c>
      <c r="R30" s="843"/>
      <c r="S30" s="843"/>
      <c r="T30" s="843"/>
      <c r="U30" s="843"/>
      <c r="V30" s="843">
        <v>57</v>
      </c>
      <c r="W30" s="843"/>
      <c r="X30" s="843"/>
      <c r="Y30" s="843"/>
      <c r="Z30" s="843"/>
      <c r="AA30" s="843">
        <v>1</v>
      </c>
      <c r="AB30" s="843"/>
      <c r="AC30" s="843"/>
      <c r="AD30" s="843"/>
      <c r="AE30" s="844"/>
      <c r="AF30" s="845">
        <v>1</v>
      </c>
      <c r="AG30" s="846"/>
      <c r="AH30" s="846"/>
      <c r="AI30" s="846"/>
      <c r="AJ30" s="847"/>
      <c r="AK30" s="914">
        <v>23</v>
      </c>
      <c r="AL30" s="915"/>
      <c r="AM30" s="915"/>
      <c r="AN30" s="915"/>
      <c r="AO30" s="915"/>
      <c r="AP30" s="915" t="s">
        <v>592</v>
      </c>
      <c r="AQ30" s="915"/>
      <c r="AR30" s="915"/>
      <c r="AS30" s="915"/>
      <c r="AT30" s="915"/>
      <c r="AU30" s="915" t="s">
        <v>592</v>
      </c>
      <c r="AV30" s="915"/>
      <c r="AW30" s="915"/>
      <c r="AX30" s="915"/>
      <c r="AY30" s="915"/>
      <c r="AZ30" s="916" t="s">
        <v>592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409</v>
      </c>
      <c r="C31" s="840"/>
      <c r="D31" s="840"/>
      <c r="E31" s="840"/>
      <c r="F31" s="840"/>
      <c r="G31" s="840"/>
      <c r="H31" s="840"/>
      <c r="I31" s="840"/>
      <c r="J31" s="840"/>
      <c r="K31" s="840"/>
      <c r="L31" s="840"/>
      <c r="M31" s="840"/>
      <c r="N31" s="840"/>
      <c r="O31" s="840"/>
      <c r="P31" s="841"/>
      <c r="Q31" s="842">
        <v>71</v>
      </c>
      <c r="R31" s="843"/>
      <c r="S31" s="843"/>
      <c r="T31" s="843"/>
      <c r="U31" s="843"/>
      <c r="V31" s="843">
        <v>43</v>
      </c>
      <c r="W31" s="843"/>
      <c r="X31" s="843"/>
      <c r="Y31" s="843"/>
      <c r="Z31" s="843"/>
      <c r="AA31" s="843">
        <v>28</v>
      </c>
      <c r="AB31" s="843"/>
      <c r="AC31" s="843"/>
      <c r="AD31" s="843"/>
      <c r="AE31" s="844"/>
      <c r="AF31" s="845">
        <v>265</v>
      </c>
      <c r="AG31" s="846"/>
      <c r="AH31" s="846"/>
      <c r="AI31" s="846"/>
      <c r="AJ31" s="847"/>
      <c r="AK31" s="914" t="s">
        <v>592</v>
      </c>
      <c r="AL31" s="915"/>
      <c r="AM31" s="915"/>
      <c r="AN31" s="915"/>
      <c r="AO31" s="915"/>
      <c r="AP31" s="915">
        <v>242</v>
      </c>
      <c r="AQ31" s="915"/>
      <c r="AR31" s="915"/>
      <c r="AS31" s="915"/>
      <c r="AT31" s="915"/>
      <c r="AU31" s="915" t="s">
        <v>593</v>
      </c>
      <c r="AV31" s="915"/>
      <c r="AW31" s="915"/>
      <c r="AX31" s="915"/>
      <c r="AY31" s="915"/>
      <c r="AZ31" s="916" t="s">
        <v>592</v>
      </c>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411</v>
      </c>
      <c r="C32" s="840"/>
      <c r="D32" s="840"/>
      <c r="E32" s="840"/>
      <c r="F32" s="840"/>
      <c r="G32" s="840"/>
      <c r="H32" s="840"/>
      <c r="I32" s="840"/>
      <c r="J32" s="840"/>
      <c r="K32" s="840"/>
      <c r="L32" s="840"/>
      <c r="M32" s="840"/>
      <c r="N32" s="840"/>
      <c r="O32" s="840"/>
      <c r="P32" s="841"/>
      <c r="Q32" s="842">
        <v>151</v>
      </c>
      <c r="R32" s="843"/>
      <c r="S32" s="843"/>
      <c r="T32" s="843"/>
      <c r="U32" s="843"/>
      <c r="V32" s="843">
        <v>148</v>
      </c>
      <c r="W32" s="843"/>
      <c r="X32" s="843"/>
      <c r="Y32" s="843"/>
      <c r="Z32" s="843"/>
      <c r="AA32" s="843">
        <v>3</v>
      </c>
      <c r="AB32" s="843"/>
      <c r="AC32" s="843"/>
      <c r="AD32" s="843"/>
      <c r="AE32" s="844"/>
      <c r="AF32" s="845">
        <v>3</v>
      </c>
      <c r="AG32" s="846"/>
      <c r="AH32" s="846"/>
      <c r="AI32" s="846"/>
      <c r="AJ32" s="847"/>
      <c r="AK32" s="914">
        <v>85</v>
      </c>
      <c r="AL32" s="915"/>
      <c r="AM32" s="915"/>
      <c r="AN32" s="915"/>
      <c r="AO32" s="915"/>
      <c r="AP32" s="915">
        <v>912</v>
      </c>
      <c r="AQ32" s="915"/>
      <c r="AR32" s="915"/>
      <c r="AS32" s="915"/>
      <c r="AT32" s="915"/>
      <c r="AU32" s="915">
        <v>773</v>
      </c>
      <c r="AV32" s="915"/>
      <c r="AW32" s="915"/>
      <c r="AX32" s="915"/>
      <c r="AY32" s="915"/>
      <c r="AZ32" s="916" t="s">
        <v>592</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393</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310</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423</v>
      </c>
      <c r="AQ66" s="802"/>
      <c r="AR66" s="802"/>
      <c r="AS66" s="802"/>
      <c r="AT66" s="803"/>
      <c r="AU66" s="801" t="s">
        <v>424</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594</v>
      </c>
      <c r="C68" s="954"/>
      <c r="D68" s="954"/>
      <c r="E68" s="954"/>
      <c r="F68" s="954"/>
      <c r="G68" s="954"/>
      <c r="H68" s="954"/>
      <c r="I68" s="954"/>
      <c r="J68" s="954"/>
      <c r="K68" s="954"/>
      <c r="L68" s="954"/>
      <c r="M68" s="954"/>
      <c r="N68" s="954"/>
      <c r="O68" s="954"/>
      <c r="P68" s="955"/>
      <c r="Q68" s="956">
        <v>9132</v>
      </c>
      <c r="R68" s="950"/>
      <c r="S68" s="950"/>
      <c r="T68" s="950"/>
      <c r="U68" s="950"/>
      <c r="V68" s="950">
        <v>7684</v>
      </c>
      <c r="W68" s="950"/>
      <c r="X68" s="950"/>
      <c r="Y68" s="950"/>
      <c r="Z68" s="950"/>
      <c r="AA68" s="950">
        <v>1448</v>
      </c>
      <c r="AB68" s="950"/>
      <c r="AC68" s="950"/>
      <c r="AD68" s="950"/>
      <c r="AE68" s="950"/>
      <c r="AF68" s="950">
        <v>1448</v>
      </c>
      <c r="AG68" s="950"/>
      <c r="AH68" s="950"/>
      <c r="AI68" s="950"/>
      <c r="AJ68" s="950"/>
      <c r="AK68" s="950">
        <v>725</v>
      </c>
      <c r="AL68" s="950"/>
      <c r="AM68" s="950"/>
      <c r="AN68" s="950"/>
      <c r="AO68" s="950"/>
      <c r="AP68" s="950" t="s">
        <v>592</v>
      </c>
      <c r="AQ68" s="950"/>
      <c r="AR68" s="950"/>
      <c r="AS68" s="950"/>
      <c r="AT68" s="950"/>
      <c r="AU68" s="950" t="s">
        <v>592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595</v>
      </c>
      <c r="C69" s="958"/>
      <c r="D69" s="958"/>
      <c r="E69" s="958"/>
      <c r="F69" s="958"/>
      <c r="G69" s="958"/>
      <c r="H69" s="958"/>
      <c r="I69" s="958"/>
      <c r="J69" s="958"/>
      <c r="K69" s="958"/>
      <c r="L69" s="958"/>
      <c r="M69" s="958"/>
      <c r="N69" s="958"/>
      <c r="O69" s="958"/>
      <c r="P69" s="959"/>
      <c r="Q69" s="960">
        <v>4168</v>
      </c>
      <c r="R69" s="915"/>
      <c r="S69" s="915"/>
      <c r="T69" s="915"/>
      <c r="U69" s="915"/>
      <c r="V69" s="915">
        <v>4338</v>
      </c>
      <c r="W69" s="915"/>
      <c r="X69" s="915"/>
      <c r="Y69" s="915"/>
      <c r="Z69" s="915"/>
      <c r="AA69" s="915">
        <v>-170</v>
      </c>
      <c r="AB69" s="915"/>
      <c r="AC69" s="915"/>
      <c r="AD69" s="915"/>
      <c r="AE69" s="915"/>
      <c r="AF69" s="915">
        <v>2169</v>
      </c>
      <c r="AG69" s="915"/>
      <c r="AH69" s="915"/>
      <c r="AI69" s="915"/>
      <c r="AJ69" s="915"/>
      <c r="AK69" s="915" t="s">
        <v>592</v>
      </c>
      <c r="AL69" s="915"/>
      <c r="AM69" s="915"/>
      <c r="AN69" s="915"/>
      <c r="AO69" s="915"/>
      <c r="AP69" s="915">
        <v>1535</v>
      </c>
      <c r="AQ69" s="915"/>
      <c r="AR69" s="915"/>
      <c r="AS69" s="915"/>
      <c r="AT69" s="915"/>
      <c r="AU69" s="915"/>
      <c r="AV69" s="915"/>
      <c r="AW69" s="915"/>
      <c r="AX69" s="915"/>
      <c r="AY69" s="915"/>
      <c r="AZ69" s="961" t="s">
        <v>602</v>
      </c>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596</v>
      </c>
      <c r="C70" s="958"/>
      <c r="D70" s="958"/>
      <c r="E70" s="958"/>
      <c r="F70" s="958"/>
      <c r="G70" s="958"/>
      <c r="H70" s="958"/>
      <c r="I70" s="958"/>
      <c r="J70" s="958"/>
      <c r="K70" s="958"/>
      <c r="L70" s="958"/>
      <c r="M70" s="958"/>
      <c r="N70" s="958"/>
      <c r="O70" s="958"/>
      <c r="P70" s="959"/>
      <c r="Q70" s="960">
        <v>1355</v>
      </c>
      <c r="R70" s="915"/>
      <c r="S70" s="915"/>
      <c r="T70" s="915"/>
      <c r="U70" s="915"/>
      <c r="V70" s="915">
        <v>1327</v>
      </c>
      <c r="W70" s="915"/>
      <c r="X70" s="915"/>
      <c r="Y70" s="915"/>
      <c r="Z70" s="915"/>
      <c r="AA70" s="915">
        <v>28</v>
      </c>
      <c r="AB70" s="915"/>
      <c r="AC70" s="915"/>
      <c r="AD70" s="915"/>
      <c r="AE70" s="915"/>
      <c r="AF70" s="915">
        <v>13</v>
      </c>
      <c r="AG70" s="915"/>
      <c r="AH70" s="915"/>
      <c r="AI70" s="915"/>
      <c r="AJ70" s="915"/>
      <c r="AK70" s="915" t="s">
        <v>592</v>
      </c>
      <c r="AL70" s="915"/>
      <c r="AM70" s="915"/>
      <c r="AN70" s="915"/>
      <c r="AO70" s="915"/>
      <c r="AP70" s="915">
        <v>1285</v>
      </c>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597</v>
      </c>
      <c r="C71" s="958"/>
      <c r="D71" s="958"/>
      <c r="E71" s="958"/>
      <c r="F71" s="958"/>
      <c r="G71" s="958"/>
      <c r="H71" s="958"/>
      <c r="I71" s="958"/>
      <c r="J71" s="958"/>
      <c r="K71" s="958"/>
      <c r="L71" s="958"/>
      <c r="M71" s="958"/>
      <c r="N71" s="958"/>
      <c r="O71" s="958"/>
      <c r="P71" s="959"/>
      <c r="Q71" s="960">
        <v>1843</v>
      </c>
      <c r="R71" s="915"/>
      <c r="S71" s="915"/>
      <c r="T71" s="915"/>
      <c r="U71" s="915"/>
      <c r="V71" s="915">
        <v>1670</v>
      </c>
      <c r="W71" s="915"/>
      <c r="X71" s="915"/>
      <c r="Y71" s="915"/>
      <c r="Z71" s="915"/>
      <c r="AA71" s="915">
        <v>173</v>
      </c>
      <c r="AB71" s="915"/>
      <c r="AC71" s="915"/>
      <c r="AD71" s="915"/>
      <c r="AE71" s="915"/>
      <c r="AF71" s="915">
        <v>173</v>
      </c>
      <c r="AG71" s="915"/>
      <c r="AH71" s="915"/>
      <c r="AI71" s="915"/>
      <c r="AJ71" s="915"/>
      <c r="AK71" s="915" t="s">
        <v>592</v>
      </c>
      <c r="AL71" s="915"/>
      <c r="AM71" s="915"/>
      <c r="AN71" s="915"/>
      <c r="AO71" s="915"/>
      <c r="AP71" s="915">
        <v>409</v>
      </c>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598</v>
      </c>
      <c r="C72" s="958"/>
      <c r="D72" s="958"/>
      <c r="E72" s="958"/>
      <c r="F72" s="958"/>
      <c r="G72" s="958"/>
      <c r="H72" s="958"/>
      <c r="I72" s="958"/>
      <c r="J72" s="958"/>
      <c r="K72" s="958"/>
      <c r="L72" s="958"/>
      <c r="M72" s="958"/>
      <c r="N72" s="958"/>
      <c r="O72" s="958"/>
      <c r="P72" s="959"/>
      <c r="Q72" s="960">
        <v>19</v>
      </c>
      <c r="R72" s="915"/>
      <c r="S72" s="915"/>
      <c r="T72" s="915"/>
      <c r="U72" s="915"/>
      <c r="V72" s="915">
        <v>19</v>
      </c>
      <c r="W72" s="915"/>
      <c r="X72" s="915"/>
      <c r="Y72" s="915"/>
      <c r="Z72" s="915"/>
      <c r="AA72" s="915">
        <v>0</v>
      </c>
      <c r="AB72" s="915"/>
      <c r="AC72" s="915"/>
      <c r="AD72" s="915"/>
      <c r="AE72" s="915"/>
      <c r="AF72" s="915">
        <v>0</v>
      </c>
      <c r="AG72" s="915"/>
      <c r="AH72" s="915"/>
      <c r="AI72" s="915"/>
      <c r="AJ72" s="915"/>
      <c r="AK72" s="915">
        <v>17</v>
      </c>
      <c r="AL72" s="915"/>
      <c r="AM72" s="915"/>
      <c r="AN72" s="915"/>
      <c r="AO72" s="915"/>
      <c r="AP72" s="915" t="s">
        <v>603</v>
      </c>
      <c r="AQ72" s="915"/>
      <c r="AR72" s="915"/>
      <c r="AS72" s="915"/>
      <c r="AT72" s="915"/>
      <c r="AU72" s="915" t="s">
        <v>592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599</v>
      </c>
      <c r="C73" s="958"/>
      <c r="D73" s="958"/>
      <c r="E73" s="958"/>
      <c r="F73" s="958"/>
      <c r="G73" s="958"/>
      <c r="H73" s="958"/>
      <c r="I73" s="958"/>
      <c r="J73" s="958"/>
      <c r="K73" s="958"/>
      <c r="L73" s="958"/>
      <c r="M73" s="958"/>
      <c r="N73" s="958"/>
      <c r="O73" s="958"/>
      <c r="P73" s="959"/>
      <c r="Q73" s="960">
        <v>555</v>
      </c>
      <c r="R73" s="915"/>
      <c r="S73" s="915"/>
      <c r="T73" s="915"/>
      <c r="U73" s="915"/>
      <c r="V73" s="915">
        <v>399</v>
      </c>
      <c r="W73" s="915"/>
      <c r="X73" s="915"/>
      <c r="Y73" s="915"/>
      <c r="Z73" s="915"/>
      <c r="AA73" s="915">
        <v>156</v>
      </c>
      <c r="AB73" s="915"/>
      <c r="AC73" s="915"/>
      <c r="AD73" s="915"/>
      <c r="AE73" s="915"/>
      <c r="AF73" s="915">
        <v>156</v>
      </c>
      <c r="AG73" s="915"/>
      <c r="AH73" s="915"/>
      <c r="AI73" s="915"/>
      <c r="AJ73" s="915"/>
      <c r="AK73" s="915" t="s">
        <v>593</v>
      </c>
      <c r="AL73" s="915"/>
      <c r="AM73" s="915"/>
      <c r="AN73" s="915"/>
      <c r="AO73" s="915"/>
      <c r="AP73" s="915" t="s">
        <v>592</v>
      </c>
      <c r="AQ73" s="915"/>
      <c r="AR73" s="915"/>
      <c r="AS73" s="915"/>
      <c r="AT73" s="915"/>
      <c r="AU73" s="915" t="s">
        <v>592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600</v>
      </c>
      <c r="C74" s="958"/>
      <c r="D74" s="958"/>
      <c r="E74" s="958"/>
      <c r="F74" s="958"/>
      <c r="G74" s="958"/>
      <c r="H74" s="958"/>
      <c r="I74" s="958"/>
      <c r="J74" s="958"/>
      <c r="K74" s="958"/>
      <c r="L74" s="958"/>
      <c r="M74" s="958"/>
      <c r="N74" s="958"/>
      <c r="O74" s="958"/>
      <c r="P74" s="959"/>
      <c r="Q74" s="960">
        <v>308</v>
      </c>
      <c r="R74" s="915"/>
      <c r="S74" s="915"/>
      <c r="T74" s="915"/>
      <c r="U74" s="915"/>
      <c r="V74" s="915">
        <v>254</v>
      </c>
      <c r="W74" s="915"/>
      <c r="X74" s="915"/>
      <c r="Y74" s="915"/>
      <c r="Z74" s="915"/>
      <c r="AA74" s="915">
        <v>54</v>
      </c>
      <c r="AB74" s="915"/>
      <c r="AC74" s="915"/>
      <c r="AD74" s="915"/>
      <c r="AE74" s="915"/>
      <c r="AF74" s="915">
        <v>54</v>
      </c>
      <c r="AG74" s="915"/>
      <c r="AH74" s="915"/>
      <c r="AI74" s="915"/>
      <c r="AJ74" s="915"/>
      <c r="AK74" s="915" t="s">
        <v>592</v>
      </c>
      <c r="AL74" s="915"/>
      <c r="AM74" s="915"/>
      <c r="AN74" s="915"/>
      <c r="AO74" s="915"/>
      <c r="AP74" s="915" t="s">
        <v>592</v>
      </c>
      <c r="AQ74" s="915"/>
      <c r="AR74" s="915"/>
      <c r="AS74" s="915"/>
      <c r="AT74" s="915"/>
      <c r="AU74" s="915" t="s">
        <v>592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601</v>
      </c>
      <c r="C75" s="958"/>
      <c r="D75" s="958"/>
      <c r="E75" s="958"/>
      <c r="F75" s="958"/>
      <c r="G75" s="958"/>
      <c r="H75" s="958"/>
      <c r="I75" s="958"/>
      <c r="J75" s="958"/>
      <c r="K75" s="958"/>
      <c r="L75" s="958"/>
      <c r="M75" s="958"/>
      <c r="N75" s="958"/>
      <c r="O75" s="958"/>
      <c r="P75" s="959"/>
      <c r="Q75" s="963">
        <v>296028</v>
      </c>
      <c r="R75" s="964"/>
      <c r="S75" s="964"/>
      <c r="T75" s="964"/>
      <c r="U75" s="914"/>
      <c r="V75" s="965">
        <v>287668</v>
      </c>
      <c r="W75" s="964"/>
      <c r="X75" s="964"/>
      <c r="Y75" s="964"/>
      <c r="Z75" s="914"/>
      <c r="AA75" s="965">
        <v>8361</v>
      </c>
      <c r="AB75" s="964"/>
      <c r="AC75" s="964"/>
      <c r="AD75" s="964"/>
      <c r="AE75" s="914"/>
      <c r="AF75" s="965">
        <v>8361</v>
      </c>
      <c r="AG75" s="964"/>
      <c r="AH75" s="964"/>
      <c r="AI75" s="964"/>
      <c r="AJ75" s="914"/>
      <c r="AK75" s="965" t="s">
        <v>592</v>
      </c>
      <c r="AL75" s="964"/>
      <c r="AM75" s="964"/>
      <c r="AN75" s="964"/>
      <c r="AO75" s="914"/>
      <c r="AP75" s="965" t="s">
        <v>592</v>
      </c>
      <c r="AQ75" s="964"/>
      <c r="AR75" s="964"/>
      <c r="AS75" s="964"/>
      <c r="AT75" s="914"/>
      <c r="AU75" s="965" t="s">
        <v>592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393</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311</v>
      </c>
      <c r="AG109" s="979"/>
      <c r="AH109" s="979"/>
      <c r="AI109" s="979"/>
      <c r="AJ109" s="980"/>
      <c r="AK109" s="978" t="s">
        <v>310</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311</v>
      </c>
      <c r="BW109" s="979"/>
      <c r="BX109" s="979"/>
      <c r="BY109" s="979"/>
      <c r="BZ109" s="980"/>
      <c r="CA109" s="978" t="s">
        <v>310</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311</v>
      </c>
      <c r="DM109" s="979"/>
      <c r="DN109" s="979"/>
      <c r="DO109" s="979"/>
      <c r="DP109" s="980"/>
      <c r="DQ109" s="978" t="s">
        <v>310</v>
      </c>
      <c r="DR109" s="979"/>
      <c r="DS109" s="979"/>
      <c r="DT109" s="979"/>
      <c r="DU109" s="980"/>
      <c r="DV109" s="978" t="s">
        <v>435</v>
      </c>
      <c r="DW109" s="979"/>
      <c r="DX109" s="979"/>
      <c r="DY109" s="979"/>
      <c r="DZ109" s="981"/>
    </row>
    <row r="110" spans="1:131" s="247" customFormat="1" ht="26.25" customHeight="1">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227084</v>
      </c>
      <c r="AB110" s="986"/>
      <c r="AC110" s="986"/>
      <c r="AD110" s="986"/>
      <c r="AE110" s="987"/>
      <c r="AF110" s="988">
        <v>230334</v>
      </c>
      <c r="AG110" s="986"/>
      <c r="AH110" s="986"/>
      <c r="AI110" s="986"/>
      <c r="AJ110" s="987"/>
      <c r="AK110" s="988">
        <v>266204</v>
      </c>
      <c r="AL110" s="986"/>
      <c r="AM110" s="986"/>
      <c r="AN110" s="986"/>
      <c r="AO110" s="987"/>
      <c r="AP110" s="989">
        <v>16.600000000000001</v>
      </c>
      <c r="AQ110" s="990"/>
      <c r="AR110" s="990"/>
      <c r="AS110" s="990"/>
      <c r="AT110" s="991"/>
      <c r="AU110" s="992" t="s">
        <v>72</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2526975</v>
      </c>
      <c r="BR110" s="1021"/>
      <c r="BS110" s="1021"/>
      <c r="BT110" s="1021"/>
      <c r="BU110" s="1021"/>
      <c r="BV110" s="1021">
        <v>2478785</v>
      </c>
      <c r="BW110" s="1021"/>
      <c r="BX110" s="1021"/>
      <c r="BY110" s="1021"/>
      <c r="BZ110" s="1021"/>
      <c r="CA110" s="1021">
        <v>2680644</v>
      </c>
      <c r="CB110" s="1021"/>
      <c r="CC110" s="1021"/>
      <c r="CD110" s="1021"/>
      <c r="CE110" s="1021"/>
      <c r="CF110" s="1035">
        <v>167.6</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395</v>
      </c>
      <c r="DH110" s="1021"/>
      <c r="DI110" s="1021"/>
      <c r="DJ110" s="1021"/>
      <c r="DK110" s="1021"/>
      <c r="DL110" s="1021" t="s">
        <v>415</v>
      </c>
      <c r="DM110" s="1021"/>
      <c r="DN110" s="1021"/>
      <c r="DO110" s="1021"/>
      <c r="DP110" s="1021"/>
      <c r="DQ110" s="1021" t="s">
        <v>395</v>
      </c>
      <c r="DR110" s="1021"/>
      <c r="DS110" s="1021"/>
      <c r="DT110" s="1021"/>
      <c r="DU110" s="1021"/>
      <c r="DV110" s="1022" t="s">
        <v>395</v>
      </c>
      <c r="DW110" s="1022"/>
      <c r="DX110" s="1022"/>
      <c r="DY110" s="1022"/>
      <c r="DZ110" s="1023"/>
    </row>
    <row r="111" spans="1:131" s="247" customFormat="1" ht="26.25" customHeight="1">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415</v>
      </c>
      <c r="AB111" s="1028"/>
      <c r="AC111" s="1028"/>
      <c r="AD111" s="1028"/>
      <c r="AE111" s="1029"/>
      <c r="AF111" s="1030" t="s">
        <v>415</v>
      </c>
      <c r="AG111" s="1028"/>
      <c r="AH111" s="1028"/>
      <c r="AI111" s="1028"/>
      <c r="AJ111" s="1029"/>
      <c r="AK111" s="1030" t="s">
        <v>442</v>
      </c>
      <c r="AL111" s="1028"/>
      <c r="AM111" s="1028"/>
      <c r="AN111" s="1028"/>
      <c r="AO111" s="1029"/>
      <c r="AP111" s="1031" t="s">
        <v>395</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t="s">
        <v>444</v>
      </c>
      <c r="BR111" s="1014"/>
      <c r="BS111" s="1014"/>
      <c r="BT111" s="1014"/>
      <c r="BU111" s="1014"/>
      <c r="BV111" s="1014" t="s">
        <v>444</v>
      </c>
      <c r="BW111" s="1014"/>
      <c r="BX111" s="1014"/>
      <c r="BY111" s="1014"/>
      <c r="BZ111" s="1014"/>
      <c r="CA111" s="1014" t="s">
        <v>395</v>
      </c>
      <c r="CB111" s="1014"/>
      <c r="CC111" s="1014"/>
      <c r="CD111" s="1014"/>
      <c r="CE111" s="1014"/>
      <c r="CF111" s="1008" t="s">
        <v>415</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415</v>
      </c>
      <c r="DH111" s="1014"/>
      <c r="DI111" s="1014"/>
      <c r="DJ111" s="1014"/>
      <c r="DK111" s="1014"/>
      <c r="DL111" s="1014" t="s">
        <v>415</v>
      </c>
      <c r="DM111" s="1014"/>
      <c r="DN111" s="1014"/>
      <c r="DO111" s="1014"/>
      <c r="DP111" s="1014"/>
      <c r="DQ111" s="1014" t="s">
        <v>395</v>
      </c>
      <c r="DR111" s="1014"/>
      <c r="DS111" s="1014"/>
      <c r="DT111" s="1014"/>
      <c r="DU111" s="1014"/>
      <c r="DV111" s="1015" t="s">
        <v>442</v>
      </c>
      <c r="DW111" s="1015"/>
      <c r="DX111" s="1015"/>
      <c r="DY111" s="1015"/>
      <c r="DZ111" s="1016"/>
    </row>
    <row r="112" spans="1:131" s="247" customFormat="1" ht="26.25" customHeight="1">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448</v>
      </c>
      <c r="AB112" s="1053"/>
      <c r="AC112" s="1053"/>
      <c r="AD112" s="1053"/>
      <c r="AE112" s="1054"/>
      <c r="AF112" s="1055" t="s">
        <v>395</v>
      </c>
      <c r="AG112" s="1053"/>
      <c r="AH112" s="1053"/>
      <c r="AI112" s="1053"/>
      <c r="AJ112" s="1054"/>
      <c r="AK112" s="1055" t="s">
        <v>415</v>
      </c>
      <c r="AL112" s="1053"/>
      <c r="AM112" s="1053"/>
      <c r="AN112" s="1053"/>
      <c r="AO112" s="1054"/>
      <c r="AP112" s="1056" t="s">
        <v>395</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916981</v>
      </c>
      <c r="BR112" s="1014"/>
      <c r="BS112" s="1014"/>
      <c r="BT112" s="1014"/>
      <c r="BU112" s="1014"/>
      <c r="BV112" s="1014">
        <v>855186</v>
      </c>
      <c r="BW112" s="1014"/>
      <c r="BX112" s="1014"/>
      <c r="BY112" s="1014"/>
      <c r="BZ112" s="1014"/>
      <c r="CA112" s="1014">
        <v>786494</v>
      </c>
      <c r="CB112" s="1014"/>
      <c r="CC112" s="1014"/>
      <c r="CD112" s="1014"/>
      <c r="CE112" s="1014"/>
      <c r="CF112" s="1008">
        <v>49.2</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451</v>
      </c>
      <c r="DH112" s="1014"/>
      <c r="DI112" s="1014"/>
      <c r="DJ112" s="1014"/>
      <c r="DK112" s="1014"/>
      <c r="DL112" s="1014" t="s">
        <v>395</v>
      </c>
      <c r="DM112" s="1014"/>
      <c r="DN112" s="1014"/>
      <c r="DO112" s="1014"/>
      <c r="DP112" s="1014"/>
      <c r="DQ112" s="1014" t="s">
        <v>415</v>
      </c>
      <c r="DR112" s="1014"/>
      <c r="DS112" s="1014"/>
      <c r="DT112" s="1014"/>
      <c r="DU112" s="1014"/>
      <c r="DV112" s="1015" t="s">
        <v>444</v>
      </c>
      <c r="DW112" s="1015"/>
      <c r="DX112" s="1015"/>
      <c r="DY112" s="1015"/>
      <c r="DZ112" s="1016"/>
    </row>
    <row r="113" spans="1:130" s="247" customFormat="1" ht="26.25" customHeight="1">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78946</v>
      </c>
      <c r="AB113" s="1028"/>
      <c r="AC113" s="1028"/>
      <c r="AD113" s="1028"/>
      <c r="AE113" s="1029"/>
      <c r="AF113" s="1030">
        <v>80581</v>
      </c>
      <c r="AG113" s="1028"/>
      <c r="AH113" s="1028"/>
      <c r="AI113" s="1028"/>
      <c r="AJ113" s="1029"/>
      <c r="AK113" s="1030">
        <v>79802</v>
      </c>
      <c r="AL113" s="1028"/>
      <c r="AM113" s="1028"/>
      <c r="AN113" s="1028"/>
      <c r="AO113" s="1029"/>
      <c r="AP113" s="1031">
        <v>5</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111622</v>
      </c>
      <c r="BR113" s="1014"/>
      <c r="BS113" s="1014"/>
      <c r="BT113" s="1014"/>
      <c r="BU113" s="1014"/>
      <c r="BV113" s="1014">
        <v>136856</v>
      </c>
      <c r="BW113" s="1014"/>
      <c r="BX113" s="1014"/>
      <c r="BY113" s="1014"/>
      <c r="BZ113" s="1014"/>
      <c r="CA113" s="1014">
        <v>229767</v>
      </c>
      <c r="CB113" s="1014"/>
      <c r="CC113" s="1014"/>
      <c r="CD113" s="1014"/>
      <c r="CE113" s="1014"/>
      <c r="CF113" s="1008">
        <v>14.4</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444</v>
      </c>
      <c r="DH113" s="1053"/>
      <c r="DI113" s="1053"/>
      <c r="DJ113" s="1053"/>
      <c r="DK113" s="1054"/>
      <c r="DL113" s="1055" t="s">
        <v>455</v>
      </c>
      <c r="DM113" s="1053"/>
      <c r="DN113" s="1053"/>
      <c r="DO113" s="1053"/>
      <c r="DP113" s="1054"/>
      <c r="DQ113" s="1055" t="s">
        <v>395</v>
      </c>
      <c r="DR113" s="1053"/>
      <c r="DS113" s="1053"/>
      <c r="DT113" s="1053"/>
      <c r="DU113" s="1054"/>
      <c r="DV113" s="1056" t="s">
        <v>448</v>
      </c>
      <c r="DW113" s="1057"/>
      <c r="DX113" s="1057"/>
      <c r="DY113" s="1057"/>
      <c r="DZ113" s="1058"/>
    </row>
    <row r="114" spans="1:130" s="247" customFormat="1" ht="26.25" customHeight="1">
      <c r="A114" s="1048"/>
      <c r="B114" s="1049"/>
      <c r="C114" s="1044" t="s">
        <v>456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15700</v>
      </c>
      <c r="AB114" s="1053"/>
      <c r="AC114" s="1053"/>
      <c r="AD114" s="1053"/>
      <c r="AE114" s="1054"/>
      <c r="AF114" s="1055">
        <v>15566</v>
      </c>
      <c r="AG114" s="1053"/>
      <c r="AH114" s="1053"/>
      <c r="AI114" s="1053"/>
      <c r="AJ114" s="1054"/>
      <c r="AK114" s="1055">
        <v>18625</v>
      </c>
      <c r="AL114" s="1053"/>
      <c r="AM114" s="1053"/>
      <c r="AN114" s="1053"/>
      <c r="AO114" s="1054"/>
      <c r="AP114" s="1056">
        <v>1.2</v>
      </c>
      <c r="AQ114" s="1057"/>
      <c r="AR114" s="1057"/>
      <c r="AS114" s="1057"/>
      <c r="AT114" s="1058"/>
      <c r="AU114" s="994"/>
      <c r="AV114" s="995"/>
      <c r="AW114" s="995"/>
      <c r="AX114" s="995"/>
      <c r="AY114" s="995"/>
      <c r="AZ114" s="1043" t="s">
        <v>457</v>
      </c>
      <c r="BA114" s="1044"/>
      <c r="BB114" s="1044"/>
      <c r="BC114" s="1044"/>
      <c r="BD114" s="1044"/>
      <c r="BE114" s="1044"/>
      <c r="BF114" s="1044"/>
      <c r="BG114" s="1044"/>
      <c r="BH114" s="1044"/>
      <c r="BI114" s="1044"/>
      <c r="BJ114" s="1044"/>
      <c r="BK114" s="1044"/>
      <c r="BL114" s="1044"/>
      <c r="BM114" s="1044"/>
      <c r="BN114" s="1044"/>
      <c r="BO114" s="1044"/>
      <c r="BP114" s="1045"/>
      <c r="BQ114" s="1013">
        <v>527683</v>
      </c>
      <c r="BR114" s="1014"/>
      <c r="BS114" s="1014"/>
      <c r="BT114" s="1014"/>
      <c r="BU114" s="1014"/>
      <c r="BV114" s="1014">
        <v>489334</v>
      </c>
      <c r="BW114" s="1014"/>
      <c r="BX114" s="1014"/>
      <c r="BY114" s="1014"/>
      <c r="BZ114" s="1014"/>
      <c r="CA114" s="1014">
        <v>444833</v>
      </c>
      <c r="CB114" s="1014"/>
      <c r="CC114" s="1014"/>
      <c r="CD114" s="1014"/>
      <c r="CE114" s="1014"/>
      <c r="CF114" s="1008">
        <v>27.8</v>
      </c>
      <c r="CG114" s="1009"/>
      <c r="CH114" s="1009"/>
      <c r="CI114" s="1009"/>
      <c r="CJ114" s="1009"/>
      <c r="CK114" s="1039"/>
      <c r="CL114" s="1040"/>
      <c r="CM114" s="1010" t="s">
        <v>458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395</v>
      </c>
      <c r="DH114" s="1053"/>
      <c r="DI114" s="1053"/>
      <c r="DJ114" s="1053"/>
      <c r="DK114" s="1054"/>
      <c r="DL114" s="1055" t="s">
        <v>395</v>
      </c>
      <c r="DM114" s="1053"/>
      <c r="DN114" s="1053"/>
      <c r="DO114" s="1053"/>
      <c r="DP114" s="1054"/>
      <c r="DQ114" s="1055" t="s">
        <v>448</v>
      </c>
      <c r="DR114" s="1053"/>
      <c r="DS114" s="1053"/>
      <c r="DT114" s="1053"/>
      <c r="DU114" s="1054"/>
      <c r="DV114" s="1056" t="s">
        <v>455</v>
      </c>
      <c r="DW114" s="1057"/>
      <c r="DX114" s="1057"/>
      <c r="DY114" s="1057"/>
      <c r="DZ114" s="1058"/>
    </row>
    <row r="115" spans="1:130" s="247" customFormat="1" ht="26.25" customHeight="1">
      <c r="A115" s="1048"/>
      <c r="B115" s="1049"/>
      <c r="C115" s="1044" t="s">
        <v>459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36</v>
      </c>
      <c r="AB115" s="1028"/>
      <c r="AC115" s="1028"/>
      <c r="AD115" s="1028"/>
      <c r="AE115" s="1029"/>
      <c r="AF115" s="1030">
        <v>35</v>
      </c>
      <c r="AG115" s="1028"/>
      <c r="AH115" s="1028"/>
      <c r="AI115" s="1028"/>
      <c r="AJ115" s="1029"/>
      <c r="AK115" s="1030">
        <v>6</v>
      </c>
      <c r="AL115" s="1028"/>
      <c r="AM115" s="1028"/>
      <c r="AN115" s="1028"/>
      <c r="AO115" s="1029"/>
      <c r="AP115" s="1031">
        <v>0</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t="s">
        <v>395</v>
      </c>
      <c r="BR115" s="1014"/>
      <c r="BS115" s="1014"/>
      <c r="BT115" s="1014"/>
      <c r="BU115" s="1014"/>
      <c r="BV115" s="1014" t="s">
        <v>395</v>
      </c>
      <c r="BW115" s="1014"/>
      <c r="BX115" s="1014"/>
      <c r="BY115" s="1014"/>
      <c r="BZ115" s="1014"/>
      <c r="CA115" s="1014" t="s">
        <v>448</v>
      </c>
      <c r="CB115" s="1014"/>
      <c r="CC115" s="1014"/>
      <c r="CD115" s="1014"/>
      <c r="CE115" s="1014"/>
      <c r="CF115" s="1008" t="s">
        <v>415</v>
      </c>
      <c r="CG115" s="1009"/>
      <c r="CH115" s="1009"/>
      <c r="CI115" s="1009"/>
      <c r="CJ115" s="1009"/>
      <c r="CK115" s="1039"/>
      <c r="CL115" s="1040"/>
      <c r="CM115" s="1043" t="s">
        <v>461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451</v>
      </c>
      <c r="DH115" s="1053"/>
      <c r="DI115" s="1053"/>
      <c r="DJ115" s="1053"/>
      <c r="DK115" s="1054"/>
      <c r="DL115" s="1055" t="s">
        <v>462</v>
      </c>
      <c r="DM115" s="1053"/>
      <c r="DN115" s="1053"/>
      <c r="DO115" s="1053"/>
      <c r="DP115" s="1054"/>
      <c r="DQ115" s="1055" t="s">
        <v>415</v>
      </c>
      <c r="DR115" s="1053"/>
      <c r="DS115" s="1053"/>
      <c r="DT115" s="1053"/>
      <c r="DU115" s="1054"/>
      <c r="DV115" s="1056" t="s">
        <v>448</v>
      </c>
      <c r="DW115" s="1057"/>
      <c r="DX115" s="1057"/>
      <c r="DY115" s="1057"/>
      <c r="DZ115" s="1058"/>
    </row>
    <row r="116" spans="1:130" s="247" customFormat="1" ht="26.25" customHeight="1">
      <c r="A116" s="1050"/>
      <c r="B116" s="1051"/>
      <c r="C116" s="1059" t="s">
        <v>463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462</v>
      </c>
      <c r="AB116" s="1053"/>
      <c r="AC116" s="1053"/>
      <c r="AD116" s="1053"/>
      <c r="AE116" s="1054"/>
      <c r="AF116" s="1055" t="s">
        <v>415</v>
      </c>
      <c r="AG116" s="1053"/>
      <c r="AH116" s="1053"/>
      <c r="AI116" s="1053"/>
      <c r="AJ116" s="1054"/>
      <c r="AK116" s="1055" t="s">
        <v>442</v>
      </c>
      <c r="AL116" s="1053"/>
      <c r="AM116" s="1053"/>
      <c r="AN116" s="1053"/>
      <c r="AO116" s="1054"/>
      <c r="AP116" s="1056" t="s">
        <v>455</v>
      </c>
      <c r="AQ116" s="1057"/>
      <c r="AR116" s="1057"/>
      <c r="AS116" s="1057"/>
      <c r="AT116" s="1058"/>
      <c r="AU116" s="994"/>
      <c r="AV116" s="995"/>
      <c r="AW116" s="995"/>
      <c r="AX116" s="995"/>
      <c r="AY116" s="995"/>
      <c r="AZ116" s="1061" t="s">
        <v>464</v>
      </c>
      <c r="BA116" s="1062"/>
      <c r="BB116" s="1062"/>
      <c r="BC116" s="1062"/>
      <c r="BD116" s="1062"/>
      <c r="BE116" s="1062"/>
      <c r="BF116" s="1062"/>
      <c r="BG116" s="1062"/>
      <c r="BH116" s="1062"/>
      <c r="BI116" s="1062"/>
      <c r="BJ116" s="1062"/>
      <c r="BK116" s="1062"/>
      <c r="BL116" s="1062"/>
      <c r="BM116" s="1062"/>
      <c r="BN116" s="1062"/>
      <c r="BO116" s="1062"/>
      <c r="BP116" s="1063"/>
      <c r="BQ116" s="1013" t="s">
        <v>465</v>
      </c>
      <c r="BR116" s="1014"/>
      <c r="BS116" s="1014"/>
      <c r="BT116" s="1014"/>
      <c r="BU116" s="1014"/>
      <c r="BV116" s="1014" t="s">
        <v>451</v>
      </c>
      <c r="BW116" s="1014"/>
      <c r="BX116" s="1014"/>
      <c r="BY116" s="1014"/>
      <c r="BZ116" s="1014"/>
      <c r="CA116" s="1014" t="s">
        <v>395</v>
      </c>
      <c r="CB116" s="1014"/>
      <c r="CC116" s="1014"/>
      <c r="CD116" s="1014"/>
      <c r="CE116" s="1014"/>
      <c r="CF116" s="1008" t="s">
        <v>466</v>
      </c>
      <c r="CG116" s="1009"/>
      <c r="CH116" s="1009"/>
      <c r="CI116" s="1009"/>
      <c r="CJ116" s="1009"/>
      <c r="CK116" s="1039"/>
      <c r="CL116" s="1040"/>
      <c r="CM116" s="1010" t="s">
        <v>467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415</v>
      </c>
      <c r="DH116" s="1053"/>
      <c r="DI116" s="1053"/>
      <c r="DJ116" s="1053"/>
      <c r="DK116" s="1054"/>
      <c r="DL116" s="1055" t="s">
        <v>442</v>
      </c>
      <c r="DM116" s="1053"/>
      <c r="DN116" s="1053"/>
      <c r="DO116" s="1053"/>
      <c r="DP116" s="1054"/>
      <c r="DQ116" s="1055" t="s">
        <v>395</v>
      </c>
      <c r="DR116" s="1053"/>
      <c r="DS116" s="1053"/>
      <c r="DT116" s="1053"/>
      <c r="DU116" s="1054"/>
      <c r="DV116" s="1056" t="s">
        <v>448</v>
      </c>
      <c r="DW116" s="1057"/>
      <c r="DX116" s="1057"/>
      <c r="DY116" s="1057"/>
      <c r="DZ116" s="1058"/>
    </row>
    <row r="117" spans="1:130" s="247" customFormat="1" ht="26.25" customHeight="1">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468</v>
      </c>
      <c r="Z117" s="980"/>
      <c r="AA117" s="1070">
        <v>321766</v>
      </c>
      <c r="AB117" s="1071"/>
      <c r="AC117" s="1071"/>
      <c r="AD117" s="1071"/>
      <c r="AE117" s="1072"/>
      <c r="AF117" s="1073">
        <v>326516</v>
      </c>
      <c r="AG117" s="1071"/>
      <c r="AH117" s="1071"/>
      <c r="AI117" s="1071"/>
      <c r="AJ117" s="1072"/>
      <c r="AK117" s="1073">
        <v>364637</v>
      </c>
      <c r="AL117" s="1071"/>
      <c r="AM117" s="1071"/>
      <c r="AN117" s="1071"/>
      <c r="AO117" s="1072"/>
      <c r="AP117" s="1074"/>
      <c r="AQ117" s="1075"/>
      <c r="AR117" s="1075"/>
      <c r="AS117" s="1075"/>
      <c r="AT117" s="1076"/>
      <c r="AU117" s="994"/>
      <c r="AV117" s="995"/>
      <c r="AW117" s="995"/>
      <c r="AX117" s="995"/>
      <c r="AY117" s="995"/>
      <c r="AZ117" s="1061" t="s">
        <v>469</v>
      </c>
      <c r="BA117" s="1062"/>
      <c r="BB117" s="1062"/>
      <c r="BC117" s="1062"/>
      <c r="BD117" s="1062"/>
      <c r="BE117" s="1062"/>
      <c r="BF117" s="1062"/>
      <c r="BG117" s="1062"/>
      <c r="BH117" s="1062"/>
      <c r="BI117" s="1062"/>
      <c r="BJ117" s="1062"/>
      <c r="BK117" s="1062"/>
      <c r="BL117" s="1062"/>
      <c r="BM117" s="1062"/>
      <c r="BN117" s="1062"/>
      <c r="BO117" s="1062"/>
      <c r="BP117" s="1063"/>
      <c r="BQ117" s="1013" t="s">
        <v>415</v>
      </c>
      <c r="BR117" s="1014"/>
      <c r="BS117" s="1014"/>
      <c r="BT117" s="1014"/>
      <c r="BU117" s="1014"/>
      <c r="BV117" s="1014" t="s">
        <v>415</v>
      </c>
      <c r="BW117" s="1014"/>
      <c r="BX117" s="1014"/>
      <c r="BY117" s="1014"/>
      <c r="BZ117" s="1014"/>
      <c r="CA117" s="1014" t="s">
        <v>395</v>
      </c>
      <c r="CB117" s="1014"/>
      <c r="CC117" s="1014"/>
      <c r="CD117" s="1014"/>
      <c r="CE117" s="1014"/>
      <c r="CF117" s="1008" t="s">
        <v>444</v>
      </c>
      <c r="CG117" s="1009"/>
      <c r="CH117" s="1009"/>
      <c r="CI117" s="1009"/>
      <c r="CJ117" s="1009"/>
      <c r="CK117" s="1039"/>
      <c r="CL117" s="1040"/>
      <c r="CM117" s="1010" t="s">
        <v>470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466</v>
      </c>
      <c r="DH117" s="1053"/>
      <c r="DI117" s="1053"/>
      <c r="DJ117" s="1053"/>
      <c r="DK117" s="1054"/>
      <c r="DL117" s="1055" t="s">
        <v>462</v>
      </c>
      <c r="DM117" s="1053"/>
      <c r="DN117" s="1053"/>
      <c r="DO117" s="1053"/>
      <c r="DP117" s="1054"/>
      <c r="DQ117" s="1055" t="s">
        <v>448</v>
      </c>
      <c r="DR117" s="1053"/>
      <c r="DS117" s="1053"/>
      <c r="DT117" s="1053"/>
      <c r="DU117" s="1054"/>
      <c r="DV117" s="1056" t="s">
        <v>451</v>
      </c>
      <c r="DW117" s="1057"/>
      <c r="DX117" s="1057"/>
      <c r="DY117" s="1057"/>
      <c r="DZ117" s="1058"/>
    </row>
    <row r="118" spans="1:130" s="247" customFormat="1" ht="26.25" customHeight="1">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311</v>
      </c>
      <c r="AG118" s="979"/>
      <c r="AH118" s="979"/>
      <c r="AI118" s="979"/>
      <c r="AJ118" s="980"/>
      <c r="AK118" s="978" t="s">
        <v>310</v>
      </c>
      <c r="AL118" s="979"/>
      <c r="AM118" s="979"/>
      <c r="AN118" s="979"/>
      <c r="AO118" s="980"/>
      <c r="AP118" s="1065" t="s">
        <v>435</v>
      </c>
      <c r="AQ118" s="1066"/>
      <c r="AR118" s="1066"/>
      <c r="AS118" s="1066"/>
      <c r="AT118" s="1067"/>
      <c r="AU118" s="994"/>
      <c r="AV118" s="995"/>
      <c r="AW118" s="995"/>
      <c r="AX118" s="995"/>
      <c r="AY118" s="995"/>
      <c r="AZ118" s="1068" t="s">
        <v>471</v>
      </c>
      <c r="BA118" s="1059"/>
      <c r="BB118" s="1059"/>
      <c r="BC118" s="1059"/>
      <c r="BD118" s="1059"/>
      <c r="BE118" s="1059"/>
      <c r="BF118" s="1059"/>
      <c r="BG118" s="1059"/>
      <c r="BH118" s="1059"/>
      <c r="BI118" s="1059"/>
      <c r="BJ118" s="1059"/>
      <c r="BK118" s="1059"/>
      <c r="BL118" s="1059"/>
      <c r="BM118" s="1059"/>
      <c r="BN118" s="1059"/>
      <c r="BO118" s="1059"/>
      <c r="BP118" s="1060"/>
      <c r="BQ118" s="1091" t="s">
        <v>415</v>
      </c>
      <c r="BR118" s="1092"/>
      <c r="BS118" s="1092"/>
      <c r="BT118" s="1092"/>
      <c r="BU118" s="1092"/>
      <c r="BV118" s="1092" t="s">
        <v>415</v>
      </c>
      <c r="BW118" s="1092"/>
      <c r="BX118" s="1092"/>
      <c r="BY118" s="1092"/>
      <c r="BZ118" s="1092"/>
      <c r="CA118" s="1092" t="s">
        <v>395</v>
      </c>
      <c r="CB118" s="1092"/>
      <c r="CC118" s="1092"/>
      <c r="CD118" s="1092"/>
      <c r="CE118" s="1092"/>
      <c r="CF118" s="1008" t="s">
        <v>415</v>
      </c>
      <c r="CG118" s="1009"/>
      <c r="CH118" s="1009"/>
      <c r="CI118" s="1009"/>
      <c r="CJ118" s="1009"/>
      <c r="CK118" s="1039"/>
      <c r="CL118" s="1040"/>
      <c r="CM118" s="1010" t="s">
        <v>472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442</v>
      </c>
      <c r="DH118" s="1053"/>
      <c r="DI118" s="1053"/>
      <c r="DJ118" s="1053"/>
      <c r="DK118" s="1054"/>
      <c r="DL118" s="1055" t="s">
        <v>462</v>
      </c>
      <c r="DM118" s="1053"/>
      <c r="DN118" s="1053"/>
      <c r="DO118" s="1053"/>
      <c r="DP118" s="1054"/>
      <c r="DQ118" s="1055" t="s">
        <v>395</v>
      </c>
      <c r="DR118" s="1053"/>
      <c r="DS118" s="1053"/>
      <c r="DT118" s="1053"/>
      <c r="DU118" s="1054"/>
      <c r="DV118" s="1056" t="s">
        <v>395</v>
      </c>
      <c r="DW118" s="1057"/>
      <c r="DX118" s="1057"/>
      <c r="DY118" s="1057"/>
      <c r="DZ118" s="1058"/>
    </row>
    <row r="119" spans="1:130" s="247" customFormat="1" ht="26.25" customHeight="1">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395</v>
      </c>
      <c r="AB119" s="986"/>
      <c r="AC119" s="986"/>
      <c r="AD119" s="986"/>
      <c r="AE119" s="987"/>
      <c r="AF119" s="988" t="s">
        <v>444</v>
      </c>
      <c r="AG119" s="986"/>
      <c r="AH119" s="986"/>
      <c r="AI119" s="986"/>
      <c r="AJ119" s="987"/>
      <c r="AK119" s="988" t="s">
        <v>395</v>
      </c>
      <c r="AL119" s="986"/>
      <c r="AM119" s="986"/>
      <c r="AN119" s="986"/>
      <c r="AO119" s="987"/>
      <c r="AP119" s="989" t="s">
        <v>455</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473</v>
      </c>
      <c r="BP119" s="1100"/>
      <c r="BQ119" s="1091">
        <v>4083261</v>
      </c>
      <c r="BR119" s="1092"/>
      <c r="BS119" s="1092"/>
      <c r="BT119" s="1092"/>
      <c r="BU119" s="1092"/>
      <c r="BV119" s="1092">
        <v>3960161</v>
      </c>
      <c r="BW119" s="1092"/>
      <c r="BX119" s="1092"/>
      <c r="BY119" s="1092"/>
      <c r="BZ119" s="1092"/>
      <c r="CA119" s="1092">
        <v>4141738</v>
      </c>
      <c r="CB119" s="1092"/>
      <c r="CC119" s="1092"/>
      <c r="CD119" s="1092"/>
      <c r="CE119" s="1092"/>
      <c r="CF119" s="1093"/>
      <c r="CG119" s="1094"/>
      <c r="CH119" s="1094"/>
      <c r="CI119" s="1094"/>
      <c r="CJ119" s="1095"/>
      <c r="CK119" s="1041"/>
      <c r="CL119" s="1042"/>
      <c r="CM119" s="1096" t="s">
        <v>474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465</v>
      </c>
      <c r="DH119" s="1078"/>
      <c r="DI119" s="1078"/>
      <c r="DJ119" s="1078"/>
      <c r="DK119" s="1079"/>
      <c r="DL119" s="1077" t="s">
        <v>415</v>
      </c>
      <c r="DM119" s="1078"/>
      <c r="DN119" s="1078"/>
      <c r="DO119" s="1078"/>
      <c r="DP119" s="1079"/>
      <c r="DQ119" s="1077" t="s">
        <v>415</v>
      </c>
      <c r="DR119" s="1078"/>
      <c r="DS119" s="1078"/>
      <c r="DT119" s="1078"/>
      <c r="DU119" s="1079"/>
      <c r="DV119" s="1080" t="s">
        <v>448</v>
      </c>
      <c r="DW119" s="1081"/>
      <c r="DX119" s="1081"/>
      <c r="DY119" s="1081"/>
      <c r="DZ119" s="1082"/>
    </row>
    <row r="120" spans="1:130" s="247" customFormat="1" ht="26.25" customHeight="1">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465</v>
      </c>
      <c r="AB120" s="1053"/>
      <c r="AC120" s="1053"/>
      <c r="AD120" s="1053"/>
      <c r="AE120" s="1054"/>
      <c r="AF120" s="1055" t="s">
        <v>465</v>
      </c>
      <c r="AG120" s="1053"/>
      <c r="AH120" s="1053"/>
      <c r="AI120" s="1053"/>
      <c r="AJ120" s="1054"/>
      <c r="AK120" s="1055" t="s">
        <v>466</v>
      </c>
      <c r="AL120" s="1053"/>
      <c r="AM120" s="1053"/>
      <c r="AN120" s="1053"/>
      <c r="AO120" s="1054"/>
      <c r="AP120" s="1056" t="s">
        <v>465</v>
      </c>
      <c r="AQ120" s="1057"/>
      <c r="AR120" s="1057"/>
      <c r="AS120" s="1057"/>
      <c r="AT120" s="1058"/>
      <c r="AU120" s="1083" t="s">
        <v>475</v>
      </c>
      <c r="AV120" s="1084"/>
      <c r="AW120" s="1084"/>
      <c r="AX120" s="1084"/>
      <c r="AY120" s="1085"/>
      <c r="AZ120" s="1034" t="s">
        <v>476</v>
      </c>
      <c r="BA120" s="983"/>
      <c r="BB120" s="983"/>
      <c r="BC120" s="983"/>
      <c r="BD120" s="983"/>
      <c r="BE120" s="983"/>
      <c r="BF120" s="983"/>
      <c r="BG120" s="983"/>
      <c r="BH120" s="983"/>
      <c r="BI120" s="983"/>
      <c r="BJ120" s="983"/>
      <c r="BK120" s="983"/>
      <c r="BL120" s="983"/>
      <c r="BM120" s="983"/>
      <c r="BN120" s="983"/>
      <c r="BO120" s="983"/>
      <c r="BP120" s="984"/>
      <c r="BQ120" s="1020">
        <v>2118403</v>
      </c>
      <c r="BR120" s="1021"/>
      <c r="BS120" s="1021"/>
      <c r="BT120" s="1021"/>
      <c r="BU120" s="1021"/>
      <c r="BV120" s="1021">
        <v>2131186</v>
      </c>
      <c r="BW120" s="1021"/>
      <c r="BX120" s="1021"/>
      <c r="BY120" s="1021"/>
      <c r="BZ120" s="1021"/>
      <c r="CA120" s="1021">
        <v>2097685</v>
      </c>
      <c r="CB120" s="1021"/>
      <c r="CC120" s="1021"/>
      <c r="CD120" s="1021"/>
      <c r="CE120" s="1021"/>
      <c r="CF120" s="1035">
        <v>131.19999999999999</v>
      </c>
      <c r="CG120" s="1036"/>
      <c r="CH120" s="1036"/>
      <c r="CI120" s="1036"/>
      <c r="CJ120" s="1036"/>
      <c r="CK120" s="1101" t="s">
        <v>477</v>
      </c>
      <c r="CL120" s="1102"/>
      <c r="CM120" s="1102"/>
      <c r="CN120" s="1102"/>
      <c r="CO120" s="1103"/>
      <c r="CP120" s="1109" t="s">
        <v>478</v>
      </c>
      <c r="CQ120" s="1110"/>
      <c r="CR120" s="1110"/>
      <c r="CS120" s="1110"/>
      <c r="CT120" s="1110"/>
      <c r="CU120" s="1110"/>
      <c r="CV120" s="1110"/>
      <c r="CW120" s="1110"/>
      <c r="CX120" s="1110"/>
      <c r="CY120" s="1110"/>
      <c r="CZ120" s="1110"/>
      <c r="DA120" s="1110"/>
      <c r="DB120" s="1110"/>
      <c r="DC120" s="1110"/>
      <c r="DD120" s="1110"/>
      <c r="DE120" s="1110"/>
      <c r="DF120" s="1111"/>
      <c r="DG120" s="1020">
        <v>914494</v>
      </c>
      <c r="DH120" s="1021"/>
      <c r="DI120" s="1021"/>
      <c r="DJ120" s="1021"/>
      <c r="DK120" s="1021"/>
      <c r="DL120" s="1021">
        <v>850465</v>
      </c>
      <c r="DM120" s="1021"/>
      <c r="DN120" s="1021"/>
      <c r="DO120" s="1021"/>
      <c r="DP120" s="1021"/>
      <c r="DQ120" s="1021">
        <v>777048</v>
      </c>
      <c r="DR120" s="1021"/>
      <c r="DS120" s="1021"/>
      <c r="DT120" s="1021"/>
      <c r="DU120" s="1021"/>
      <c r="DV120" s="1022">
        <v>48.6</v>
      </c>
      <c r="DW120" s="1022"/>
      <c r="DX120" s="1022"/>
      <c r="DY120" s="1022"/>
      <c r="DZ120" s="1023"/>
    </row>
    <row r="121" spans="1:130" s="247" customFormat="1" ht="26.25" customHeight="1">
      <c r="A121" s="1153"/>
      <c r="B121" s="1040"/>
      <c r="C121" s="1061" t="s">
        <v>479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415</v>
      </c>
      <c r="AB121" s="1053"/>
      <c r="AC121" s="1053"/>
      <c r="AD121" s="1053"/>
      <c r="AE121" s="1054"/>
      <c r="AF121" s="1055" t="s">
        <v>448</v>
      </c>
      <c r="AG121" s="1053"/>
      <c r="AH121" s="1053"/>
      <c r="AI121" s="1053"/>
      <c r="AJ121" s="1054"/>
      <c r="AK121" s="1055" t="s">
        <v>395</v>
      </c>
      <c r="AL121" s="1053"/>
      <c r="AM121" s="1053"/>
      <c r="AN121" s="1053"/>
      <c r="AO121" s="1054"/>
      <c r="AP121" s="1056" t="s">
        <v>448</v>
      </c>
      <c r="AQ121" s="1057"/>
      <c r="AR121" s="1057"/>
      <c r="AS121" s="1057"/>
      <c r="AT121" s="1058"/>
      <c r="AU121" s="1086"/>
      <c r="AV121" s="1087"/>
      <c r="AW121" s="1087"/>
      <c r="AX121" s="1087"/>
      <c r="AY121" s="1088"/>
      <c r="AZ121" s="1043" t="s">
        <v>480</v>
      </c>
      <c r="BA121" s="1044"/>
      <c r="BB121" s="1044"/>
      <c r="BC121" s="1044"/>
      <c r="BD121" s="1044"/>
      <c r="BE121" s="1044"/>
      <c r="BF121" s="1044"/>
      <c r="BG121" s="1044"/>
      <c r="BH121" s="1044"/>
      <c r="BI121" s="1044"/>
      <c r="BJ121" s="1044"/>
      <c r="BK121" s="1044"/>
      <c r="BL121" s="1044"/>
      <c r="BM121" s="1044"/>
      <c r="BN121" s="1044"/>
      <c r="BO121" s="1044"/>
      <c r="BP121" s="1045"/>
      <c r="BQ121" s="1013">
        <v>139333</v>
      </c>
      <c r="BR121" s="1014"/>
      <c r="BS121" s="1014"/>
      <c r="BT121" s="1014"/>
      <c r="BU121" s="1014"/>
      <c r="BV121" s="1014">
        <v>132867</v>
      </c>
      <c r="BW121" s="1014"/>
      <c r="BX121" s="1014"/>
      <c r="BY121" s="1014"/>
      <c r="BZ121" s="1014"/>
      <c r="CA121" s="1014">
        <v>124288</v>
      </c>
      <c r="CB121" s="1014"/>
      <c r="CC121" s="1014"/>
      <c r="CD121" s="1014"/>
      <c r="CE121" s="1014"/>
      <c r="CF121" s="1008">
        <v>7.8</v>
      </c>
      <c r="CG121" s="1009"/>
      <c r="CH121" s="1009"/>
      <c r="CI121" s="1009"/>
      <c r="CJ121" s="1009"/>
      <c r="CK121" s="1104"/>
      <c r="CL121" s="1105"/>
      <c r="CM121" s="1105"/>
      <c r="CN121" s="1105"/>
      <c r="CO121" s="1106"/>
      <c r="CP121" s="1114" t="s">
        <v>481</v>
      </c>
      <c r="CQ121" s="1115"/>
      <c r="CR121" s="1115"/>
      <c r="CS121" s="1115"/>
      <c r="CT121" s="1115"/>
      <c r="CU121" s="1115"/>
      <c r="CV121" s="1115"/>
      <c r="CW121" s="1115"/>
      <c r="CX121" s="1115"/>
      <c r="CY121" s="1115"/>
      <c r="CZ121" s="1115"/>
      <c r="DA121" s="1115"/>
      <c r="DB121" s="1115"/>
      <c r="DC121" s="1115"/>
      <c r="DD121" s="1115"/>
      <c r="DE121" s="1115"/>
      <c r="DF121" s="1116"/>
      <c r="DG121" s="1013">
        <v>2487</v>
      </c>
      <c r="DH121" s="1014"/>
      <c r="DI121" s="1014"/>
      <c r="DJ121" s="1014"/>
      <c r="DK121" s="1014"/>
      <c r="DL121" s="1014">
        <v>4721</v>
      </c>
      <c r="DM121" s="1014"/>
      <c r="DN121" s="1014"/>
      <c r="DO121" s="1014"/>
      <c r="DP121" s="1014"/>
      <c r="DQ121" s="1014">
        <v>9446</v>
      </c>
      <c r="DR121" s="1014"/>
      <c r="DS121" s="1014"/>
      <c r="DT121" s="1014"/>
      <c r="DU121" s="1014"/>
      <c r="DV121" s="1015">
        <v>0.6</v>
      </c>
      <c r="DW121" s="1015"/>
      <c r="DX121" s="1015"/>
      <c r="DY121" s="1015"/>
      <c r="DZ121" s="1016"/>
    </row>
    <row r="122" spans="1:130" s="247" customFormat="1" ht="26.25" customHeight="1">
      <c r="A122" s="1153"/>
      <c r="B122" s="1040"/>
      <c r="C122" s="1010" t="s">
        <v>458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442</v>
      </c>
      <c r="AB122" s="1053"/>
      <c r="AC122" s="1053"/>
      <c r="AD122" s="1053"/>
      <c r="AE122" s="1054"/>
      <c r="AF122" s="1055" t="s">
        <v>455</v>
      </c>
      <c r="AG122" s="1053"/>
      <c r="AH122" s="1053"/>
      <c r="AI122" s="1053"/>
      <c r="AJ122" s="1054"/>
      <c r="AK122" s="1055" t="s">
        <v>465</v>
      </c>
      <c r="AL122" s="1053"/>
      <c r="AM122" s="1053"/>
      <c r="AN122" s="1053"/>
      <c r="AO122" s="1054"/>
      <c r="AP122" s="1056" t="s">
        <v>465</v>
      </c>
      <c r="AQ122" s="1057"/>
      <c r="AR122" s="1057"/>
      <c r="AS122" s="1057"/>
      <c r="AT122" s="1058"/>
      <c r="AU122" s="1086"/>
      <c r="AV122" s="1087"/>
      <c r="AW122" s="1087"/>
      <c r="AX122" s="1087"/>
      <c r="AY122" s="1088"/>
      <c r="AZ122" s="1068" t="s">
        <v>482</v>
      </c>
      <c r="BA122" s="1059"/>
      <c r="BB122" s="1059"/>
      <c r="BC122" s="1059"/>
      <c r="BD122" s="1059"/>
      <c r="BE122" s="1059"/>
      <c r="BF122" s="1059"/>
      <c r="BG122" s="1059"/>
      <c r="BH122" s="1059"/>
      <c r="BI122" s="1059"/>
      <c r="BJ122" s="1059"/>
      <c r="BK122" s="1059"/>
      <c r="BL122" s="1059"/>
      <c r="BM122" s="1059"/>
      <c r="BN122" s="1059"/>
      <c r="BO122" s="1059"/>
      <c r="BP122" s="1060"/>
      <c r="BQ122" s="1091">
        <v>2442928</v>
      </c>
      <c r="BR122" s="1092"/>
      <c r="BS122" s="1092"/>
      <c r="BT122" s="1092"/>
      <c r="BU122" s="1092"/>
      <c r="BV122" s="1092">
        <v>2353680</v>
      </c>
      <c r="BW122" s="1092"/>
      <c r="BX122" s="1092"/>
      <c r="BY122" s="1092"/>
      <c r="BZ122" s="1092"/>
      <c r="CA122" s="1092">
        <v>2467508</v>
      </c>
      <c r="CB122" s="1092"/>
      <c r="CC122" s="1092"/>
      <c r="CD122" s="1092"/>
      <c r="CE122" s="1092"/>
      <c r="CF122" s="1112">
        <v>154.30000000000001</v>
      </c>
      <c r="CG122" s="1113"/>
      <c r="CH122" s="1113"/>
      <c r="CI122" s="1113"/>
      <c r="CJ122" s="1113"/>
      <c r="CK122" s="1104"/>
      <c r="CL122" s="1105"/>
      <c r="CM122" s="1105"/>
      <c r="CN122" s="1105"/>
      <c r="CO122" s="1106"/>
      <c r="CP122" s="1114" t="s">
        <v>483</v>
      </c>
      <c r="CQ122" s="1115"/>
      <c r="CR122" s="1115"/>
      <c r="CS122" s="1115"/>
      <c r="CT122" s="1115"/>
      <c r="CU122" s="1115"/>
      <c r="CV122" s="1115"/>
      <c r="CW122" s="1115"/>
      <c r="CX122" s="1115"/>
      <c r="CY122" s="1115"/>
      <c r="CZ122" s="1115"/>
      <c r="DA122" s="1115"/>
      <c r="DB122" s="1115"/>
      <c r="DC122" s="1115"/>
      <c r="DD122" s="1115"/>
      <c r="DE122" s="1115"/>
      <c r="DF122" s="1116"/>
      <c r="DG122" s="1013" t="s">
        <v>442</v>
      </c>
      <c r="DH122" s="1014"/>
      <c r="DI122" s="1014"/>
      <c r="DJ122" s="1014"/>
      <c r="DK122" s="1014"/>
      <c r="DL122" s="1014" t="s">
        <v>448</v>
      </c>
      <c r="DM122" s="1014"/>
      <c r="DN122" s="1014"/>
      <c r="DO122" s="1014"/>
      <c r="DP122" s="1014"/>
      <c r="DQ122" s="1014" t="s">
        <v>415</v>
      </c>
      <c r="DR122" s="1014"/>
      <c r="DS122" s="1014"/>
      <c r="DT122" s="1014"/>
      <c r="DU122" s="1014"/>
      <c r="DV122" s="1015" t="s">
        <v>415</v>
      </c>
      <c r="DW122" s="1015"/>
      <c r="DX122" s="1015"/>
      <c r="DY122" s="1015"/>
      <c r="DZ122" s="1016"/>
    </row>
    <row r="123" spans="1:130" s="247" customFormat="1" ht="26.25" customHeight="1">
      <c r="A123" s="1153"/>
      <c r="B123" s="1040"/>
      <c r="C123" s="1010" t="s">
        <v>467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466</v>
      </c>
      <c r="AB123" s="1053"/>
      <c r="AC123" s="1053"/>
      <c r="AD123" s="1053"/>
      <c r="AE123" s="1054"/>
      <c r="AF123" s="1055" t="s">
        <v>466</v>
      </c>
      <c r="AG123" s="1053"/>
      <c r="AH123" s="1053"/>
      <c r="AI123" s="1053"/>
      <c r="AJ123" s="1054"/>
      <c r="AK123" s="1055" t="s">
        <v>442</v>
      </c>
      <c r="AL123" s="1053"/>
      <c r="AM123" s="1053"/>
      <c r="AN123" s="1053"/>
      <c r="AO123" s="1054"/>
      <c r="AP123" s="1056" t="s">
        <v>462</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484</v>
      </c>
      <c r="BP123" s="1100"/>
      <c r="BQ123" s="1159">
        <v>4700664</v>
      </c>
      <c r="BR123" s="1160"/>
      <c r="BS123" s="1160"/>
      <c r="BT123" s="1160"/>
      <c r="BU123" s="1160"/>
      <c r="BV123" s="1160">
        <v>4617733</v>
      </c>
      <c r="BW123" s="1160"/>
      <c r="BX123" s="1160"/>
      <c r="BY123" s="1160"/>
      <c r="BZ123" s="1160"/>
      <c r="CA123" s="1160">
        <v>4689481</v>
      </c>
      <c r="CB123" s="1160"/>
      <c r="CC123" s="1160"/>
      <c r="CD123" s="1160"/>
      <c r="CE123" s="1160"/>
      <c r="CF123" s="1093"/>
      <c r="CG123" s="1094"/>
      <c r="CH123" s="1094"/>
      <c r="CI123" s="1094"/>
      <c r="CJ123" s="1095"/>
      <c r="CK123" s="1104"/>
      <c r="CL123" s="1105"/>
      <c r="CM123" s="1105"/>
      <c r="CN123" s="1105"/>
      <c r="CO123" s="1106"/>
      <c r="CP123" s="1114" t="s">
        <v>485</v>
      </c>
      <c r="CQ123" s="1115"/>
      <c r="CR123" s="1115"/>
      <c r="CS123" s="1115"/>
      <c r="CT123" s="1115"/>
      <c r="CU123" s="1115"/>
      <c r="CV123" s="1115"/>
      <c r="CW123" s="1115"/>
      <c r="CX123" s="1115"/>
      <c r="CY123" s="1115"/>
      <c r="CZ123" s="1115"/>
      <c r="DA123" s="1115"/>
      <c r="DB123" s="1115"/>
      <c r="DC123" s="1115"/>
      <c r="DD123" s="1115"/>
      <c r="DE123" s="1115"/>
      <c r="DF123" s="1116"/>
      <c r="DG123" s="1052" t="s">
        <v>395</v>
      </c>
      <c r="DH123" s="1053"/>
      <c r="DI123" s="1053"/>
      <c r="DJ123" s="1053"/>
      <c r="DK123" s="1054"/>
      <c r="DL123" s="1055" t="s">
        <v>444</v>
      </c>
      <c r="DM123" s="1053"/>
      <c r="DN123" s="1053"/>
      <c r="DO123" s="1053"/>
      <c r="DP123" s="1054"/>
      <c r="DQ123" s="1055" t="s">
        <v>415</v>
      </c>
      <c r="DR123" s="1053"/>
      <c r="DS123" s="1053"/>
      <c r="DT123" s="1053"/>
      <c r="DU123" s="1054"/>
      <c r="DV123" s="1056" t="s">
        <v>455</v>
      </c>
      <c r="DW123" s="1057"/>
      <c r="DX123" s="1057"/>
      <c r="DY123" s="1057"/>
      <c r="DZ123" s="1058"/>
    </row>
    <row r="124" spans="1:130" s="247" customFormat="1" ht="26.25" customHeight="1" thickBot="1">
      <c r="A124" s="1153"/>
      <c r="B124" s="1040"/>
      <c r="C124" s="1010" t="s">
        <v>470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415</v>
      </c>
      <c r="AB124" s="1053"/>
      <c r="AC124" s="1053"/>
      <c r="AD124" s="1053"/>
      <c r="AE124" s="1054"/>
      <c r="AF124" s="1055" t="s">
        <v>448</v>
      </c>
      <c r="AG124" s="1053"/>
      <c r="AH124" s="1053"/>
      <c r="AI124" s="1053"/>
      <c r="AJ124" s="1054"/>
      <c r="AK124" s="1055" t="s">
        <v>448</v>
      </c>
      <c r="AL124" s="1053"/>
      <c r="AM124" s="1053"/>
      <c r="AN124" s="1053"/>
      <c r="AO124" s="1054"/>
      <c r="AP124" s="1056" t="s">
        <v>448</v>
      </c>
      <c r="AQ124" s="1057"/>
      <c r="AR124" s="1057"/>
      <c r="AS124" s="1057"/>
      <c r="AT124" s="1058"/>
      <c r="AU124" s="1155" t="s">
        <v>486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448</v>
      </c>
      <c r="BR124" s="1122"/>
      <c r="BS124" s="1122"/>
      <c r="BT124" s="1122"/>
      <c r="BU124" s="1122"/>
      <c r="BV124" s="1122" t="s">
        <v>442</v>
      </c>
      <c r="BW124" s="1122"/>
      <c r="BX124" s="1122"/>
      <c r="BY124" s="1122"/>
      <c r="BZ124" s="1122"/>
      <c r="CA124" s="1122" t="s">
        <v>415</v>
      </c>
      <c r="CB124" s="1122"/>
      <c r="CC124" s="1122"/>
      <c r="CD124" s="1122"/>
      <c r="CE124" s="1122"/>
      <c r="CF124" s="1123"/>
      <c r="CG124" s="1124"/>
      <c r="CH124" s="1124"/>
      <c r="CI124" s="1124"/>
      <c r="CJ124" s="1125"/>
      <c r="CK124" s="1107"/>
      <c r="CL124" s="1107"/>
      <c r="CM124" s="1107"/>
      <c r="CN124" s="1107"/>
      <c r="CO124" s="1108"/>
      <c r="CP124" s="1114" t="s">
        <v>487</v>
      </c>
      <c r="CQ124" s="1115"/>
      <c r="CR124" s="1115"/>
      <c r="CS124" s="1115"/>
      <c r="CT124" s="1115"/>
      <c r="CU124" s="1115"/>
      <c r="CV124" s="1115"/>
      <c r="CW124" s="1115"/>
      <c r="CX124" s="1115"/>
      <c r="CY124" s="1115"/>
      <c r="CZ124" s="1115"/>
      <c r="DA124" s="1115"/>
      <c r="DB124" s="1115"/>
      <c r="DC124" s="1115"/>
      <c r="DD124" s="1115"/>
      <c r="DE124" s="1115"/>
      <c r="DF124" s="1116"/>
      <c r="DG124" s="1099" t="s">
        <v>442</v>
      </c>
      <c r="DH124" s="1078"/>
      <c r="DI124" s="1078"/>
      <c r="DJ124" s="1078"/>
      <c r="DK124" s="1079"/>
      <c r="DL124" s="1077" t="s">
        <v>395</v>
      </c>
      <c r="DM124" s="1078"/>
      <c r="DN124" s="1078"/>
      <c r="DO124" s="1078"/>
      <c r="DP124" s="1079"/>
      <c r="DQ124" s="1077" t="s">
        <v>466</v>
      </c>
      <c r="DR124" s="1078"/>
      <c r="DS124" s="1078"/>
      <c r="DT124" s="1078"/>
      <c r="DU124" s="1079"/>
      <c r="DV124" s="1080" t="s">
        <v>466</v>
      </c>
      <c r="DW124" s="1081"/>
      <c r="DX124" s="1081"/>
      <c r="DY124" s="1081"/>
      <c r="DZ124" s="1082"/>
    </row>
    <row r="125" spans="1:130" s="247" customFormat="1" ht="26.25" customHeight="1">
      <c r="A125" s="1153"/>
      <c r="B125" s="1040"/>
      <c r="C125" s="1010" t="s">
        <v>472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444</v>
      </c>
      <c r="AB125" s="1053"/>
      <c r="AC125" s="1053"/>
      <c r="AD125" s="1053"/>
      <c r="AE125" s="1054"/>
      <c r="AF125" s="1055" t="s">
        <v>455</v>
      </c>
      <c r="AG125" s="1053"/>
      <c r="AH125" s="1053"/>
      <c r="AI125" s="1053"/>
      <c r="AJ125" s="1054"/>
      <c r="AK125" s="1055" t="s">
        <v>455</v>
      </c>
      <c r="AL125" s="1053"/>
      <c r="AM125" s="1053"/>
      <c r="AN125" s="1053"/>
      <c r="AO125" s="1054"/>
      <c r="AP125" s="1056" t="s">
        <v>466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488</v>
      </c>
      <c r="CL125" s="1102"/>
      <c r="CM125" s="1102"/>
      <c r="CN125" s="1102"/>
      <c r="CO125" s="1103"/>
      <c r="CP125" s="1034" t="s">
        <v>489</v>
      </c>
      <c r="CQ125" s="983"/>
      <c r="CR125" s="983"/>
      <c r="CS125" s="983"/>
      <c r="CT125" s="983"/>
      <c r="CU125" s="983"/>
      <c r="CV125" s="983"/>
      <c r="CW125" s="983"/>
      <c r="CX125" s="983"/>
      <c r="CY125" s="983"/>
      <c r="CZ125" s="983"/>
      <c r="DA125" s="983"/>
      <c r="DB125" s="983"/>
      <c r="DC125" s="983"/>
      <c r="DD125" s="983"/>
      <c r="DE125" s="983"/>
      <c r="DF125" s="984"/>
      <c r="DG125" s="1020" t="s">
        <v>466</v>
      </c>
      <c r="DH125" s="1021"/>
      <c r="DI125" s="1021"/>
      <c r="DJ125" s="1021"/>
      <c r="DK125" s="1021"/>
      <c r="DL125" s="1021" t="s">
        <v>395</v>
      </c>
      <c r="DM125" s="1021"/>
      <c r="DN125" s="1021"/>
      <c r="DO125" s="1021"/>
      <c r="DP125" s="1021"/>
      <c r="DQ125" s="1021" t="s">
        <v>444</v>
      </c>
      <c r="DR125" s="1021"/>
      <c r="DS125" s="1021"/>
      <c r="DT125" s="1021"/>
      <c r="DU125" s="1021"/>
      <c r="DV125" s="1022" t="s">
        <v>466</v>
      </c>
      <c r="DW125" s="1022"/>
      <c r="DX125" s="1022"/>
      <c r="DY125" s="1022"/>
      <c r="DZ125" s="1023"/>
    </row>
    <row r="126" spans="1:130" s="247" customFormat="1" ht="26.25" customHeight="1" thickBot="1">
      <c r="A126" s="1153"/>
      <c r="B126" s="1040"/>
      <c r="C126" s="1010" t="s">
        <v>474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455</v>
      </c>
      <c r="AB126" s="1053"/>
      <c r="AC126" s="1053"/>
      <c r="AD126" s="1053"/>
      <c r="AE126" s="1054"/>
      <c r="AF126" s="1055" t="s">
        <v>395</v>
      </c>
      <c r="AG126" s="1053"/>
      <c r="AH126" s="1053"/>
      <c r="AI126" s="1053"/>
      <c r="AJ126" s="1054"/>
      <c r="AK126" s="1055" t="s">
        <v>466</v>
      </c>
      <c r="AL126" s="1053"/>
      <c r="AM126" s="1053"/>
      <c r="AN126" s="1053"/>
      <c r="AO126" s="1054"/>
      <c r="AP126" s="1056" t="s">
        <v>395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490</v>
      </c>
      <c r="CQ126" s="1044"/>
      <c r="CR126" s="1044"/>
      <c r="CS126" s="1044"/>
      <c r="CT126" s="1044"/>
      <c r="CU126" s="1044"/>
      <c r="CV126" s="1044"/>
      <c r="CW126" s="1044"/>
      <c r="CX126" s="1044"/>
      <c r="CY126" s="1044"/>
      <c r="CZ126" s="1044"/>
      <c r="DA126" s="1044"/>
      <c r="DB126" s="1044"/>
      <c r="DC126" s="1044"/>
      <c r="DD126" s="1044"/>
      <c r="DE126" s="1044"/>
      <c r="DF126" s="1045"/>
      <c r="DG126" s="1013" t="s">
        <v>442</v>
      </c>
      <c r="DH126" s="1014"/>
      <c r="DI126" s="1014"/>
      <c r="DJ126" s="1014"/>
      <c r="DK126" s="1014"/>
      <c r="DL126" s="1014" t="s">
        <v>444</v>
      </c>
      <c r="DM126" s="1014"/>
      <c r="DN126" s="1014"/>
      <c r="DO126" s="1014"/>
      <c r="DP126" s="1014"/>
      <c r="DQ126" s="1014" t="s">
        <v>442</v>
      </c>
      <c r="DR126" s="1014"/>
      <c r="DS126" s="1014"/>
      <c r="DT126" s="1014"/>
      <c r="DU126" s="1014"/>
      <c r="DV126" s="1015" t="s">
        <v>444</v>
      </c>
      <c r="DW126" s="1015"/>
      <c r="DX126" s="1015"/>
      <c r="DY126" s="1015"/>
      <c r="DZ126" s="1016"/>
    </row>
    <row r="127" spans="1:130" s="247" customFormat="1" ht="26.25" customHeight="1">
      <c r="A127" s="1154"/>
      <c r="B127" s="1042"/>
      <c r="C127" s="1096" t="s">
        <v>491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36</v>
      </c>
      <c r="AB127" s="1053"/>
      <c r="AC127" s="1053"/>
      <c r="AD127" s="1053"/>
      <c r="AE127" s="1054"/>
      <c r="AF127" s="1055">
        <v>35</v>
      </c>
      <c r="AG127" s="1053"/>
      <c r="AH127" s="1053"/>
      <c r="AI127" s="1053"/>
      <c r="AJ127" s="1054"/>
      <c r="AK127" s="1055">
        <v>6</v>
      </c>
      <c r="AL127" s="1053"/>
      <c r="AM127" s="1053"/>
      <c r="AN127" s="1053"/>
      <c r="AO127" s="1054"/>
      <c r="AP127" s="1056">
        <v>0</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442</v>
      </c>
      <c r="DH127" s="1014"/>
      <c r="DI127" s="1014"/>
      <c r="DJ127" s="1014"/>
      <c r="DK127" s="1014"/>
      <c r="DL127" s="1014" t="s">
        <v>455</v>
      </c>
      <c r="DM127" s="1014"/>
      <c r="DN127" s="1014"/>
      <c r="DO127" s="1014"/>
      <c r="DP127" s="1014"/>
      <c r="DQ127" s="1014" t="s">
        <v>442</v>
      </c>
      <c r="DR127" s="1014"/>
      <c r="DS127" s="1014"/>
      <c r="DT127" s="1014"/>
      <c r="DU127" s="1014"/>
      <c r="DV127" s="1015" t="s">
        <v>466</v>
      </c>
      <c r="DW127" s="1015"/>
      <c r="DX127" s="1015"/>
      <c r="DY127" s="1015"/>
      <c r="DZ127" s="1016"/>
    </row>
    <row r="128" spans="1:130" s="247" customFormat="1" ht="26.25" customHeight="1" thickBot="1">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v>4746</v>
      </c>
      <c r="AB128" s="1142"/>
      <c r="AC128" s="1142"/>
      <c r="AD128" s="1142"/>
      <c r="AE128" s="1143"/>
      <c r="AF128" s="1144">
        <v>7069</v>
      </c>
      <c r="AG128" s="1142"/>
      <c r="AH128" s="1142"/>
      <c r="AI128" s="1142"/>
      <c r="AJ128" s="1143"/>
      <c r="AK128" s="1144">
        <v>8579</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415</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t="s">
        <v>415</v>
      </c>
      <c r="DH128" s="1134"/>
      <c r="DI128" s="1134"/>
      <c r="DJ128" s="1134"/>
      <c r="DK128" s="1134"/>
      <c r="DL128" s="1134" t="s">
        <v>455</v>
      </c>
      <c r="DM128" s="1134"/>
      <c r="DN128" s="1134"/>
      <c r="DO128" s="1134"/>
      <c r="DP128" s="1134"/>
      <c r="DQ128" s="1134" t="s">
        <v>455</v>
      </c>
      <c r="DR128" s="1134"/>
      <c r="DS128" s="1134"/>
      <c r="DT128" s="1134"/>
      <c r="DU128" s="1134"/>
      <c r="DV128" s="1135" t="s">
        <v>415</v>
      </c>
      <c r="DW128" s="1135"/>
      <c r="DX128" s="1135"/>
      <c r="DY128" s="1135"/>
      <c r="DZ128" s="1136"/>
    </row>
    <row r="129" spans="1:131" s="247" customFormat="1" ht="26.25" customHeight="1">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1866109</v>
      </c>
      <c r="AB129" s="1053"/>
      <c r="AC129" s="1053"/>
      <c r="AD129" s="1053"/>
      <c r="AE129" s="1054"/>
      <c r="AF129" s="1055">
        <v>1863945</v>
      </c>
      <c r="AG129" s="1053"/>
      <c r="AH129" s="1053"/>
      <c r="AI129" s="1053"/>
      <c r="AJ129" s="1054"/>
      <c r="AK129" s="1055">
        <v>1873089</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465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256363</v>
      </c>
      <c r="AB130" s="1053"/>
      <c r="AC130" s="1053"/>
      <c r="AD130" s="1053"/>
      <c r="AE130" s="1054"/>
      <c r="AF130" s="1055">
        <v>256464</v>
      </c>
      <c r="AG130" s="1053"/>
      <c r="AH130" s="1053"/>
      <c r="AI130" s="1053"/>
      <c r="AJ130" s="1054"/>
      <c r="AK130" s="1055">
        <v>274058</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4.2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1609746</v>
      </c>
      <c r="AB131" s="1078"/>
      <c r="AC131" s="1078"/>
      <c r="AD131" s="1078"/>
      <c r="AE131" s="1079"/>
      <c r="AF131" s="1077">
        <v>1607481</v>
      </c>
      <c r="AG131" s="1078"/>
      <c r="AH131" s="1078"/>
      <c r="AI131" s="1078"/>
      <c r="AJ131" s="1079"/>
      <c r="AK131" s="1077">
        <v>1599031</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t="s">
        <v>508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510</v>
      </c>
      <c r="W132" s="1191"/>
      <c r="X132" s="1191"/>
      <c r="Y132" s="1191"/>
      <c r="Z132" s="1192"/>
      <c r="AA132" s="1193">
        <v>3.7681100000000001</v>
      </c>
      <c r="AB132" s="1194"/>
      <c r="AC132" s="1194"/>
      <c r="AD132" s="1194"/>
      <c r="AE132" s="1195"/>
      <c r="AF132" s="1196">
        <v>3.9181178499999998</v>
      </c>
      <c r="AG132" s="1194"/>
      <c r="AH132" s="1194"/>
      <c r="AI132" s="1194"/>
      <c r="AJ132" s="1195"/>
      <c r="AK132" s="1196">
        <v>5.1281057089999997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511</v>
      </c>
      <c r="W133" s="1174"/>
      <c r="X133" s="1174"/>
      <c r="Y133" s="1174"/>
      <c r="Z133" s="1175"/>
      <c r="AA133" s="1176">
        <v>3.7</v>
      </c>
      <c r="AB133" s="1177"/>
      <c r="AC133" s="1177"/>
      <c r="AD133" s="1177"/>
      <c r="AE133" s="1178"/>
      <c r="AF133" s="1176">
        <v>3.8</v>
      </c>
      <c r="AG133" s="1177"/>
      <c r="AH133" s="1177"/>
      <c r="AI133" s="1177"/>
      <c r="AJ133" s="1178"/>
      <c r="AK133" s="1176">
        <v>4.2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V46SEXP7Bl+7MYo7kJD4/1GXW7bgBYpgSrOyYXnP0XGvfDf2t92eTZvJfjrpz6pJyeOSKb4zfv+//TagN679IQ==" saltValue="cagS0nRPd0rE9cyaotWg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FrikPsK++QcjyiLgE/0AStpw5XaMm+TbM/4n4YR6tIHmW4vN6wyK0MJValGWH4JOsbsxIbLPrew4vZlUQAeKJg==" saltValue="fk4i3cBDWIlF8b6C7GJw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Zxv4wuJe02wH9jRVjjLAXmG3RShU0bAGTn03fTpFj7MG6+tnt7qa57BTMjc+Pcd8h40536kmibrGO9v5Sh8lw==" saltValue="sLmkxOeDOqTeZ3GddSYl/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515</v>
      </c>
      <c r="AP7" s="304"/>
      <c r="AQ7" s="305" t="s">
        <v>516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517</v>
      </c>
      <c r="AQ8" s="311" t="s">
        <v>518</v>
      </c>
      <c r="AR8" s="312" t="s">
        <v>519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520</v>
      </c>
      <c r="AL9" s="1217"/>
      <c r="AM9" s="1217"/>
      <c r="AN9" s="1218"/>
      <c r="AO9" s="313">
        <v>552574</v>
      </c>
      <c r="AP9" s="313">
        <v>145071</v>
      </c>
      <c r="AQ9" s="314">
        <v>198046</v>
      </c>
      <c r="AR9" s="315">
        <v>-26.7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521</v>
      </c>
      <c r="AL10" s="1217"/>
      <c r="AM10" s="1217"/>
      <c r="AN10" s="1218"/>
      <c r="AO10" s="316">
        <v>22794</v>
      </c>
      <c r="AP10" s="316">
        <v>5984</v>
      </c>
      <c r="AQ10" s="317">
        <v>23470</v>
      </c>
      <c r="AR10" s="318">
        <v>-74.5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522</v>
      </c>
      <c r="AL11" s="1217"/>
      <c r="AM11" s="1217"/>
      <c r="AN11" s="1218"/>
      <c r="AO11" s="316">
        <v>74974</v>
      </c>
      <c r="AP11" s="316">
        <v>19683</v>
      </c>
      <c r="AQ11" s="317">
        <v>31217</v>
      </c>
      <c r="AR11" s="318">
        <v>-36.9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523</v>
      </c>
      <c r="AL12" s="1217"/>
      <c r="AM12" s="1217"/>
      <c r="AN12" s="1218"/>
      <c r="AO12" s="316" t="s">
        <v>524</v>
      </c>
      <c r="AP12" s="316" t="s">
        <v>524</v>
      </c>
      <c r="AQ12" s="317">
        <v>3147</v>
      </c>
      <c r="AR12" s="318" t="s">
        <v>524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525</v>
      </c>
      <c r="AL13" s="1217"/>
      <c r="AM13" s="1217"/>
      <c r="AN13" s="1218"/>
      <c r="AO13" s="316" t="s">
        <v>524</v>
      </c>
      <c r="AP13" s="316" t="s">
        <v>524</v>
      </c>
      <c r="AQ13" s="317" t="s">
        <v>524</v>
      </c>
      <c r="AR13" s="318" t="s">
        <v>524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526</v>
      </c>
      <c r="AL14" s="1217"/>
      <c r="AM14" s="1217"/>
      <c r="AN14" s="1218"/>
      <c r="AO14" s="316">
        <v>738</v>
      </c>
      <c r="AP14" s="316">
        <v>194</v>
      </c>
      <c r="AQ14" s="317">
        <v>10757</v>
      </c>
      <c r="AR14" s="318">
        <v>-98.2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527</v>
      </c>
      <c r="AL15" s="1217"/>
      <c r="AM15" s="1217"/>
      <c r="AN15" s="1218"/>
      <c r="AO15" s="316" t="s">
        <v>524</v>
      </c>
      <c r="AP15" s="316" t="s">
        <v>524</v>
      </c>
      <c r="AQ15" s="317">
        <v>4810</v>
      </c>
      <c r="AR15" s="318" t="s">
        <v>524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528</v>
      </c>
      <c r="AL16" s="1220"/>
      <c r="AM16" s="1220"/>
      <c r="AN16" s="1221"/>
      <c r="AO16" s="316">
        <v>-57294</v>
      </c>
      <c r="AP16" s="316">
        <v>-15042</v>
      </c>
      <c r="AQ16" s="317">
        <v>-18847</v>
      </c>
      <c r="AR16" s="318">
        <v>-20.2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593786</v>
      </c>
      <c r="AP17" s="316">
        <v>155890</v>
      </c>
      <c r="AQ17" s="317">
        <v>252599</v>
      </c>
      <c r="AR17" s="318">
        <v>-38.299999999999997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533</v>
      </c>
      <c r="AL21" s="1212"/>
      <c r="AM21" s="1212"/>
      <c r="AN21" s="1213"/>
      <c r="AO21" s="328">
        <v>15.75</v>
      </c>
      <c r="AP21" s="329">
        <v>22.36</v>
      </c>
      <c r="AQ21" s="330">
        <v>-6.61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534</v>
      </c>
      <c r="AL22" s="1212"/>
      <c r="AM22" s="1212"/>
      <c r="AN22" s="1213"/>
      <c r="AO22" s="333">
        <v>92.7</v>
      </c>
      <c r="AP22" s="334">
        <v>95.6</v>
      </c>
      <c r="AQ22" s="335">
        <v>-2.9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515</v>
      </c>
      <c r="AP30" s="304"/>
      <c r="AQ30" s="305" t="s">
        <v>516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517</v>
      </c>
      <c r="AQ31" s="311" t="s">
        <v>518</v>
      </c>
      <c r="AR31" s="312" t="s">
        <v>519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538</v>
      </c>
      <c r="AL32" s="1228"/>
      <c r="AM32" s="1228"/>
      <c r="AN32" s="1229"/>
      <c r="AO32" s="343">
        <v>266204</v>
      </c>
      <c r="AP32" s="343">
        <v>69888</v>
      </c>
      <c r="AQ32" s="344">
        <v>139617</v>
      </c>
      <c r="AR32" s="345">
        <v>-49.9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539</v>
      </c>
      <c r="AL33" s="1228"/>
      <c r="AM33" s="1228"/>
      <c r="AN33" s="1229"/>
      <c r="AO33" s="343" t="s">
        <v>524</v>
      </c>
      <c r="AP33" s="343" t="s">
        <v>524</v>
      </c>
      <c r="AQ33" s="344" t="s">
        <v>524</v>
      </c>
      <c r="AR33" s="345" t="s">
        <v>524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540</v>
      </c>
      <c r="AL34" s="1228"/>
      <c r="AM34" s="1228"/>
      <c r="AN34" s="1229"/>
      <c r="AO34" s="343" t="s">
        <v>524</v>
      </c>
      <c r="AP34" s="343" t="s">
        <v>524</v>
      </c>
      <c r="AQ34" s="344">
        <v>5</v>
      </c>
      <c r="AR34" s="345" t="s">
        <v>524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541</v>
      </c>
      <c r="AL35" s="1228"/>
      <c r="AM35" s="1228"/>
      <c r="AN35" s="1229"/>
      <c r="AO35" s="343">
        <v>79802</v>
      </c>
      <c r="AP35" s="343">
        <v>20951</v>
      </c>
      <c r="AQ35" s="344">
        <v>32699</v>
      </c>
      <c r="AR35" s="345">
        <v>-35.9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542</v>
      </c>
      <c r="AL36" s="1228"/>
      <c r="AM36" s="1228"/>
      <c r="AN36" s="1229"/>
      <c r="AO36" s="343">
        <v>18625</v>
      </c>
      <c r="AP36" s="343">
        <v>4890</v>
      </c>
      <c r="AQ36" s="344">
        <v>4068</v>
      </c>
      <c r="AR36" s="345">
        <v>20.2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543</v>
      </c>
      <c r="AL37" s="1228"/>
      <c r="AM37" s="1228"/>
      <c r="AN37" s="1229"/>
      <c r="AO37" s="343">
        <v>6</v>
      </c>
      <c r="AP37" s="343">
        <v>2</v>
      </c>
      <c r="AQ37" s="344">
        <v>1263</v>
      </c>
      <c r="AR37" s="345">
        <v>-99.8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544</v>
      </c>
      <c r="AL38" s="1231"/>
      <c r="AM38" s="1231"/>
      <c r="AN38" s="1232"/>
      <c r="AO38" s="346" t="s">
        <v>524</v>
      </c>
      <c r="AP38" s="346" t="s">
        <v>524</v>
      </c>
      <c r="AQ38" s="347">
        <v>23</v>
      </c>
      <c r="AR38" s="335" t="s">
        <v>524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545</v>
      </c>
      <c r="AL39" s="1231"/>
      <c r="AM39" s="1231"/>
      <c r="AN39" s="1232"/>
      <c r="AO39" s="343">
        <v>-8579</v>
      </c>
      <c r="AP39" s="343">
        <v>-2252</v>
      </c>
      <c r="AQ39" s="344">
        <v>-8148</v>
      </c>
      <c r="AR39" s="345">
        <v>-72.400000000000006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546</v>
      </c>
      <c r="AL40" s="1228"/>
      <c r="AM40" s="1228"/>
      <c r="AN40" s="1229"/>
      <c r="AO40" s="343">
        <v>-274058</v>
      </c>
      <c r="AP40" s="343">
        <v>-71950</v>
      </c>
      <c r="AQ40" s="344">
        <v>-124721</v>
      </c>
      <c r="AR40" s="345">
        <v>-42.3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82000</v>
      </c>
      <c r="AP41" s="343">
        <v>21528</v>
      </c>
      <c r="AQ41" s="344">
        <v>44807</v>
      </c>
      <c r="AR41" s="345">
        <v>-52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515</v>
      </c>
      <c r="AN49" s="1224" t="s">
        <v>550</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551</v>
      </c>
      <c r="AO50" s="360" t="s">
        <v>552</v>
      </c>
      <c r="AP50" s="361" t="s">
        <v>553</v>
      </c>
      <c r="AQ50" s="362" t="s">
        <v>554</v>
      </c>
      <c r="AR50" s="363" t="s">
        <v>555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599639</v>
      </c>
      <c r="AN51" s="365">
        <v>144040</v>
      </c>
      <c r="AO51" s="366">
        <v>-21.7</v>
      </c>
      <c r="AP51" s="367">
        <v>280458</v>
      </c>
      <c r="AQ51" s="368">
        <v>-15.8</v>
      </c>
      <c r="AR51" s="369">
        <v>-5.9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104690</v>
      </c>
      <c r="AN52" s="373">
        <v>25148</v>
      </c>
      <c r="AO52" s="374">
        <v>-63.8</v>
      </c>
      <c r="AP52" s="375">
        <v>127286</v>
      </c>
      <c r="AQ52" s="376">
        <v>0.4</v>
      </c>
      <c r="AR52" s="377">
        <v>-64.2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503103</v>
      </c>
      <c r="AN53" s="365">
        <v>123189</v>
      </c>
      <c r="AO53" s="366">
        <v>-14.5</v>
      </c>
      <c r="AP53" s="367">
        <v>291945</v>
      </c>
      <c r="AQ53" s="368">
        <v>4.0999999999999996</v>
      </c>
      <c r="AR53" s="369">
        <v>-18.600000000000001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90655</v>
      </c>
      <c r="AN54" s="373">
        <v>22198</v>
      </c>
      <c r="AO54" s="374">
        <v>-11.7</v>
      </c>
      <c r="AP54" s="375">
        <v>127651</v>
      </c>
      <c r="AQ54" s="376">
        <v>0.3</v>
      </c>
      <c r="AR54" s="377">
        <v>-12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418730</v>
      </c>
      <c r="AN55" s="365">
        <v>103903</v>
      </c>
      <c r="AO55" s="366">
        <v>-15.7</v>
      </c>
      <c r="AP55" s="367">
        <v>291173</v>
      </c>
      <c r="AQ55" s="368">
        <v>-0.3</v>
      </c>
      <c r="AR55" s="369">
        <v>-15.4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40988</v>
      </c>
      <c r="AN56" s="373">
        <v>10171</v>
      </c>
      <c r="AO56" s="374">
        <v>-54.2</v>
      </c>
      <c r="AP56" s="375">
        <v>119071</v>
      </c>
      <c r="AQ56" s="376">
        <v>-6.7</v>
      </c>
      <c r="AR56" s="377">
        <v>-47.5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374181</v>
      </c>
      <c r="AN57" s="365">
        <v>94657</v>
      </c>
      <c r="AO57" s="366">
        <v>-8.9</v>
      </c>
      <c r="AP57" s="367">
        <v>271581</v>
      </c>
      <c r="AQ57" s="368">
        <v>-6.7</v>
      </c>
      <c r="AR57" s="369">
        <v>-2.2000000000000002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103420</v>
      </c>
      <c r="AN58" s="373">
        <v>26162</v>
      </c>
      <c r="AO58" s="374">
        <v>157.19999999999999</v>
      </c>
      <c r="AP58" s="375">
        <v>117844</v>
      </c>
      <c r="AQ58" s="376">
        <v>-1</v>
      </c>
      <c r="AR58" s="377">
        <v>158.19999999999999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773145</v>
      </c>
      <c r="AN59" s="365">
        <v>202978</v>
      </c>
      <c r="AO59" s="366">
        <v>114.4</v>
      </c>
      <c r="AP59" s="367">
        <v>268375</v>
      </c>
      <c r="AQ59" s="368">
        <v>-1.2</v>
      </c>
      <c r="AR59" s="369">
        <v>115.6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504702</v>
      </c>
      <c r="AN60" s="373">
        <v>132502</v>
      </c>
      <c r="AO60" s="374">
        <v>406.5</v>
      </c>
      <c r="AP60" s="375">
        <v>119602</v>
      </c>
      <c r="AQ60" s="376">
        <v>1.5</v>
      </c>
      <c r="AR60" s="377">
        <v>405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533760</v>
      </c>
      <c r="AN61" s="380">
        <v>133753</v>
      </c>
      <c r="AO61" s="381">
        <v>10.7</v>
      </c>
      <c r="AP61" s="382">
        <v>280706</v>
      </c>
      <c r="AQ61" s="383">
        <v>-4</v>
      </c>
      <c r="AR61" s="369">
        <v>14.7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168891</v>
      </c>
      <c r="AN62" s="373">
        <v>43236</v>
      </c>
      <c r="AO62" s="374">
        <v>86.8</v>
      </c>
      <c r="AP62" s="375">
        <v>122291</v>
      </c>
      <c r="AQ62" s="376">
        <v>-1.1000000000000001</v>
      </c>
      <c r="AR62" s="377">
        <v>87.9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mGNuDxoY/vq6jtvPlEK3LsJkoTXQ4HjhoIidpKzVPaTjw71dV3rYvx8a+1WJhtV2IHmGNjjB8ucyHycUCUlvaQ==" saltValue="W5l6QENG7p3gm2eQIhgB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564</v>
      </c>
    </row>
    <row r="120" spans="125:125" ht="13.5" hidden="1" customHeight="1"/>
    <row r="121" spans="125:125" ht="13.5" hidden="1" customHeight="1">
      <c r="DU121" s="291"/>
    </row>
  </sheetData>
  <sheetProtection algorithmName="SHA-512" hashValue="xJ0w37xj+tBV93DFSJHSyaScbCMBzNK4i4/M0AQCcf9bAQ5P7FY5iJdAV9Gj56RZa/BI0olxwAz83GEHcO2oHA==" saltValue="ioFBOilwoPHIG2ztLnQY7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565</v>
      </c>
    </row>
  </sheetData>
  <sheetProtection algorithmName="SHA-512" hashValue="MhoDT0IyjHSYgqNc/KUAkTqAuAdsMRrDBDvP3zL1HHUH48hqWCjtB1WdKrpcfXof7g2kfpHc5Pab0trgRG/uwA==" saltValue="fdBTZIycoF9PqGL+PkQf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36" t="s">
        <v>3</v>
      </c>
      <c r="D47" s="1236"/>
      <c r="E47" s="1237"/>
      <c r="F47" s="11">
        <v>48</v>
      </c>
      <c r="G47" s="12">
        <v>48.48</v>
      </c>
      <c r="H47" s="12">
        <v>48.89</v>
      </c>
      <c r="I47" s="12">
        <v>47.15</v>
      </c>
      <c r="J47" s="13">
        <v>44.33</v>
      </c>
    </row>
    <row r="48" spans="2:10" ht="57.75" customHeight="1">
      <c r="B48" s="14"/>
      <c r="C48" s="1238" t="s">
        <v>4</v>
      </c>
      <c r="D48" s="1238"/>
      <c r="E48" s="1239"/>
      <c r="F48" s="15">
        <v>11.68</v>
      </c>
      <c r="G48" s="16">
        <v>8.93</v>
      </c>
      <c r="H48" s="16">
        <v>13.48</v>
      </c>
      <c r="I48" s="16">
        <v>8.94</v>
      </c>
      <c r="J48" s="17">
        <v>8.4600000000000009</v>
      </c>
    </row>
    <row r="49" spans="2:10" ht="57.75" customHeight="1" thickBot="1">
      <c r="B49" s="18"/>
      <c r="C49" s="1240" t="s">
        <v>5</v>
      </c>
      <c r="D49" s="1240"/>
      <c r="E49" s="1241"/>
      <c r="F49" s="19">
        <v>0.99</v>
      </c>
      <c r="G49" s="20" t="s">
        <v>571</v>
      </c>
      <c r="H49" s="20">
        <v>4.5599999999999996</v>
      </c>
      <c r="I49" s="20" t="s">
        <v>572</v>
      </c>
      <c r="J49" s="21" t="s">
        <v>573</v>
      </c>
    </row>
    <row r="50" spans="2:10" ht="13.5" customHeight="1"/>
  </sheetData>
  <sheetProtection algorithmName="SHA-512" hashValue="lpEOcoKL75Yf+C0/sWEho6XWXJ6o40Jv8PCU3pb8NA3KJpc9zEDXTBJZCBrCZ6sgczawdd5PnafbDpEluK7R8A==" saltValue="yVASYLI4qQ5g66JK1oXH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黒木博行</cp:lastModifiedBy>
  <cp:lastPrinted>2021-10-05T01:15:37Z</cp:lastPrinted>
  <dcterms:created xsi:type="dcterms:W3CDTF">2021-02-05T04:52:04Z</dcterms:created>
  <dcterms:modified xsi:type="dcterms:W3CDTF">2021-10-05T01:18:01Z</dcterms:modified>
  <cp:category/>
</cp:coreProperties>
</file>