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0" yWindow="0" windowWidth="24000" windowHeight="900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BW34" i="10"/>
  <c r="AM34" i="10"/>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<sst xmlns="http://schemas.openxmlformats.org/spreadsheetml/2006/main" count="1180" uniqueCount="608">
  <si>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</si>
  <si>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</si>
  <si>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</si>
  <si>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</si>
  <si>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</si>
  <si>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</si>
  <si>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</si>
  <si>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</si>
  <si>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</si>
  <si>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</si>
  <si>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</si>
  <si>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</si>
  <si>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</si>
  <si>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</si>
  <si>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</si>
  <si>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</si>
  <si>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</si>
  <si>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</si>
  <si>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</si>
  <si>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</si>
  <si>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</si>
  <si>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</si>
  <si>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</si>
  <si>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</si>
  <si>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</si>
  <si>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</si>
  <si>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</si>
  <si>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</si>
  <si>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</si>
  <si>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</si>
  <si>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</si>
  <si>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</si>
  <si>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</si>
  <si>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</si>
  <si>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</si>
  <si>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</si>
  <si>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</si>
  <si>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</si>
  <si>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</si>
  <si>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</si>
  <si>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</si>
  <si>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</si>
  <si>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</si>
  <si>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</si>
  <si>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</si>
  <si>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</si>
  <si>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</si>
  <si>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</si>
  <si>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</si>
  <si>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</si>
  <si>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</si>
  <si>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</si>
  <si>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</si>
  <si>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</si>
  <si>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</si>
  <si>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</si>
  <si>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</si>
  <si>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</si>
  <si>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</si>
  <si>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</si>
  <si>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</si>
  <si>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</si>
  <si>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</si>
  <si>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</si>
  <si>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</si>
  <si>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</si>
  <si>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</si>
  <si>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</si>
  <si>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</si>
  <si>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</si>
  <si>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</si>
  <si>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</si>
  <si>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</si>
  <si>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</si>
  <si>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</si>
  <si>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</si>
  <si>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</si>
  <si>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</si>
  <si>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</si>
  <si>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</si>
  <si>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</si>
  <si>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</si>
  <si>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</si>
  <si>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</si>
  <si>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</si>
  <si>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</si>
  <si>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</si>
  <si>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</si>
  <si>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</si>
  <si>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</si>
  <si>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</si>
  <si>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</si>
  <si>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</si>
  <si>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</si>
  <si>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</si>
  <si>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</si>
  <si>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</si>
  <si>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</si>
  <si>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</si>
  <si>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</si>
  <si>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</si>
  <si>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</si>
  <si>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</si>
  <si>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</si>
  <si>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</si>
  <si>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</si>
  <si>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</si>
  <si>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</si>
  <si>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</si>
  <si>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</si>
  <si>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</si>
  <si>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</si>
  <si>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</si>
  <si>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</si>
  <si>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</si>
  <si>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</si>
  <si>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</si>
  <si>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</si>
  <si>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</si>
  <si>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</si>
  <si>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</si>
  <si>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</si>
  <si>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</si>
  <si>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</si>
  <si>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</si>
  <si>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</si>
  <si>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</si>
  <si>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</si>
  <si>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</si>
  <si>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</si>
  <si>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</si>
  <si>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</si>
  <si>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</si>
  <si>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</si>
  <si>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</si>
  <si>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</si>
  <si>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</si>
  <si>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</si>
  <si>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</si>
  <si>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</si>
  <si>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</si>
  <si>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</si>
  <si>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</si>
  <si>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</si>
  <si>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</si>
  <si>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</si>
  <si>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</si>
  <si>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</si>
  <si>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</si>
  <si>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</si>
  <si>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</si>
  <si>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</si>
  <si>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</si>
  <si>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</si>
  <si>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</si>
  <si>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</si>
  <si>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</si>
  <si>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</si>
  <si>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</si>
  <si>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</si>
  <si>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</si>
  <si>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</si>
  <si>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</si>
  <si>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</si>
  <si>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</si>
  <si>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</si>
  <si>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</si>
  <si>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</si>
  <si>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</si>
  <si>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</si>
  <si>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</si>
  <si>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</si>
  <si>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</si>
  <si>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</si>
  <si>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</si>
  <si>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</si>
  <si>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</si>
  <si>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</si>
  <si>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</si>
  <si>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</si>
  <si>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</si>
  <si>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</si>
  <si>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</si>
  <si>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</si>
  <si>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</si>
  <si>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</si>
  <si>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</si>
  <si>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</si>
  <si>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</si>
  <si>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</si>
  <si>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</si>
  <si>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</si>
  <si>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</si>
  <si>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</si>
  <si>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</si>
  <si>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</si>
  <si>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</si>
  <si>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</si>
  <si>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</si>
  <si>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</si>
  <si>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</si>
  <si>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</si>
  <si>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</si>
  <si>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</si>
  <si>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</si>
  <si>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</si>
  <si>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</si>
  <si>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</si>
  <si>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</si>
  <si>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</si>
  <si>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</si>
  <si>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</si>
  <si>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</si>
  <si>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</si>
  <si>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熊本県津奈木町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</si>
  <si>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</si>
  <si>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</si>
  <si>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</si>
  <si>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</si>
  <si>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</si>
  <si>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</si>
  <si>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</si>
  <si>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</si>
  <si>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</si>
  <si>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</si>
  <si>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</si>
  <si>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</si>
  <si>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</si>
  <si>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</si>
  <si>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</si>
  <si>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</si>
  <si>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</si>
  <si>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</si>
  <si>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</si>
  <si>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</si>
  <si>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</si>
  <si>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</si>
  <si>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</si>
  <si>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</si>
  <si>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</si>
  <si>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</si>
  <si>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</si>
  <si>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</si>
  <si>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</si>
  <si>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</si>
  <si>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</si>
  <si>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</si>
  <si>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</si>
  <si>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</si>
  <si>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</si>
  <si>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</si>
  <si>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</si>
  <si>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</si>
  <si>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</si>
  <si>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</si>
  <si>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</si>
  <si>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</si>
  <si>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</si>
  <si>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</si>
  <si>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</si>
  <si>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</si>
  <si>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</si>
  <si>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</si>
  <si>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</si>
  <si>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</si>
  <si>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</si>
  <si>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</si>
  <si>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</si>
  <si>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</si>
  <si>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</si>
  <si>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</si>
  <si>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</si>
  <si>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</si>
  <si>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</si>
  <si>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</si>
  <si>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</si>
  <si>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</si>
  <si>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</si>
  <si>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</si>
  <si>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</si>
  <si>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</si>
  <si>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</si>
  <si>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</si>
  <si>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</si>
  <si>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</si>
  <si>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</si>
  <si>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</si>
  <si>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</si>
  <si>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</si>
  <si>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</si>
  <si>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</si>
  <si>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</si>
  <si>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</si>
  <si>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</si>
  <si>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</si>
  <si>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</si>
  <si>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</si>
  <si>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</si>
  <si>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</si>
  <si>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</si>
  <si>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</si>
  <si>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</si>
  <si>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</si>
  <si>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</si>
  <si>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</si>
  <si>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</si>
  <si>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</si>
  <si>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</si>
  <si>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</si>
  <si>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</si>
  <si>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</si>
  <si>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</si>
  <si>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</si>
  <si>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</si>
  <si>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</si>
  <si>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</si>
  <si>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</si>
  <si>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</si>
  <si>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</si>
  <si>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</si>
  <si>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</si>
  <si>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</si>
  <si>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</si>
  <si>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</si>
  <si>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</si>
  <si>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</si>
  <si>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</si>
  <si>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</si>
  <si>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</si>
  <si>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</si>
  <si>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</si>
  <si>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</si>
  <si>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</si>
  <si>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</si>
  <si>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</si>
  <si>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</si>
  <si>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</si>
  <si>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</si>
  <si>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</si>
  <si>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</si>
  <si>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</si>
  <si>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</si>
  <si>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</si>
  <si>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</si>
  <si>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</si>
  <si>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</si>
  <si>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</si>
  <si>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</si>
  <si>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</si>
  <si>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</si>
  <si>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</si>
  <si>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</si>
  <si>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</si>
  <si>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</si>
  <si>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</si>
  <si>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</si>
  <si>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</si>
  <si>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</si>
  <si>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</si>
  <si>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</si>
  <si>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</si>
  <si>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</si>
  <si>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</si>
  <si>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</si>
  <si>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</si>
  <si>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</si>
  <si>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</si>
  <si>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</si>
  <si>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熊本県津奈木町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</si>
  <si>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</si>
  <si>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</si>
  <si>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</si>
  <si>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</si>
  <si>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</si>
  <si>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</si>
  <si>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</si>
  <si>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</si>
  <si>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</si>
  <si>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</si>
  <si>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</si>
  <si>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</si>
  <si>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</si>
  <si>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</si>
  <si>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</si>
  <si>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</si>
  <si>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</si>
  <si>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</si>
  <si>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</si>
  <si>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</si>
  <si>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</si>
  <si>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</si>
  <si>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</si>
  <si>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</si>
  <si>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</si>
  <si>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</si>
  <si>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</si>
  <si>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</si>
  <si>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</si>
  <si>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</si>
  <si>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</si>
  <si>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</si>
  <si>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</si>
  <si>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</si>
  <si>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</si>
  <si>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</si>
  <si>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</si>
  <si>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</si>
  <si>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</si>
  <si>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</si>
  <si>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</si>
  <si>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</si>
  <si>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</si>
  <si>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</si>
  <si>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</si>
  <si>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</si>
  <si>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</si>
  <si>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</si>
  <si>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</si>
  <si>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</si>
  <si>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</si>
  <si>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</si>
  <si>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</si>
  <si>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</si>
  <si>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</si>
  <si>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</si>
  <si>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</si>
  <si>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</si>
  <si>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</si>
  <si>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</si>
  <si>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</si>
  <si>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</si>
  <si>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</si>
  <si>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</si>
  <si>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</si>
  <si>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</si>
  <si>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</si>
  <si>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</si>
  <si>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</si>
  <si>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</si>
  <si>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</si>
  <si>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</si>
  <si>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</si>
  <si>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</si>
  <si>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</si>
  <si>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</si>
  <si>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</si>
  <si>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</si>
  <si>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</si>
  <si>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</si>
  <si>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</si>
  <si>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</si>
  <si>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</si>
  <si>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</si>
  <si>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</si>
  <si>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</si>
  <si>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</si>
  <si>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</si>
  <si>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</si>
  <si>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</si>
  <si>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</si>
  <si>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</si>
  <si>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</si>
  <si>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</si>
  <si>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</si>
  <si>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</si>
  <si>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</si>
  <si>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</si>
  <si>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</si>
  <si>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</si>
  <si>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</si>
  <si>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</si>
  <si>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</si>
  <si>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</si>
  <si>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</si>
  <si>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</si>
  <si>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</si>
  <si>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</si>
  <si>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</si>
  <si>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</si>
  <si>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</si>
  <si>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</si>
  <si>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</si>
  <si>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</si>
  <si>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</si>
  <si>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</si>
  <si>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</si>
  <si>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</si>
  <si>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</si>
  <si>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</si>
  <si>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</si>
  <si>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</si>
  <si>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</si>
  <si>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</si>
  <si>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</si>
  <si>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</si>
  <si>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</si>
  <si>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</si>
  <si>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</si>
  <si>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</si>
  <si>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</si>
  <si>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</si>
  <si>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</si>
  <si>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</si>
  <si>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</si>
  <si>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</si>
  <si>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</si>
  <si>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</si>
  <si>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</si>
  <si>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</si>
  <si>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</si>
  <si>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</si>
  <si>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</si>
  <si>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</si>
  <si>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</si>
  <si>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</si>
  <si>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</si>
  <si>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</si>
  <si>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</si>
  <si>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</si>
  <si>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</si>
  <si>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</si>
  <si>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</si>
  <si>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</si>
  <si>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</si>
  <si>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</si>
  <si>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</si>
  <si>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</si>
  <si>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</si>
  <si>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</si>
  <si>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</si>
  <si>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</si>
  <si>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</si>
  <si>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</si>
  <si>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</si>
  <si>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</si>
  <si>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</si>
  <si>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</si>
  <si>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</si>
  <si>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</si>
  <si>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</si>
  <si>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</si>
  <si>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</si>
  <si>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</si>
  <si>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</si>
  <si>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</si>
  <si>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</si>
  <si>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</si>
  <si>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</si>
  <si>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</si>
  <si>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</si>
  <si>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</si>
  <si>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</si>
  <si>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</si>
  <si>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</si>
  <si>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</si>
  <si>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</si>
  <si>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</si>
  <si>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</si>
  <si>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</si>
  <si>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</si>
  <si>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</si>
  <si>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</si>
  <si>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</si>
  <si>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</si>
  <si>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</si>
  <si>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2.40</t>
  </si>
  <si>
    <t>▲ 3.10</t>
  </si>
  <si>
    <t>▲ 5.38</t>
  </si>
  <si>
    <t>▲ 2.16</t>
  </si>
  <si>
    <t>国民健康保険事業特別会計</t>
  </si>
  <si>
    <t>宅地造成事業特別会計</t>
  </si>
  <si>
    <t>一般会計</t>
  </si>
  <si>
    <t>介護保険事業特別会計</t>
  </si>
  <si>
    <t>簡易水道事業特別会計</t>
  </si>
  <si>
    <t>恒久対策事業特別会計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</si>
  <si>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</si>
  <si>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</si>
  <si>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</si>
  <si>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</si>
  <si>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</si>
  <si>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</si>
  <si>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</si>
  <si>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</si>
  <si>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</si>
  <si>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</si>
  <si>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一般社団法人津奈木町地域振興公社</t>
    <rPh sb="0" eb="2">
      <t>イッパン</t>
    </rPh>
    <rPh sb="2" eb="4">
      <t>シャダン</t>
    </rPh>
    <rPh sb="4" eb="6">
      <t>ホウジン</t>
    </rPh>
    <rPh sb="6" eb="10">
      <t>ツナギマチ</t>
    </rPh>
    <rPh sb="10" eb="12">
      <t>チイキ</t>
    </rPh>
    <rPh sb="12" eb="14">
      <t>シンコウ</t>
    </rPh>
    <rPh sb="14" eb="16">
      <t>コウシャ</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</si>
  <si>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</si>
  <si>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</si>
  <si>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</si>
  <si>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</si>
  <si>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</si>
  <si>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町有施設整備基金</t>
    <rPh sb="0" eb="2">
      <t>チョウユウ</t>
    </rPh>
    <rPh sb="2" eb="4">
      <t>シセツ</t>
    </rPh>
    <rPh sb="4" eb="6">
      <t>セイビ</t>
    </rPh>
    <rPh sb="6" eb="8">
      <t>キキン</t>
    </rPh>
    <phoneticPr fontId="5"/>
  </si>
  <si>
    <t>恒久対策事業事業運営基金</t>
    <rPh sb="0" eb="2">
      <t>コウキュウ</t>
    </rPh>
    <rPh sb="2" eb="4">
      <t>タイサク</t>
    </rPh>
    <rPh sb="4" eb="6">
      <t>ジギョウ</t>
    </rPh>
    <rPh sb="6" eb="8">
      <t>ジギョウ</t>
    </rPh>
    <rPh sb="8" eb="10">
      <t>ウンエイ</t>
    </rPh>
    <rPh sb="10" eb="12">
      <t>キキン</t>
    </rPh>
    <phoneticPr fontId="5"/>
  </si>
  <si>
    <t>恒久対策事業維持管理基金</t>
    <rPh sb="0" eb="2">
      <t>コウキュウ</t>
    </rPh>
    <rPh sb="2" eb="4">
      <t>タイサク</t>
    </rPh>
    <rPh sb="4" eb="6">
      <t>ジギョウ</t>
    </rPh>
    <rPh sb="6" eb="8">
      <t>イジ</t>
    </rPh>
    <rPh sb="8" eb="10">
      <t>カンリ</t>
    </rPh>
    <rPh sb="10" eb="12">
      <t>キキン</t>
    </rPh>
    <phoneticPr fontId="5"/>
  </si>
  <si>
    <t>地域振興基金</t>
    <rPh sb="0" eb="2">
      <t>チイキ</t>
    </rPh>
    <rPh sb="2" eb="4">
      <t>シンコウ</t>
    </rPh>
    <rPh sb="4" eb="6">
      <t>キキン</t>
    </rPh>
    <phoneticPr fontId="5"/>
  </si>
  <si>
    <t>社会福祉振興基金</t>
    <rPh sb="0" eb="2">
      <t>シャカイ</t>
    </rPh>
    <rPh sb="2" eb="4">
      <t>フクシ</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</si>
  <si>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</si>
  <si>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</si>
  <si>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</si>
  <si>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</si>
  <si>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</si>
  <si>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</si>
  <si>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</si>
  <si>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</si>
  <si>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</si>
  <si>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</si>
  <si>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将来負担比率はない。有形固定資産減価償却率の上昇傾向に伴い、老朽化した施設の改修に係る起債が増加しているため、今後は公共施設等の維持管理を計画的に行い、公共施設に要する経費の抑制化に努める。</t>
    <rPh sb="1" eb="4">
      <t>チホウサイ</t>
    </rPh>
    <rPh sb="5" eb="7">
      <t>シンキ</t>
    </rPh>
    <rPh sb="7" eb="9">
      <t>ハッコウ</t>
    </rPh>
    <rPh sb="10" eb="12">
      <t>ヨクセイ</t>
    </rPh>
    <rPh sb="16" eb="18">
      <t>ケッカ</t>
    </rPh>
    <rPh sb="19" eb="21">
      <t>ショウライ</t>
    </rPh>
    <rPh sb="21" eb="23">
      <t>フタン</t>
    </rPh>
    <rPh sb="23" eb="25">
      <t>ヒリツ</t>
    </rPh>
    <rPh sb="29" eb="31">
      <t>ユウケイ</t>
    </rPh>
    <rPh sb="31" eb="33">
      <t>コテイ</t>
    </rPh>
    <rPh sb="33" eb="35">
      <t>シサン</t>
    </rPh>
    <rPh sb="35" eb="37">
      <t>ゲンカ</t>
    </rPh>
    <rPh sb="37" eb="39">
      <t>ショウキャク</t>
    </rPh>
    <rPh sb="39" eb="40">
      <t>リツ</t>
    </rPh>
    <rPh sb="41" eb="43">
      <t>ジョウショウ</t>
    </rPh>
    <rPh sb="43" eb="45">
      <t>ケイコウ</t>
    </rPh>
    <rPh sb="46" eb="47">
      <t>トモナ</t>
    </rPh>
    <rPh sb="49" eb="52">
      <t>ロウキュウカ</t>
    </rPh>
    <rPh sb="54" eb="56">
      <t>シセツ</t>
    </rPh>
    <rPh sb="57" eb="59">
      <t>カイシュウ</t>
    </rPh>
    <rPh sb="60" eb="61">
      <t>カカ</t>
    </rPh>
    <rPh sb="62" eb="64">
      <t>キサイ</t>
    </rPh>
    <rPh sb="65" eb="67">
      <t>ゾウカ</t>
    </rPh>
    <rPh sb="74" eb="76">
      <t>コンゴ</t>
    </rPh>
    <rPh sb="77" eb="79">
      <t>コウキョウ</t>
    </rPh>
    <rPh sb="79" eb="81">
      <t>シセツ</t>
    </rPh>
    <rPh sb="81" eb="82">
      <t>トウ</t>
    </rPh>
    <rPh sb="83" eb="85">
      <t>イジ</t>
    </rPh>
    <rPh sb="85" eb="87">
      <t>カンリ</t>
    </rPh>
    <rPh sb="88" eb="91">
      <t>ケイカクテキ</t>
    </rPh>
    <rPh sb="92" eb="93">
      <t>オコナ</t>
    </rPh>
    <rPh sb="95" eb="97">
      <t>コウキョウ</t>
    </rPh>
    <rPh sb="97" eb="99">
      <t>シセツ</t>
    </rPh>
    <rPh sb="100" eb="101">
      <t>ヨウ</t>
    </rPh>
    <rPh sb="103" eb="105">
      <t>ケイヒ</t>
    </rPh>
    <rPh sb="106" eb="109">
      <t>ヨクセイカ</t>
    </rPh>
    <rPh sb="110" eb="111">
      <t>ツト</t>
    </rPh>
    <phoneticPr fontId="5"/>
  </si>
  <si>
    <t>　実質公債費比率は類似団体と比較して低い水準にあり、近年においては減少傾向にある。その要因としては、従前から行ってきた地方債発行額の上限値（２億５千万円）を設定するという起債抑制策により元利償還金の額が減少したためである。また、将来負担比率が発生していない要因としては、将来負担額を上回る充当可能基金があるためでもある。今後は公共施設等の維持補修工事等に伴い、起債額の増加と基金充当による基金残高の減少が見込まれる。大きな比率変化がないよう将来負担額を見ながら起債と基金残高の調整を図っ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33" eb="35">
      <t>ゲンショウ</t>
    </rPh>
    <rPh sb="35" eb="37">
      <t>ケイコウ</t>
    </rPh>
    <rPh sb="43" eb="45">
      <t>ヨウイン</t>
    </rPh>
    <rPh sb="50" eb="52">
      <t>ジュウゼン</t>
    </rPh>
    <rPh sb="54" eb="55">
      <t>オコナ</t>
    </rPh>
    <rPh sb="59" eb="62">
      <t>チホウサイ</t>
    </rPh>
    <rPh sb="62" eb="65">
      <t>ハッコウガク</t>
    </rPh>
    <rPh sb="66" eb="69">
      <t>ジョウゲンチ</t>
    </rPh>
    <rPh sb="71" eb="72">
      <t>オク</t>
    </rPh>
    <rPh sb="73" eb="76">
      <t>センマンエン</t>
    </rPh>
    <rPh sb="78" eb="80">
      <t>セッテイ</t>
    </rPh>
    <rPh sb="85" eb="87">
      <t>キサイ</t>
    </rPh>
    <rPh sb="87" eb="89">
      <t>ヨクセイ</t>
    </rPh>
    <rPh sb="89" eb="90">
      <t>サク</t>
    </rPh>
    <rPh sb="93" eb="95">
      <t>ガンリ</t>
    </rPh>
    <rPh sb="95" eb="98">
      <t>ショウカンキン</t>
    </rPh>
    <rPh sb="99" eb="100">
      <t>ガク</t>
    </rPh>
    <rPh sb="101" eb="103">
      <t>ゲンショウ</t>
    </rPh>
    <rPh sb="114" eb="116">
      <t>ショウライ</t>
    </rPh>
    <rPh sb="116" eb="118">
      <t>フタン</t>
    </rPh>
    <rPh sb="118" eb="120">
      <t>ヒリツ</t>
    </rPh>
    <rPh sb="121" eb="123">
      <t>ハッセイ</t>
    </rPh>
    <rPh sb="128" eb="130">
      <t>ヨウイン</t>
    </rPh>
    <rPh sb="135" eb="137">
      <t>ショウライ</t>
    </rPh>
    <rPh sb="137" eb="139">
      <t>フタン</t>
    </rPh>
    <rPh sb="139" eb="140">
      <t>ガク</t>
    </rPh>
    <rPh sb="141" eb="143">
      <t>ウワマワ</t>
    </rPh>
    <rPh sb="144" eb="146">
      <t>ジュウトウ</t>
    </rPh>
    <rPh sb="146" eb="148">
      <t>カノウ</t>
    </rPh>
    <rPh sb="148" eb="150">
      <t>キキン</t>
    </rPh>
    <rPh sb="160" eb="162">
      <t>コンゴ</t>
    </rPh>
    <rPh sb="163" eb="165">
      <t>コウキョウ</t>
    </rPh>
    <rPh sb="165" eb="167">
      <t>シセツ</t>
    </rPh>
    <rPh sb="167" eb="168">
      <t>トウ</t>
    </rPh>
    <rPh sb="169" eb="171">
      <t>イジ</t>
    </rPh>
    <rPh sb="171" eb="173">
      <t>ホシュウ</t>
    </rPh>
    <rPh sb="173" eb="175">
      <t>コウジ</t>
    </rPh>
    <rPh sb="175" eb="176">
      <t>トウ</t>
    </rPh>
    <rPh sb="177" eb="178">
      <t>トモナ</t>
    </rPh>
    <rPh sb="180" eb="182">
      <t>キサイ</t>
    </rPh>
    <rPh sb="182" eb="183">
      <t>ガク</t>
    </rPh>
    <rPh sb="184" eb="186">
      <t>ゾウカ</t>
    </rPh>
    <rPh sb="187" eb="189">
      <t>キキン</t>
    </rPh>
    <rPh sb="189" eb="191">
      <t>ジュウトウ</t>
    </rPh>
    <rPh sb="194" eb="196">
      <t>キキン</t>
    </rPh>
    <rPh sb="196" eb="198">
      <t>ザンダカ</t>
    </rPh>
    <rPh sb="199" eb="201">
      <t>ゲンショウ</t>
    </rPh>
    <rPh sb="202" eb="204">
      <t>ミコ</t>
    </rPh>
    <rPh sb="208" eb="209">
      <t>オオ</t>
    </rPh>
    <rPh sb="211" eb="213">
      <t>ヒリツ</t>
    </rPh>
    <rPh sb="213" eb="215">
      <t>ヘンカ</t>
    </rPh>
    <rPh sb="220" eb="222">
      <t>ショウライ</t>
    </rPh>
    <rPh sb="222" eb="224">
      <t>フタン</t>
    </rPh>
    <rPh sb="224" eb="225">
      <t>ガク</t>
    </rPh>
    <rPh sb="226" eb="227">
      <t>ミ</t>
    </rPh>
    <rPh sb="230" eb="232">
      <t>キサイ</t>
    </rPh>
    <rPh sb="233" eb="235">
      <t>キキン</t>
    </rPh>
    <rPh sb="235" eb="237">
      <t>ザンダカ</t>
    </rPh>
    <rPh sb="238" eb="240">
      <t>チョウセイ</t>
    </rPh>
    <rPh sb="241" eb="24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</si>
</sst>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237994</c:v>
                </c:pt>
                <c:pt idx="2">
                  <c:v>267911</c:v>
                </c:pt>
                <c:pt idx="3">
                  <c:v>228215</c:v>
                </c:pt>
                <c:pt idx="4">
                  <c:v>264232</c:v>
                </c:pt>
              </c:numCache>
            </c:numRef>
          </c:val>
          <c:smooth val="0"/>
          <c:extLst>
            <c:ext xmlns:c16="http://schemas.microsoft.com/office/drawing/2014/chart" uri="{C3380CC4-5D6E-409C-BE32-E72D297353CC}">
              <c16:uniqueId val="{00000000-1BEC-434D-B847-D4CF2D4AB8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124995</c:v>
                </c:pt>
                <c:pt idx="1">
                  <c:v>133123</c:v>
                </c:pt>
                <c:pt idx="2">
                  <c:v>108215</c:v>
                </c:pt>
                <c:pt idx="3">
                  <c:v>126163</c:v>
                </c:pt>
                <c:pt idx="4">
                  <c:v>135707</c:v>
                </c:pt>
              </c:numCache>
            </c:numRef>
          </c:val>
          <c:smooth val="0"/>
          <c:extLst>
            <c:ext xmlns:c16="http://schemas.microsoft.com/office/drawing/2014/chart" uri="{C3380CC4-5D6E-409C-BE32-E72D297353CC}">
              <c16:uniqueId val="{00000001-1BEC-434D-B847-D4CF2D4AB8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5.86</c:v>
                </c:pt>
                <c:pt idx="1">
                  <c:v>6.38</c:v>
                </c:pt>
                <c:pt idx="2">
                  <c:v>7.42</c:v>
                </c:pt>
                <c:pt idx="3">
                  <c:v>6.05</c:v>
                </c:pt>
                <c:pt idx="4">
                  <c:v>6.74</c:v>
                </c:pt>
              </c:numCache>
            </c:numRef>
          </c:val>
          <c:extLst>
            <c:ext xmlns:c16="http://schemas.microsoft.com/office/drawing/2014/chart" uri="{C3380CC4-5D6E-409C-BE32-E72D297353CC}">
              <c16:uniqueId val="{00000000-F5C8-4060-ABE1-9323C1BF1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34.090000000000003</c:v>
                </c:pt>
                <c:pt idx="1">
                  <c:v>35.53</c:v>
                </c:pt>
                <c:pt idx="2">
                  <c:v>35.61</c:v>
                </c:pt>
                <c:pt idx="3">
                  <c:v>35.18</c:v>
                </c:pt>
                <c:pt idx="4">
                  <c:v>34.71</c:v>
                </c:pt>
              </c:numCache>
            </c:numRef>
          </c:val>
          <c:extLst>
            <c:ext xmlns:c16="http://schemas.microsoft.com/office/drawing/2014/chart" uri="{C3380CC4-5D6E-409C-BE32-E72D297353CC}">
              <c16:uniqueId val="{00000001-F5C8-4060-ABE1-9323C1BF1E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c:v>
                </c:pt>
                <c:pt idx="1">
                  <c:v>0.38</c:v>
                </c:pt>
                <c:pt idx="2">
                  <c:v>-3.1</c:v>
                </c:pt>
                <c:pt idx="3">
                  <c:v>-5.38</c:v>
                </c:pt>
                <c:pt idx="4">
                  <c:v>-2.16</c:v>
                </c:pt>
              </c:numCache>
            </c:numRef>
          </c:val>
          <c:smooth val="0"/>
          <c:extLst>
            <c:ext xmlns:c16="http://schemas.microsoft.com/office/drawing/2014/chart" uri="{C3380CC4-5D6E-409C-BE32-E72D297353CC}">
              <c16:uniqueId val="{00000002-F5C8-4060-ABE1-9323C1BF1E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E0-4333-8BA5-6E49E43807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E0-4333-8BA5-6E49E43807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E0-4333-8BA5-6E49E438070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0.09</c:v>
                </c:pt>
                <c:pt idx="6">
                  <c:v>#N/A</c:v>
                </c:pt>
                <c:pt idx="7">
                  <c:v>0.12</c:v>
                </c:pt>
                <c:pt idx="8">
                  <c:v>#N/A</c:v>
                </c:pt>
                <c:pt idx="9">
                  <c:v>0.06</c:v>
                </c:pt>
              </c:numCache>
            </c:numRef>
          </c:val>
          <c:extLst>
            <c:ext xmlns:c16="http://schemas.microsoft.com/office/drawing/2014/chart" uri="{C3380CC4-5D6E-409C-BE32-E72D297353CC}">
              <c16:uniqueId val="{00000003-D7E0-4333-8BA5-6E49E4380708}"/>
            </c:ext>
          </c:extLst>
        </c:ser>
        <c:ser>
          <c:idx val="4"/>
          <c:order val="4"/>
          <c:tx>
            <c:strRef>
              <c:f>データシート!$A$31</c:f>
              <c:strCache>
                <c:ptCount val="1"/>
                <c:pt idx="0">
                  <c:v>恒久対策事業特別会計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4-D7E0-4333-8BA5-6E49E438070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1.01</c:v>
                </c:pt>
                <c:pt idx="2">
                  <c:v>#N/A</c:v>
                </c:pt>
                <c:pt idx="3">
                  <c:v>0.72</c:v>
                </c:pt>
                <c:pt idx="4">
                  <c:v>#N/A</c:v>
                </c:pt>
                <c:pt idx="5">
                  <c:v>7.0000000000000007E-2</c:v>
                </c:pt>
                <c:pt idx="6">
                  <c:v>#N/A</c:v>
                </c:pt>
                <c:pt idx="7">
                  <c:v>0.28999999999999998</c:v>
                </c:pt>
                <c:pt idx="8">
                  <c:v>#N/A</c:v>
                </c:pt>
                <c:pt idx="9">
                  <c:v>0.28999999999999998</c:v>
                </c:pt>
              </c:numCache>
            </c:numRef>
          </c:val>
          <c:extLst>
            <c:ext xmlns:c16="http://schemas.microsoft.com/office/drawing/2014/chart" uri="{C3380CC4-5D6E-409C-BE32-E72D297353CC}">
              <c16:uniqueId val="{00000005-D7E0-4333-8BA5-6E49E438070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4.28</c:v>
                </c:pt>
                <c:pt idx="2">
                  <c:v>#N/A</c:v>
                </c:pt>
                <c:pt idx="3">
                  <c:v>4.04</c:v>
                </c:pt>
                <c:pt idx="4">
                  <c:v>#N/A</c:v>
                </c:pt>
                <c:pt idx="5">
                  <c:v>4.46</c:v>
                </c:pt>
                <c:pt idx="6">
                  <c:v>#N/A</c:v>
                </c:pt>
                <c:pt idx="7">
                  <c:v>4.2</c:v>
                </c:pt>
                <c:pt idx="8">
                  <c:v>#N/A</c:v>
                </c:pt>
                <c:pt idx="9">
                  <c:v>3.68</c:v>
                </c:pt>
              </c:numCache>
            </c:numRef>
          </c:val>
          <c:extLst>
            <c:ext xmlns:c16="http://schemas.microsoft.com/office/drawing/2014/chart" uri="{C3380CC4-5D6E-409C-BE32-E72D297353CC}">
              <c16:uniqueId val="{00000006-D7E0-4333-8BA5-6E49E43807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5.85</c:v>
                </c:pt>
                <c:pt idx="2">
                  <c:v>#N/A</c:v>
                </c:pt>
                <c:pt idx="3">
                  <c:v>6.37</c:v>
                </c:pt>
                <c:pt idx="4">
                  <c:v>#N/A</c:v>
                </c:pt>
                <c:pt idx="5">
                  <c:v>7.41</c:v>
                </c:pt>
                <c:pt idx="6">
                  <c:v>#N/A</c:v>
                </c:pt>
                <c:pt idx="7">
                  <c:v>6.05</c:v>
                </c:pt>
                <c:pt idx="8">
                  <c:v>#N/A</c:v>
                </c:pt>
                <c:pt idx="9">
                  <c:v>6.73</c:v>
                </c:pt>
              </c:numCache>
            </c:numRef>
          </c:val>
          <c:extLst>
            <c:ext xmlns:c16="http://schemas.microsoft.com/office/drawing/2014/chart" uri="{C3380CC4-5D6E-409C-BE32-E72D297353CC}">
              <c16:uniqueId val="{00000007-D7E0-4333-8BA5-6E49E4380708}"/>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10.45</c:v>
                </c:pt>
                <c:pt idx="2">
                  <c:v>#N/A</c:v>
                </c:pt>
                <c:pt idx="3">
                  <c:v>9.69</c:v>
                </c:pt>
                <c:pt idx="4">
                  <c:v>#N/A</c:v>
                </c:pt>
                <c:pt idx="5">
                  <c:v>9.82</c:v>
                </c:pt>
                <c:pt idx="6">
                  <c:v>#N/A</c:v>
                </c:pt>
                <c:pt idx="7">
                  <c:v>9.7100000000000009</c:v>
                </c:pt>
                <c:pt idx="8">
                  <c:v>#N/A</c:v>
                </c:pt>
                <c:pt idx="9">
                  <c:v>9.14</c:v>
                </c:pt>
              </c:numCache>
            </c:numRef>
          </c:val>
          <c:extLst>
            <c:ext xmlns:c16="http://schemas.microsoft.com/office/drawing/2014/chart" uri="{C3380CC4-5D6E-409C-BE32-E72D297353CC}">
              <c16:uniqueId val="{00000008-D7E0-4333-8BA5-6E49E438070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15.03</c:v>
                </c:pt>
                <c:pt idx="2">
                  <c:v>#N/A</c:v>
                </c:pt>
                <c:pt idx="3">
                  <c:v>10.57</c:v>
                </c:pt>
                <c:pt idx="4">
                  <c:v>#N/A</c:v>
                </c:pt>
                <c:pt idx="5">
                  <c:v>14.15</c:v>
                </c:pt>
                <c:pt idx="6">
                  <c:v>#N/A</c:v>
                </c:pt>
                <c:pt idx="7">
                  <c:v>14.53</c:v>
                </c:pt>
                <c:pt idx="8">
                  <c:v>#N/A</c:v>
                </c:pt>
                <c:pt idx="9">
                  <c:v>13.88</c:v>
                </c:pt>
              </c:numCache>
            </c:numRef>
          </c:val>
          <c:extLst>
            <c:ext xmlns:c16="http://schemas.microsoft.com/office/drawing/2014/chart" uri="{C3380CC4-5D6E-409C-BE32-E72D297353CC}">
              <c16:uniqueId val="{00000009-D7E0-4333-8BA5-6E49E43807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267</c:v>
                </c:pt>
                <c:pt idx="5">
                  <c:v>228</c:v>
                </c:pt>
                <c:pt idx="8">
                  <c:v>232</c:v>
                </c:pt>
                <c:pt idx="11">
                  <c:v>236</c:v>
                </c:pt>
                <c:pt idx="14">
                  <c:v>237</c:v>
                </c:pt>
              </c:numCache>
            </c:numRef>
          </c:val>
          <c:extLst>
            <c:ext xmlns:c16="http://schemas.microsoft.com/office/drawing/2014/chart" uri="{C3380CC4-5D6E-409C-BE32-E72D297353CC}">
              <c16:uniqueId val="{00000000-85C6-4577-AA7D-1D6CA3AB98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C6-4577-AA7D-1D6CA3AB98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C6-4577-AA7D-1D6CA3AB98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7</c:v>
                </c:pt>
                <c:pt idx="9">
                  <c:v>0</c:v>
                </c:pt>
                <c:pt idx="12">
                  <c:v>0</c:v>
                </c:pt>
              </c:numCache>
            </c:numRef>
          </c:val>
          <c:extLst>
            <c:ext xmlns:c16="http://schemas.microsoft.com/office/drawing/2014/chart" uri="{C3380CC4-5D6E-409C-BE32-E72D297353CC}">
              <c16:uniqueId val="{00000003-85C6-4577-AA7D-1D6CA3AB98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4</c:v>
                </c:pt>
                <c:pt idx="6">
                  <c:v>8</c:v>
                </c:pt>
                <c:pt idx="9">
                  <c:v>13</c:v>
                </c:pt>
                <c:pt idx="12">
                  <c:v>18</c:v>
                </c:pt>
              </c:numCache>
            </c:numRef>
          </c:val>
          <c:extLst>
            <c:ext xmlns:c16="http://schemas.microsoft.com/office/drawing/2014/chart" uri="{C3380CC4-5D6E-409C-BE32-E72D297353CC}">
              <c16:uniqueId val="{00000004-85C6-4577-AA7D-1D6CA3AB98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C6-4577-AA7D-1D6CA3AB98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C6-4577-AA7D-1D6CA3AB98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269</c:v>
                </c:pt>
                <c:pt idx="3">
                  <c:v>244</c:v>
                </c:pt>
                <c:pt idx="6">
                  <c:v>249</c:v>
                </c:pt>
                <c:pt idx="9">
                  <c:v>250</c:v>
                </c:pt>
                <c:pt idx="12">
                  <c:v>257</c:v>
                </c:pt>
              </c:numCache>
            </c:numRef>
          </c:val>
          <c:extLst>
            <c:ext xmlns:c16="http://schemas.microsoft.com/office/drawing/2014/chart" uri="{C3380CC4-5D6E-409C-BE32-E72D297353CC}">
              <c16:uniqueId val="{00000007-85C6-4577-AA7D-1D6CA3AB98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c:v>
                </c:pt>
                <c:pt idx="2">
                  <c:v>#N/A</c:v>
                </c:pt>
                <c:pt idx="3">
                  <c:v>#N/A</c:v>
                </c:pt>
                <c:pt idx="4">
                  <c:v>29</c:v>
                </c:pt>
                <c:pt idx="5">
                  <c:v>#N/A</c:v>
                </c:pt>
                <c:pt idx="6">
                  <c:v>#N/A</c:v>
                </c:pt>
                <c:pt idx="7">
                  <c:v>32</c:v>
                </c:pt>
                <c:pt idx="8">
                  <c:v>#N/A</c:v>
                </c:pt>
                <c:pt idx="9">
                  <c:v>#N/A</c:v>
                </c:pt>
                <c:pt idx="10">
                  <c:v>27</c:v>
                </c:pt>
                <c:pt idx="11">
                  <c:v>#N/A</c:v>
                </c:pt>
                <c:pt idx="12">
                  <c:v>#N/A</c:v>
                </c:pt>
                <c:pt idx="13">
                  <c:v>38</c:v>
                </c:pt>
                <c:pt idx="14">
                  <c:v>#N/A</c:v>
                </c:pt>
              </c:numCache>
            </c:numRef>
          </c:val>
          <c:smooth val="0"/>
          <c:extLst>
            <c:ext xmlns:c16="http://schemas.microsoft.com/office/drawing/2014/chart" uri="{C3380CC4-5D6E-409C-BE32-E72D297353CC}">
              <c16:uniqueId val="{00000008-85C6-4577-AA7D-1D6CA3AB98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1811</c:v>
                </c:pt>
                <c:pt idx="5">
                  <c:v>2149</c:v>
                </c:pt>
                <c:pt idx="8">
                  <c:v>2127</c:v>
                </c:pt>
                <c:pt idx="11">
                  <c:v>2013</c:v>
                </c:pt>
                <c:pt idx="14">
                  <c:v>2136</c:v>
                </c:pt>
              </c:numCache>
            </c:numRef>
          </c:val>
          <c:extLst>
            <c:ext xmlns:c16="http://schemas.microsoft.com/office/drawing/2014/chart" uri="{C3380CC4-5D6E-409C-BE32-E72D297353CC}">
              <c16:uniqueId val="{00000000-7CE2-4A6F-956C-CB4FA21E54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c:v>
                </c:pt>
                <c:pt idx="5">
                  <c:v>22</c:v>
                </c:pt>
                <c:pt idx="8">
                  <c:v>18</c:v>
                </c:pt>
                <c:pt idx="11">
                  <c:v>15</c:v>
                </c:pt>
                <c:pt idx="14">
                  <c:v>11</c:v>
                </c:pt>
              </c:numCache>
            </c:numRef>
          </c:val>
          <c:extLst>
            <c:ext xmlns:c16="http://schemas.microsoft.com/office/drawing/2014/chart" uri="{C3380CC4-5D6E-409C-BE32-E72D297353CC}">
              <c16:uniqueId val="{00000001-7CE2-4A6F-956C-CB4FA21E54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3488</c:v>
                </c:pt>
                <c:pt idx="5">
                  <c:v>3646</c:v>
                </c:pt>
                <c:pt idx="8">
                  <c:v>3599</c:v>
                </c:pt>
                <c:pt idx="11">
                  <c:v>3554</c:v>
                </c:pt>
                <c:pt idx="14">
                  <c:v>3527</c:v>
                </c:pt>
              </c:numCache>
            </c:numRef>
          </c:val>
          <c:extLst>
            <c:ext xmlns:c16="http://schemas.microsoft.com/office/drawing/2014/chart" uri="{C3380CC4-5D6E-409C-BE32-E72D297353CC}">
              <c16:uniqueId val="{00000002-7CE2-4A6F-956C-CB4FA21E54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E2-4A6F-956C-CB4FA21E54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E2-4A6F-956C-CB4FA21E54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E2-4A6F-956C-CB4FA21E54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642</c:v>
                </c:pt>
                <c:pt idx="3">
                  <c:v>550</c:v>
                </c:pt>
                <c:pt idx="6">
                  <c:v>548</c:v>
                </c:pt>
                <c:pt idx="9">
                  <c:v>512</c:v>
                </c:pt>
                <c:pt idx="12">
                  <c:v>503</c:v>
                </c:pt>
              </c:numCache>
            </c:numRef>
          </c:val>
          <c:extLst>
            <c:ext xmlns:c16="http://schemas.microsoft.com/office/drawing/2014/chart" uri="{C3380CC4-5D6E-409C-BE32-E72D297353CC}">
              <c16:uniqueId val="{00000006-7CE2-4A6F-956C-CB4FA21E54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c:v>
                </c:pt>
                <c:pt idx="3">
                  <c:v>7</c:v>
                </c:pt>
                <c:pt idx="6">
                  <c:v>0</c:v>
                </c:pt>
                <c:pt idx="9">
                  <c:v>0</c:v>
                </c:pt>
                <c:pt idx="12">
                  <c:v>0</c:v>
                </c:pt>
              </c:numCache>
            </c:numRef>
          </c:val>
          <c:extLst>
            <c:ext xmlns:c16="http://schemas.microsoft.com/office/drawing/2014/chart" uri="{C3380CC4-5D6E-409C-BE32-E72D297353CC}">
              <c16:uniqueId val="{00000007-7CE2-4A6F-956C-CB4FA21E54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120</c:v>
                </c:pt>
                <c:pt idx="3">
                  <c:v>159</c:v>
                </c:pt>
                <c:pt idx="6">
                  <c:v>233</c:v>
                </c:pt>
                <c:pt idx="9">
                  <c:v>249</c:v>
                </c:pt>
                <c:pt idx="12">
                  <c:v>312</c:v>
                </c:pt>
              </c:numCache>
            </c:numRef>
          </c:val>
          <c:extLst>
            <c:ext xmlns:c16="http://schemas.microsoft.com/office/drawing/2014/chart" uri="{C3380CC4-5D6E-409C-BE32-E72D297353CC}">
              <c16:uniqueId val="{00000008-7CE2-4A6F-956C-CB4FA21E54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E2-4A6F-956C-CB4FA21E54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2263</c:v>
                </c:pt>
                <c:pt idx="3">
                  <c:v>2280</c:v>
                </c:pt>
                <c:pt idx="6">
                  <c:v>2235</c:v>
                </c:pt>
                <c:pt idx="9">
                  <c:v>2248</c:v>
                </c:pt>
                <c:pt idx="12">
                  <c:v>2299</c:v>
                </c:pt>
              </c:numCache>
            </c:numRef>
          </c:val>
          <c:extLst>
            <c:ext xmlns:c16="http://schemas.microsoft.com/office/drawing/2014/chart" uri="{C3380CC4-5D6E-409C-BE32-E72D297353CC}">
              <c16:uniqueId val="{0000000A-7CE2-4A6F-956C-CB4FA21E54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E2-4A6F-956C-CB4FA21E54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685</c:v>
                </c:pt>
                <c:pt idx="1">
                  <c:v>679</c:v>
                </c:pt>
                <c:pt idx="2">
                  <c:v>681</c:v>
                </c:pt>
              </c:numCache>
            </c:numRef>
          </c:val>
          <c:extLst>
            <c:ext xmlns:c16="http://schemas.microsoft.com/office/drawing/2014/chart" uri="{C3380CC4-5D6E-409C-BE32-E72D297353CC}">
              <c16:uniqueId val="{00000000-F0FC-4A35-B20E-840ADD1701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634</c:v>
                </c:pt>
                <c:pt idx="1">
                  <c:v>615</c:v>
                </c:pt>
                <c:pt idx="2">
                  <c:v>597</c:v>
                </c:pt>
              </c:numCache>
            </c:numRef>
          </c:val>
          <c:extLst>
            <c:ext xmlns:c16="http://schemas.microsoft.com/office/drawing/2014/chart" uri="{C3380CC4-5D6E-409C-BE32-E72D297353CC}">
              <c16:uniqueId val="{00000001-F0FC-4A35-B20E-840ADD1701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1873</c:v>
                </c:pt>
                <c:pt idx="1">
                  <c:v>1844</c:v>
                </c:pt>
                <c:pt idx="2">
                  <c:v>1836</c:v>
                </c:pt>
              </c:numCache>
            </c:numRef>
          </c:val>
          <c:extLst>
            <c:ext xmlns:c16="http://schemas.microsoft.com/office/drawing/2014/chart" uri="{C3380CC4-5D6E-409C-BE32-E72D297353CC}">
              <c16:uniqueId val="{00000002-F0FC-4A35-B20E-840ADD1701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{02119CCE-AB8E-4CA1-A04C-1EB4E15AC341}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503-4FBC-B77E-EDF33BFD0C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{635B1218-71F5-45D8-A518-ADFDED6FFF0A}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03-4FBC-B77E-EDF33BFD0C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{A05025F2-EABE-47E2-B710-64D54034DD95}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03-4FBC-B77E-EDF33BFD0C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{F385E058-D1F4-462B-9423-D0E8CD2F8290}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03-4FBC-B77E-EDF33BFD0C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{9D0EB76F-09A2-428A-BDD5-06F485E7B234}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03-4FBC-B77E-EDF33BFD0C8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{0F89F2B3-75A0-48A7-B4F7-451880BC3462}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503-4FBC-B77E-EDF33BFD0C8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{4CECB5D9-6644-42A8-A5FA-C0B5BC4E1902}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503-4FBC-B77E-EDF33BFD0C8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{6E56BF9F-FCC7-4795-875E-18A4FCD791EA}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503-4FBC-B77E-EDF33BFD0C8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{22DD1694-62BE-42A0-8129-ECD7A94A7428}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503-4FBC-B77E-EDF33BFD0C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62.5</c:v>
                </c:pt>
                <c:pt idx="16">
                  <c:v>63.3</c:v>
                </c:pt>
                <c:pt idx="24">
                  <c:v>64</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03-4FBC-B77E-EDF33BFD0C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{C5A5A15A-7500-499E-A0B7-900DD1980A10}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503-4FBC-B77E-EDF33BFD0C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{9714B755-1573-47EB-8DE1-C04967102293}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03-4FBC-B77E-EDF33BFD0C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{455DCC99-E275-4980-ACB7-C5F7E8AB925D}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03-4FBC-B77E-EDF33BFD0C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{F18B438D-1D12-4738-A1B2-EBADF72A07A0}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03-4FBC-B77E-EDF33BFD0C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{93EEDD09-2F68-44AB-B82D-298131AE49CE}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03-4FBC-B77E-EDF33BFD0C8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{CB957FF7-8223-4D2B-A992-7B96D3FB4D2C}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503-4FBC-B77E-EDF33BFD0C8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{E0EF5BCF-150A-43C6-92A2-583E676D748A}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503-4FBC-B77E-EDF33BFD0C8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{30933620-9986-4C87-BBC4-17A65DF7549C}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503-4FBC-B77E-EDF33BFD0C8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{631B5FE6-5BFD-450E-9F39-BD64E09ADDC1}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503-4FBC-B77E-EDF33BFD0C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03-4FBC-B77E-EDF33BFD0C84}"/>
            </c:ext>
          </c:extLst>
        </c:ser>
        <c:dLbls>
          <c:showLegendKey val="0"/>
          <c:showVal val="1"/>
          <c:showCatName val="0"/>
          <c:showSerName val="0"/>
          <c:showPercent val="0"/>
          <c:showBubbleSize val="0"/>
        </c:dLbls>
        <c:axId val="46179840"/>
        <c:axId val="46181760"/>
      </c:scatterChart>
      <c:valAx>
        <c:axId val="46179840"/>
        <c:scaling>
          <c:orientation val="minMax"/>
          <c:max val="63"/>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{2EEA7EC4-8946-4998-843B-0BEC60EC1148}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4E4-4327-BBF8-ED3BBF9B4C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{650ADFB3-18A8-44AC-8BAA-7D3DE9A6C131}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E4-4327-BBF8-ED3BBF9B4C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{7864588C-E7E1-4350-9AAF-0A30840B0923}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E4-4327-BBF8-ED3BBF9B4C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{9012946A-877E-4CD9-801A-2811CD233D2B}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E4-4327-BBF8-ED3BBF9B4C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{5B858C75-9A0E-418F-AEE2-5E0AB6A559EF}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E4-4327-BBF8-ED3BBF9B4CD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{1F469D4D-5CC9-4E1C-AF74-3CD94E1CD7CD}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4E4-4327-BBF8-ED3BBF9B4CD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{EEA88B44-51AB-4798-AFDB-BC5675BDCCA5}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4E4-4327-BBF8-ED3BBF9B4C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{EA42A3D1-5F98-48C1-9305-EF366A00557C}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4E4-4327-BBF8-ED3BBF9B4C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{9C28135D-2184-444A-9658-16D8C5F268F2}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4E4-4327-BBF8-ED3BBF9B4C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1.6</c:v>
                </c:pt>
                <c:pt idx="16">
                  <c:v>1.5</c:v>
                </c:pt>
                <c:pt idx="24">
                  <c:v>1.7</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E4-4327-BBF8-ED3BBF9B4C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{9D64FD5C-C80B-43BD-9D4C-0B82BF30E79A}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4E4-4327-BBF8-ED3BBF9B4C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{5A68DD99-D700-4AB3-A9C0-13C31983ED99}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E4-4327-BBF8-ED3BBF9B4C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{5619F61E-A5BC-47B6-8DE8-58148D686075}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E4-4327-BBF8-ED3BBF9B4C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{3B448CE2-1864-469F-9F53-C0D2DB3D795D}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E4-4327-BBF8-ED3BBF9B4C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{177BDA86-C7A8-474F-99D3-13A821ECC630}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E4-4327-BBF8-ED3BBF9B4CD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{FDB54E66-C60C-401D-8B29-FC23EE499DB4}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4E4-4327-BBF8-ED3BBF9B4CD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{589CF071-4501-4385-B19A-DFEEF8D7C492}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4E4-4327-BBF8-ED3BBF9B4CD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{BEE428A1-D565-40DE-B881-8848E5D98CB4}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4E4-4327-BBF8-ED3BBF9B4CD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{68931C8D-7602-40FF-9E72-E6394680F253}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4E4-4327-BBF8-ED3BBF9B4C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E4-4327-BBF8-ED3BBF9B4CD6}"/>
            </c:ext>
          </c:extLst>
        </c:ser>
        <c:dLbls>
          <c:showLegendKey val="0"/>
          <c:showVal val="1"/>
          <c:showCatName val="0"/>
          <c:showSerName val="0"/>
          <c:showPercent val="0"/>
          <c:showBubbleSize val="0"/>
        </c:dLbls>
        <c:axId val="84219776"/>
        <c:axId val="84234240"/>
      </c:scatterChart>
      <c:valAx>
        <c:axId val="84219776"/>
        <c:scaling>
          <c:orientation val="minMax"/>
          <c:max val="8.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ポイントで、既存施設の老朽化に伴う大規模修繕工事等により前年よりも</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ポイント増加している。今後も従前から行ってきた地方債新規発行額を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万円までとする抑制策を継続することにより、地方債残　高を抑制し、元利償還額に注視していく必要がある。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今後も、公共施設の老朽化による大規模修繕等の工事が予想されるため、引き続き起債発行額の調整を行いながら比率の維持に努める。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将来負担比率なし。その要因は、地方債残高が従前から行ってきた起債発行抑制策により減少傾向にあり、また、財政調整基金や減債基金など充当可能基金が地方債残高より多いため、将来負担比率の分子がマイナス数値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今後は、公共施設等総合管理計画に基づき、施設の老朽化による大規模修繕等の公共工事が見込まれるため、起債の調整や基金の取り崩し等のバランスを調整し、将来負担比率が出ないよう努める。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熊本県津奈木町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財政調整基金は、歳計剰余金処分として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百万円を積み立て、地方債の償還財源補てんとして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は、今後、公共施設の大規模改修等から減少傾向が予想されるため、その課長に留意する必要がある。津奈木町資金管理計画に基づき、安全性及び流動性を確保したうえで、効率的な資金運用に努めながら、津奈木町中期財政計画の中期財政収支見通しに合わせ、資金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①町有施設整備基金：町有施設の整備に要る経費の財源に充てる。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②恒久対策事業事業運営基金：九州新幹線工事に起因する農業用水渇水被害対象地区の農業用水恒久対策施設の維持管理に要する財源とするため設置し、恒久対策施設の維持管理事業の運営の財源に充てる。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③恒久対策事業維持管理基金：九州新幹線工事に起因する農業用水渇水被害対象地区の農業用水恒久対策施設の維持管理に要する財源とするため設置し、恒久対策施設の維持管理費の財源に充てる。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④地域振興基金：地域振興等の事業を行う場合に充てる。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⑤社会福祉振興基金：高齢者及び身体障碍者の在宅福祉の充実、生きがい・健康づくりの増進並びに快適な生活環境の形成糖に要する経費の財源に充てる。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⑥地域の振興を促進することを目的に設置し、地域振興等の事業を行う場合に充てる。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⑦森林経営管理事業基金：間伐や人材育成、担い手の確保、木材利用の促進や普及啓発等の森林整備及びその促進に要する経費の財源に充てるため。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上記以外の目的基金も設置目的の基づき、事業推進の財源として活用を図っていく。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合わせ、計画的に運用を図る。毎年定額の取り崩しが予定される基金については、決算状況を見ながら基金残高を調整する。特に町有施設整備基金は今後公共施設等総合管理計画に基づき、施設の大規模改修等に充当していくため、財政調整基金からの振り替えも検討しながら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再掲常用金処分として、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①災害対策その他緊急を要し。又は必要やむを得ない財政需要に充てるため、標準財政規模の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％を下限として運用を図る。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②決算状況から実質収支比率が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％を超えないよう積立金による調整を図る。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百万円を積み立て、地方債の償還財源補てんとして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令和元年度末地方債残高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百万円。過疎債等交付税措置される有利な起債の活用に努め、交付税の基準財政需要額に算入されない未算入額を上限額として繰り入れを調整する。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553807-01B0-43AA-BE3E-89F567D81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4C626D-2C07-44BC-A934-F833FB7E0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34B5343-4806-46E0-9CF6-90F5677A56C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861B98B-D68F-4D85-8682-2940024BFF5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F916D16-E661-415D-87D3-D097EFBAF28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82CDDC0-525B-427B-A830-74A9F6E947D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7C6AABE-7299-47C0-99E3-1AEE390BA2D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AA87B9F-5E6A-4B30-B3AF-174C86CCD8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3169084-947E-44E0-AF24-25678B5ACBB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30E93F9-3566-403E-928C-95E86F93DF4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0436EDC-AA8F-4278-A561-B9DB35AAE86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874AC34-0F03-4AC2-9FD2-A623E204393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702C4CD-F1CF-4CFD-8FE1-DA3F8DA89B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6889268-4028-427F-97B1-1B1A6BD5008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A597330-86CB-41BE-8C56-77DD4BD334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4FE1D7F-0855-4EAE-9BC3-FD06C242AD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EEA8F99-4158-4C6E-A923-DBE0882ADD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9AE6D6D-F17F-433B-98F1-03FE98B774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9732551-6F06-4DBE-A866-16B036DE31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3841CFA-A889-45F3-8C37-A7A9AC256F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6F1C692-12B2-44A6-AC0B-E26DFCA35C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438942C-6D1E-475C-8907-438355EF74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7D6C5AA-45EB-4091-A309-310CBA941F9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96723C8-BF3A-47E8-8AD2-D8E40A09644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EA9894B-897F-4C8F-B36A-B552308296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5752118-BB91-404B-85FE-97406796F61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3E6F2DA-B706-4C94-8093-9DFA24BF13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8673C7A-DD50-4D43-8DD3-015E1FA0F4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25BE792-7409-4E9B-9ACA-B675EDF9F8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4D06F8D-87C0-4F0B-B2B3-6484D6FADB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7BE53D7-7008-4A17-91D4-6C7F96EB257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ECD0F5A-DE0E-4A49-BABB-221D0CA7C8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B3703C1-6E9E-4D89-9B15-0B2B818BEE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B67B877-4C4D-40B6-B1CF-4FA7CF001A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56F6AE0-4374-47AA-9C64-0EE88EBD2C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6CF7303-1718-49B0-B137-58E7B53722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F35FBB9-961F-4400-AB6E-107B4893F2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BF6D98D-F442-46F0-9275-88F9406EBC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35BB50D-5849-4032-9A11-6743B596A9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A846939-3B8A-45CA-A915-0F62CDA211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C62445F-C94A-4820-A8BC-BB099F70239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E4EE7F4F-B90E-45AB-8A6B-E219B094AA1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6F66FA9-B80C-4B6F-A38E-2781EB8102D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66B7F6D-869D-49DD-9B09-6DC208220CE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2D0A6AA-81EB-4F7C-BC6F-0C002052EBB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37D2425-A973-4158-8DAD-D5EBB909D9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3FC85AB-9884-478E-9CEA-1A8439B7D86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634A5EE-446D-49AA-AB2F-254E6B4ED3D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6B41CD-9946-4334-BC4D-BD90FE460B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3B5AB8B-F8AF-4021-944E-2BBD3E8CB8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E62C43E-FC12-4794-9781-A02930B568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A612A8B-90A6-49B3-AC6C-44D8414F1F5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FEC8777-6FE1-4872-AC94-0456846206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72E587D-B4D4-4581-9707-2D63545CC8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F2F7AC3-6722-4D7F-A8D2-929A1709FAD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7B25A72-B015-4099-8332-61DF7E36199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81FCCAD-8D9B-46A8-9D99-C0DB9E4B21D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平成２８年度に策定した公共施設等総合管理計画において、公共施設等の新規整備を抑制し、既存施設の複合化等により将来の更新費用を削減するという目標を掲げている。有形固定資産減価償却率については、上昇傾向で類似団体より高い水準にはあるが、今後は個別計画を策定し、当該計画に基づいた施設の維持管理を適切に進めていく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E1FEFC9-0DBA-4D69-99CA-0F03B11ACC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8938F1F-A338-4119-9411-0136E94455C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75DD588-61F2-4DB9-A6BF-BCFD942A802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AB5F5D0-40A3-48AE-BC5E-EF03F8F048C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08C51A1-ECD3-4575-A7E4-CC32E37C16C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6D255C6-E6F3-42D5-B251-5E85532EDA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A81749B-348C-4D72-B0EC-A4D368BE39F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A446881-630F-4206-93D6-75BD69D8EC7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BE91BAD-2443-4664-89F1-B38F18E52F2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B315D89-237A-42CB-AFA6-26648D86BFD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A5F311E8-8D60-48BE-BCF5-44F3045BF6B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CC964DE-1B9C-4D10-AF50-14C3C5D0E36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1ED978D-71A3-4C5C-BFC9-9B7B11890F0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AD07DE2-8914-4CE2-984C-3F2409C045E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FD0642C2-506D-4FF4-8D57-9E8F1B6E577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5276A4E-00DD-441B-B519-DB4626ACB59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DC2D356-279B-447F-8E6B-0BC480A79A4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02AF11D-1586-4A3D-9B5C-8D1835DFC36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17EEA411-AB11-4A92-85CA-1D141002A4D2}"/>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15F1EE38-53FB-46D0-9EDA-A407A21A6464}"/>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00921ABB-FC75-4EEF-B5AD-B75EA89CD1F6}"/>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89B505E2-60F2-4641-B6CE-F753AD0D2B52}"/>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67BBDE59-2E1C-4355-A546-1F585D9B73B2}"/>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a:extLst>
            <a:ext uri="{FF2B5EF4-FFF2-40B4-BE49-F238E27FC236}">
              <a16:creationId xmlns:a16="http://schemas.microsoft.com/office/drawing/2014/main" id="{FD90268D-F5DC-4C1D-AB4C-1CBA3F9FA0E9}"/>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4DBE7CE3-9BBF-455F-80EF-96AE42EB6127}"/>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762FCCB7-B9AB-4784-BF07-8319159B875B}"/>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33A8A7F9-DD8C-4FA0-A913-2A7E52CE4FB5}"/>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EEE2F3EA-2637-4D5E-8F2F-2CA59884E58C}"/>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76472</xdr:rowOff>
    </xdr:from>
    <xdr:to>
      <xdr:col>7</xdr:col>
      <xdr:colOff>187325</xdr:colOff>
      <xdr:row>29</xdr:row>
      <xdr:rowOff>6622</xdr:rowOff>
    </xdr:to>
    <xdr:sp macro="" textlink="">
      <xdr:nvSpPr>
        <xdr:cNvPr id="87" name="フローチャート: 判断 86">
          <a:extLst>
            <a:ext uri="{FF2B5EF4-FFF2-40B4-BE49-F238E27FC236}">
              <a16:creationId xmlns:a16="http://schemas.microsoft.com/office/drawing/2014/main" id="{5C2CAA2F-303A-4F02-880C-FAEF6CCADED2}"/>
            </a:ext>
          </a:extLst>
        </xdr:cNvPr>
        <xdr:cNvSpPr/>
      </xdr:nvSpPr>
      <xdr:spPr>
        <a:xfrm>
          <a:off x="1714500" y="564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5171A55-B43A-4067-8C2D-1D8AFD8F8E9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260CB12-A102-4658-B93A-524F17C631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5420C4F-7F03-4FB4-AAE9-E3AEFE8F57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85B3A7F-F71E-4BAC-AF86-E34DB1EB7BA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A674E28-C064-4930-8E09-3602D3FCEF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93" name="楕円 92">
          <a:extLst>
            <a:ext uri="{FF2B5EF4-FFF2-40B4-BE49-F238E27FC236}">
              <a16:creationId xmlns:a16="http://schemas.microsoft.com/office/drawing/2014/main" id="{3B1B3279-3248-42A4-9F63-F69BD580FADA}"/>
            </a:ext>
          </a:extLst>
        </xdr:cNvPr>
        <xdr:cNvSpPr/>
      </xdr:nvSpPr>
      <xdr:spPr>
        <a:xfrm>
          <a:off x="4711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32765</xdr:rowOff>
    </xdr:from>
    <xdr:ext cx="405111" cy="259045"/>
    <xdr:sp macro="" textlink="">
      <xdr:nvSpPr>
        <xdr:cNvPr id="94" name="有形固定資産減価償却率該当値テキスト">
          <a:extLst>
            <a:ext uri="{FF2B5EF4-FFF2-40B4-BE49-F238E27FC236}">
              <a16:creationId xmlns:a16="http://schemas.microsoft.com/office/drawing/2014/main" id="{92BFD58F-1173-401B-9818-B8034EA03CD4}"/>
            </a:ext>
          </a:extLst>
        </xdr:cNvPr>
        <xdr:cNvSpPr txBox="1"/>
      </xdr:nvSpPr>
      <xdr:spPr>
        <a:xfrm>
          <a:off x="48133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95" name="楕円 94">
          <a:extLst>
            <a:ext uri="{FF2B5EF4-FFF2-40B4-BE49-F238E27FC236}">
              <a16:creationId xmlns:a16="http://schemas.microsoft.com/office/drawing/2014/main" id="{17B832A8-CD28-45D0-8101-210AC7A45C7F}"/>
            </a:ext>
          </a:extLst>
        </xdr:cNvPr>
        <xdr:cNvSpPr/>
      </xdr:nvSpPr>
      <xdr:spPr>
        <a:xfrm>
          <a:off x="4000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105138</xdr:rowOff>
    </xdr:to>
    <xdr:cxnSp macro="">
      <xdr:nvCxnSpPr>
        <xdr:cNvPr id="96" name="直線コネクタ 95">
          <a:extLst>
            <a:ext uri="{FF2B5EF4-FFF2-40B4-BE49-F238E27FC236}">
              <a16:creationId xmlns:a16="http://schemas.microsoft.com/office/drawing/2014/main" id="{0DF28677-BDDA-4D16-B9D2-999AFE30CC63}"/>
            </a:ext>
          </a:extLst>
        </xdr:cNvPr>
        <xdr:cNvCxnSpPr/>
      </xdr:nvCxnSpPr>
      <xdr:spPr>
        <a:xfrm>
          <a:off x="4051300" y="600165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97" name="楕円 96">
          <a:extLst>
            <a:ext uri="{FF2B5EF4-FFF2-40B4-BE49-F238E27FC236}">
              <a16:creationId xmlns:a16="http://schemas.microsoft.com/office/drawing/2014/main" id="{F3AC9E23-E087-4595-AC46-79921AE1A23F}"/>
            </a:ext>
          </a:extLst>
        </xdr:cNvPr>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86632</xdr:rowOff>
    </xdr:to>
    <xdr:cxnSp macro="">
      <xdr:nvCxnSpPr>
        <xdr:cNvPr id="98" name="直線コネクタ 97">
          <a:extLst>
            <a:ext uri="{FF2B5EF4-FFF2-40B4-BE49-F238E27FC236}">
              <a16:creationId xmlns:a16="http://schemas.microsoft.com/office/drawing/2014/main" id="{3DD258A4-1B04-4D61-9DFD-A26CF9EC8EBD}"/>
            </a:ext>
          </a:extLst>
        </xdr:cNvPr>
        <xdr:cNvCxnSpPr/>
      </xdr:nvCxnSpPr>
      <xdr:spPr>
        <a:xfrm>
          <a:off x="3289300" y="598006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9" name="楕円 98">
          <a:extLst>
            <a:ext uri="{FF2B5EF4-FFF2-40B4-BE49-F238E27FC236}">
              <a16:creationId xmlns:a16="http://schemas.microsoft.com/office/drawing/2014/main" id="{8D76C9CE-F6C2-4FDC-86F0-EA589F34A01B}"/>
            </a:ext>
          </a:extLst>
        </xdr:cNvPr>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65042</xdr:rowOff>
    </xdr:to>
    <xdr:cxnSp macro="">
      <xdr:nvCxnSpPr>
        <xdr:cNvPr id="100" name="直線コネクタ 99">
          <a:extLst>
            <a:ext uri="{FF2B5EF4-FFF2-40B4-BE49-F238E27FC236}">
              <a16:creationId xmlns:a16="http://schemas.microsoft.com/office/drawing/2014/main" id="{F944DFF7-FC19-43B1-A50B-7852FBDC3FBA}"/>
            </a:ext>
          </a:extLst>
        </xdr:cNvPr>
        <xdr:cNvCxnSpPr/>
      </xdr:nvCxnSpPr>
      <xdr:spPr>
        <a:xfrm>
          <a:off x="2527300" y="595539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61051</xdr:rowOff>
    </xdr:from>
    <xdr:to>
      <xdr:col>7</xdr:col>
      <xdr:colOff>187325</xdr:colOff>
      <xdr:row>28</xdr:row>
      <xdr:rowOff>162651</xdr:rowOff>
    </xdr:to>
    <xdr:sp macro="" textlink="">
      <xdr:nvSpPr>
        <xdr:cNvPr id="101" name="楕円 100">
          <a:extLst>
            <a:ext uri="{FF2B5EF4-FFF2-40B4-BE49-F238E27FC236}">
              <a16:creationId xmlns:a16="http://schemas.microsoft.com/office/drawing/2014/main" id="{69412C94-5DB4-4D05-881E-8AD594917AE5}"/>
            </a:ext>
          </a:extLst>
        </xdr:cNvPr>
        <xdr:cNvSpPr/>
      </xdr:nvSpPr>
      <xdr:spPr>
        <a:xfrm>
          <a:off x="1714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111851</xdr:rowOff>
    </xdr:from>
    <xdr:to>
      <xdr:col>11</xdr:col>
      <xdr:colOff>136525</xdr:colOff>
      <xdr:row>30</xdr:row>
      <xdr:rowOff>40368</xdr:rowOff>
    </xdr:to>
    <xdr:cxnSp macro="">
      <xdr:nvCxnSpPr>
        <xdr:cNvPr id="102" name="直線コネクタ 101">
          <a:extLst>
            <a:ext uri="{FF2B5EF4-FFF2-40B4-BE49-F238E27FC236}">
              <a16:creationId xmlns:a16="http://schemas.microsoft.com/office/drawing/2014/main" id="{255A4DCC-2BD4-4047-B4C5-3622433920CF}"/>
            </a:ext>
          </a:extLst>
        </xdr:cNvPr>
        <xdr:cNvCxnSpPr/>
      </xdr:nvCxnSpPr>
      <xdr:spPr>
        <a:xfrm>
          <a:off x="1765300" y="5683976"/>
          <a:ext cx="762000" cy="2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a:extLst>
            <a:ext uri="{FF2B5EF4-FFF2-40B4-BE49-F238E27FC236}">
              <a16:creationId xmlns:a16="http://schemas.microsoft.com/office/drawing/2014/main" id="{D362222D-2840-455B-82FE-335B5E939B1E}"/>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a:extLst>
            <a:ext uri="{FF2B5EF4-FFF2-40B4-BE49-F238E27FC236}">
              <a16:creationId xmlns:a16="http://schemas.microsoft.com/office/drawing/2014/main" id="{46E2B42A-EE14-4EDA-85DB-BF4FC870D688}"/>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1E21129F-DB69-4B0D-A8A5-EB3DDFFD023C}"/>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169199</xdr:rowOff>
    </xdr:from>
    <xdr:ext cx="405111" cy="259045"/>
    <xdr:sp macro="" textlink="">
      <xdr:nvSpPr>
        <xdr:cNvPr id="106" name="n_4aveValue有形固定資産減価償却率">
          <a:extLst>
            <a:ext uri="{FF2B5EF4-FFF2-40B4-BE49-F238E27FC236}">
              <a16:creationId xmlns:a16="http://schemas.microsoft.com/office/drawing/2014/main" id="{1AC3E5AD-B5CF-4909-A6AA-E059B8411CE4}"/>
            </a:ext>
          </a:extLst>
        </xdr:cNvPr>
        <xdr:cNvSpPr txBox="1"/>
      </xdr:nvSpPr>
      <xdr:spPr>
        <a:xfrm>
          <a:off x="1562744" y="574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107" name="n_1mainValue有形固定資産減価償却率">
          <a:extLst>
            <a:ext uri="{FF2B5EF4-FFF2-40B4-BE49-F238E27FC236}">
              <a16:creationId xmlns:a16="http://schemas.microsoft.com/office/drawing/2014/main" id="{2FB9B8B9-138C-46A8-846D-E5DB7FF17B96}"/>
            </a:ext>
          </a:extLst>
        </xdr:cNvPr>
        <xdr:cNvSpPr txBox="1"/>
      </xdr:nvSpPr>
      <xdr:spPr>
        <a:xfrm>
          <a:off x="38360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108" name="n_2mainValue有形固定資産減価償却率">
          <a:extLst>
            <a:ext uri="{FF2B5EF4-FFF2-40B4-BE49-F238E27FC236}">
              <a16:creationId xmlns:a16="http://schemas.microsoft.com/office/drawing/2014/main" id="{105D199C-8D31-45C4-8115-04B0539A9A87}"/>
            </a:ext>
          </a:extLst>
        </xdr:cNvPr>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82295</xdr:rowOff>
    </xdr:from>
    <xdr:ext cx="405111" cy="259045"/>
    <xdr:sp macro="" textlink="">
      <xdr:nvSpPr>
        <xdr:cNvPr id="109" name="n_3mainValue有形固定資産減価償却率">
          <a:extLst>
            <a:ext uri="{FF2B5EF4-FFF2-40B4-BE49-F238E27FC236}">
              <a16:creationId xmlns:a16="http://schemas.microsoft.com/office/drawing/2014/main" id="{698A63BA-F172-404F-92A2-D2136E896236}"/>
            </a:ext>
          </a:extLst>
        </xdr:cNvPr>
        <xdr:cNvSpPr txBox="1"/>
      </xdr:nvSpPr>
      <xdr:spPr>
        <a:xfrm>
          <a:off x="2324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7728</xdr:rowOff>
    </xdr:from>
    <xdr:ext cx="405111" cy="259045"/>
    <xdr:sp macro="" textlink="">
      <xdr:nvSpPr>
        <xdr:cNvPr id="110" name="n_4mainValue有形固定資産減価償却率">
          <a:extLst>
            <a:ext uri="{FF2B5EF4-FFF2-40B4-BE49-F238E27FC236}">
              <a16:creationId xmlns:a16="http://schemas.microsoft.com/office/drawing/2014/main" id="{835A8E38-9EC2-42FD-806B-62E00345E0E0}"/>
            </a:ext>
          </a:extLst>
        </xdr:cNvPr>
        <xdr:cNvSpPr txBox="1"/>
      </xdr:nvSpPr>
      <xdr:spPr>
        <a:xfrm>
          <a:off x="1562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3812C75-7B7C-45C1-89DC-92AC4DE20BD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37EDCA0-157A-467B-AF59-2A27B2B8CD1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B2A9FBA1-E66A-40F0-9180-60B7ABC75E3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6E5FACD-932F-447A-B03E-F8FFA34855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537CFC7-B3A6-4C83-9D89-8F5DC0354F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7DF3365-9D42-40D7-9102-6DAEF3705A6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588086A-D7DC-48AB-A2B6-BF5152A6D42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FBFE123-E237-473F-AF47-BA1C408C632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4524735-9675-4F9A-B0D3-C142E9EA5B2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C34C195-85FF-4DA1-9EDC-D404FC9AF4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234F3BF-DA95-4261-8636-59CCBEF8F6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049A88F-34FB-4D2D-936D-BA0C6DBA0D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23CAF37-1446-4488-9D20-BDA51BB8886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DE85096-51B4-4261-8DCA-D126FCA50DB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99C2443-832A-4CDE-AE7E-B213ED22D1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B0D1DA2-E486-4E62-AEDD-5528D99D6AE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3714BA6-6AF2-41A5-B3D3-B5A622BB9EB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4A344C7-75CC-4663-B392-BC484DD3CEE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CE06BB9-21A8-47E2-BFA8-8DBCEA5C44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491F03E-D80D-4B67-9663-CABD3250EA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8A0FE44-94EC-4B70-8BC4-F470B7DBCE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A6D529D4-67B6-4EA2-BD9C-E79A6F2D15B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BE1F3E2-1EE5-451C-892F-3353DD86B37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2435454-D5DF-4937-854B-4C5DDDCA750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C41CD46-8C8D-4F45-8AC3-133F700BE0E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C09C94D-FCAB-4A65-BE11-46CCD5552CE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5EB1E7E-BEF1-4840-B692-81CF7578FE6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1671A46-FC10-49C9-BB7B-7A89A558CF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A9208BEA-93B8-41DE-8E17-7C97CF0451EE}"/>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87918083-02CE-47E7-9706-18FEA2F069DA}"/>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FF81BE2C-0ABC-4707-9E72-FCE7D9669948}"/>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C317D6E-E6F2-4471-AE94-79D4B71A2D5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F8BE85C-149E-4DCA-B45C-FD8CCC719DF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a:extLst>
            <a:ext uri="{FF2B5EF4-FFF2-40B4-BE49-F238E27FC236}">
              <a16:creationId xmlns:a16="http://schemas.microsoft.com/office/drawing/2014/main" id="{4D5B1C6D-8E31-47FF-9FB9-D781B0B9AAAE}"/>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959A240A-F627-44F2-8E80-BDEFF26C92D1}"/>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14F9880E-E3B5-4CE1-B943-ADFF50EE6994}"/>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034FA9FE-7F2A-4908-8D5D-D6F22C681B9B}"/>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9406318F-FDDF-4ED4-A5D5-3599547021B1}"/>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122788</xdr:rowOff>
    </xdr:from>
    <xdr:to>
      <xdr:col>60</xdr:col>
      <xdr:colOff>123825</xdr:colOff>
      <xdr:row>29</xdr:row>
      <xdr:rowOff>52938</xdr:rowOff>
    </xdr:to>
    <xdr:sp macro="" textlink="">
      <xdr:nvSpPr>
        <xdr:cNvPr id="149" name="フローチャート: 判断 148">
          <a:extLst>
            <a:ext uri="{FF2B5EF4-FFF2-40B4-BE49-F238E27FC236}">
              <a16:creationId xmlns:a16="http://schemas.microsoft.com/office/drawing/2014/main" id="{5CFD53F4-9A40-4702-885C-9F1930C1D497}"/>
            </a:ext>
          </a:extLst>
        </xdr:cNvPr>
        <xdr:cNvSpPr/>
      </xdr:nvSpPr>
      <xdr:spPr>
        <a:xfrm>
          <a:off x="11747500" y="56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FD29323-E802-41DA-9B9B-E14C1FBF75B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7FCB63F-96BE-4E1C-B855-D73373D261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3B0C52A-D4B7-40C2-9269-107746E0D9A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65E290F-F392-4841-9A92-F0D4371A0A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ABB3230-19D7-4628-99BA-054D2B7D1B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55" name="n_1aveValue債務償還比率">
          <a:extLst>
            <a:ext uri="{FF2B5EF4-FFF2-40B4-BE49-F238E27FC236}">
              <a16:creationId xmlns:a16="http://schemas.microsoft.com/office/drawing/2014/main" id="{CAD04D2A-A696-411A-9DAA-E705F122C7A4}"/>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6" name="n_2aveValue債務償還比率">
          <a:extLst>
            <a:ext uri="{FF2B5EF4-FFF2-40B4-BE49-F238E27FC236}">
              <a16:creationId xmlns:a16="http://schemas.microsoft.com/office/drawing/2014/main" id="{6CB4642A-DE2C-4EB1-AEEE-A807A5EC2A4E}"/>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7" name="n_3aveValue債務償還比率">
          <a:extLst>
            <a:ext uri="{FF2B5EF4-FFF2-40B4-BE49-F238E27FC236}">
              <a16:creationId xmlns:a16="http://schemas.microsoft.com/office/drawing/2014/main" id="{0CA3B836-40BB-4001-B68A-39DBD1D71054}"/>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69465</xdr:rowOff>
    </xdr:from>
    <xdr:ext cx="469744" cy="259045"/>
    <xdr:sp macro="" textlink="">
      <xdr:nvSpPr>
        <xdr:cNvPr id="158" name="n_4aveValue債務償還比率">
          <a:extLst>
            <a:ext uri="{FF2B5EF4-FFF2-40B4-BE49-F238E27FC236}">
              <a16:creationId xmlns:a16="http://schemas.microsoft.com/office/drawing/2014/main" id="{6C3A8831-3E58-4B16-9E4A-014E86532A06}"/>
            </a:ext>
          </a:extLst>
        </xdr:cNvPr>
        <xdr:cNvSpPr txBox="1"/>
      </xdr:nvSpPr>
      <xdr:spPr>
        <a:xfrm>
          <a:off x="11563427" y="547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ABE6632-D99F-4A3B-B54A-A62FFC2586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56D8E12-7E3A-48CD-8FE7-4916E792001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C583F9B-A167-452C-9EF1-9EA8D950C6D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D1FEB63-D96E-44D3-AF97-326AC5FF6A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07F0951-7D09-4651-8BEC-9230886FD8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465D1B34-A871-4DC8-9799-8FB5B34C89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1598F3-8EB1-4C75-9BE3-5B497329D6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8F7B73-DDA2-4BD4-8AA8-1E6ED28746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0D3620-150D-4B5E-BE53-BF180EFF9D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8D56DB-37A7-4EBE-BCCD-0A45859A84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1066EE-AB2D-42B7-8D7A-0EDAFA9B71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6A19AA-A357-43F1-9E3E-10C687EADA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F0F0BD-C528-4BC0-9743-974F3B0162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6E6C68-9FA4-48B6-B5D5-DF33B31810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37BEB2-872F-4296-83FD-F3D4D8EE16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9DF8E3-4005-47C5-A378-6299C66462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5FE69E-1C24-4986-81BF-7D4CF8A5B7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FC010D-B4F8-40D6-B5D4-9A2EBA9B42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13CCCB-9E35-4399-BA07-C8074726ED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34A852-94C6-4B9E-9A76-F7DA2CA328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C02CCE-7B6F-4309-B81E-912DCE9FEF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8A4468-4FAD-49C8-ADC2-F21350A55F1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C28A58-90AD-4F79-95AE-193EAC47FE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4E4F1F-3834-480C-8CFD-919EC0E9F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254E5B-E744-4015-A6D7-B08D30B6DA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1F2F5F-68AB-499F-BE81-EC977E2A8B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55A644-4A4F-4003-B0A1-1B6BDAEA9B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CFE18D-8FB7-456F-A1D9-3782AC70C5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06FAE4-8FFD-4C9D-A4C2-8B45FEA8C1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404513-9C3E-4E3E-BDF5-2555983B55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5FD583-3803-4997-B07C-B6B892943A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51CBF4-829A-4731-BB95-EFB71694CE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370692-FC23-49EA-A76D-96FCE3BCDC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B5E2D2-DC80-4067-AF00-A547D954D1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45ACD3-F54A-49BD-A3B9-CB8DABBE05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792993-8315-4B1E-A2EF-8D30262AB7C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16551E-26E5-4039-AD61-8894CDD048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34AE0C-1867-45C7-B7A5-A37F516992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5A4F76-9DA3-4F7B-BCC8-D0E007A041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984EBC-6883-4D85-B7F6-0EB68E7B3C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37CD77-CF23-4467-A054-B7AF43EFA5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149D8A-A630-4462-A1A6-52914B2B5D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A5046A-EFAB-44C9-9764-0F25F1299E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83D855-1C38-4568-8AF5-E827B976D8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7A1D3E-47AD-4820-AEC4-163453D486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023244-D68E-4A24-A255-E52205B096F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778F3A-2F2A-416F-B81D-AC0AE275A0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DDFC62-3A66-4B6A-A552-00D4575135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4D7A361-A57D-413C-AC1B-B569601CFB9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FE4160-4EF9-4687-8EB7-47D3FCAD79A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E882B89-190B-4239-9001-D038D6FC82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B0BDD56-3383-4034-B4E9-05BF6370328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EB94539-07F2-4F01-A4CC-235973FACB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44693C-BE61-42F1-A1E4-66098813A5A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88B5156-01D6-4171-81CA-4789F0039B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30AAB96-01E0-4852-8810-1CD03E5E987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A6AAC44-F35D-46DC-942B-FF3B49AB5A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3A83EDA-C910-4D91-B062-9F3424A1943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1E316DD-070B-4A3F-ABA3-FE392000B0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F5F65E6-9F4E-4D7C-ACB8-0A9F71252F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49AEF68-9F25-4AFA-B439-815F8BE4C2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225E3BD4-9303-45DC-8C4C-B47593E73152}"/>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89A4DBDF-B374-4174-9ACE-8919288CBDFE}"/>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E779F0F2-4A59-4D02-A0AF-CBDD53289A32}"/>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AFB16B57-5C9E-447A-88AA-E509B992AFDC}"/>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A78D96BE-E048-40EA-A471-FBCE43F0482B}"/>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4FB61CCA-A07B-478E-AD78-978876051BE9}"/>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068B466D-ABFC-435E-903A-392CAAC77457}"/>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39C6290A-E724-4C67-9A32-F02DBFB2755C}"/>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D617B4F7-D424-4347-9D05-2D899DC319B5}"/>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21E37285-ECD7-4F3A-8CB1-972C0474BEDC}"/>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2B0E5568-3D21-44D8-B5ED-B331A30E4C55}"/>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439344-4CF9-45A0-BC9C-779DB08CEA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FAA50D-1498-4D53-B273-2C734FDEC1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C940F7-FD11-4C51-87F4-61493B3E5A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03AA4F-B3D4-4071-AAD3-C992984E61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713AE9-C920-48EF-BCAA-AC7BE9E674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E2569488-7D69-4D6D-94A8-1106B472526F}"/>
            </a:ext>
          </a:extLst>
        </xdr:cNvPr>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B09F51F5-F5CB-4127-A72E-86EAEC71E5B4}"/>
            </a:ext>
          </a:extLst>
        </xdr:cNvPr>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59E41F5F-EABE-4680-A0B3-77E8C3BF941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A076D4FD-CA18-49A6-A6BD-7CDC464F4B61}"/>
            </a:ext>
          </a:extLst>
        </xdr:cNvPr>
        <xdr:cNvCxnSpPr/>
      </xdr:nvCxnSpPr>
      <xdr:spPr>
        <a:xfrm>
          <a:off x="3797300" y="6602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E97B56F4-69F8-427D-9F43-371BD100E8B0}"/>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30C7E059-69E0-4323-95BC-DF9C45D56B9A}"/>
            </a:ext>
          </a:extLst>
        </xdr:cNvPr>
        <xdr:cNvCxnSpPr/>
      </xdr:nvCxnSpPr>
      <xdr:spPr>
        <a:xfrm>
          <a:off x="2908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497C42A0-7467-4694-B899-DF1E7E67D206}"/>
            </a:ext>
          </a:extLst>
        </xdr:cNvPr>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AB479638-F528-479C-86EF-39721FABAEDD}"/>
            </a:ext>
          </a:extLst>
        </xdr:cNvPr>
        <xdr:cNvCxnSpPr/>
      </xdr:nvCxnSpPr>
      <xdr:spPr>
        <a:xfrm>
          <a:off x="2019300" y="653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107315</xdr:rowOff>
    </xdr:from>
    <xdr:to>
      <xdr:col>6</xdr:col>
      <xdr:colOff>38100</xdr:colOff>
      <xdr:row>38</xdr:row>
      <xdr:rowOff>37465</xdr:rowOff>
    </xdr:to>
    <xdr:sp macro="" textlink="">
      <xdr:nvSpPr>
        <xdr:cNvPr id="81" name="楕円 80">
          <a:extLst>
            <a:ext uri="{FF2B5EF4-FFF2-40B4-BE49-F238E27FC236}">
              <a16:creationId xmlns:a16="http://schemas.microsoft.com/office/drawing/2014/main" id="{E47CD95A-6C93-4B1F-9FC3-1B7A3BC68A3E}"/>
            </a:ext>
          </a:extLst>
        </xdr:cNvPr>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22860</xdr:rowOff>
    </xdr:to>
    <xdr:cxnSp macro="">
      <xdr:nvCxnSpPr>
        <xdr:cNvPr id="82" name="直線コネクタ 81">
          <a:extLst>
            <a:ext uri="{FF2B5EF4-FFF2-40B4-BE49-F238E27FC236}">
              <a16:creationId xmlns:a16="http://schemas.microsoft.com/office/drawing/2014/main" id="{7B4F7886-93B2-493A-8DAA-CA07BC443988}"/>
            </a:ext>
          </a:extLst>
        </xdr:cNvPr>
        <xdr:cNvCxnSpPr/>
      </xdr:nvCxnSpPr>
      <xdr:spPr>
        <a:xfrm>
          <a:off x="1130300" y="6501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a:extLst>
            <a:ext uri="{FF2B5EF4-FFF2-40B4-BE49-F238E27FC236}">
              <a16:creationId xmlns:a16="http://schemas.microsoft.com/office/drawing/2014/main" id="{DA22C885-34BF-4D75-A045-3D7AA0680038}"/>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a:extLst>
            <a:ext uri="{FF2B5EF4-FFF2-40B4-BE49-F238E27FC236}">
              <a16:creationId xmlns:a16="http://schemas.microsoft.com/office/drawing/2014/main" id="{2BFC3F50-FC2B-4F02-9F66-6C8C6F7C02D6}"/>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0A3B8579-5B60-4F55-8E2C-DCF1557CB476}"/>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6" name="n_4aveValue【道路】&#10;有形固定資産減価償却率">
          <a:extLst>
            <a:ext uri="{FF2B5EF4-FFF2-40B4-BE49-F238E27FC236}">
              <a16:creationId xmlns:a16="http://schemas.microsoft.com/office/drawing/2014/main" id="{D35E1383-07B3-44C0-8B8E-8A62E37DA5CA}"/>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F929744E-1BF0-4359-BBE3-1C3E8E7D43DE}"/>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6024EC7E-BAF3-4DF2-9C32-8597EBED1DD5}"/>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E1444593-BA88-4913-8983-FAE22D4AA844}"/>
            </a:ext>
          </a:extLst>
        </xdr:cNvPr>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1DEB92D7-4E3D-4276-9F0D-56982FD578BB}"/>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C17AF99-B069-4688-B899-EA2A6318B1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7D71726-7120-43D2-B86F-2D0285EF91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164C919-2F7F-4B32-A1EB-8CD4F0502B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A1E45CC-CCB2-44FB-8860-C9DF888774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E5A4347-4FAC-4A5D-93C5-B1B919F000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49376B7-88C5-43FF-B3FD-26720DFDEC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E34CC5E-757C-4DEF-A724-0179AE1C6A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9AED764-61D6-403E-A961-304BCB8356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CD78C47-4B3A-4F6B-B342-307450E4A3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C66D9D0-94CA-45C2-8D35-A46B97A446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3FE49CC-81CD-4A51-8CE5-C382076EAE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BE4F502-46BA-4F54-BEED-9F2355C6D3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7910BEA-1738-4B1A-AE9C-CD69EE45AD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641E200-C5BB-45D2-849D-AA2E611B981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72CAF45-7A94-440C-8B7F-218B38AB10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A9C892A3-E320-46CB-B852-0EDF866BC9F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E470948-CDDF-44BD-B47B-0902F706CF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6D22961E-104D-4966-BF6E-B5D48E060DC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D2C8C2F-79D4-4670-9EE2-A3BFE03F6CF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1D6347FF-CF43-4421-996D-D821A9FF364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FCBEC72-C73F-4F92-A699-93067D284C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661842D-12FF-4033-B119-C3038E790F4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6CB4AF9-F810-47A6-BCAE-F542A9281D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B27DA6B2-3C0D-43BB-9D08-A7333513D36D}"/>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EFD4C5CB-B95C-4555-A712-EA228FD97DDB}"/>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B0FA5A57-8BD4-4FCA-9065-D0041094AA4B}"/>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9A16A6B2-348E-4A25-A953-AAC708359924}"/>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6BB9E4B2-A63C-4A89-8277-C750F598914A}"/>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a16="http://schemas.microsoft.com/office/drawing/2014/main" id="{49488C43-B0F7-4062-AB67-6A4DEC93B0C0}"/>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B117E1BF-1D34-48C7-BFBB-70F5BD2DA353}"/>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4D720EA8-743B-4933-A51C-9F1ACBF8F7B9}"/>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FF3A2FAF-90B6-4D73-AA5B-E76D25781277}"/>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43C0C2DA-5B26-4E53-94BB-9019EF2264BE}"/>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80195</xdr:rowOff>
    </xdr:from>
    <xdr:to>
      <xdr:col>36</xdr:col>
      <xdr:colOff>165100</xdr:colOff>
      <xdr:row>39</xdr:row>
      <xdr:rowOff>10345</xdr:rowOff>
    </xdr:to>
    <xdr:sp macro="" textlink="">
      <xdr:nvSpPr>
        <xdr:cNvPr id="124" name="フローチャート: 判断 123">
          <a:extLst>
            <a:ext uri="{FF2B5EF4-FFF2-40B4-BE49-F238E27FC236}">
              <a16:creationId xmlns:a16="http://schemas.microsoft.com/office/drawing/2014/main" id="{3B4B3355-446F-4C2E-9188-29DA0BBF39DB}"/>
            </a:ext>
          </a:extLst>
        </xdr:cNvPr>
        <xdr:cNvSpPr/>
      </xdr:nvSpPr>
      <xdr:spPr>
        <a:xfrm>
          <a:off x="6921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D824CC6-F80B-4444-99CD-3C8FEC8258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A7F336-0B72-4A52-B82F-54CE8588F0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9A8304-9D15-41B7-B480-F03774796D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EBDBE6-9407-45FC-A169-A751153CD6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E4DC5FE-CA02-4F3D-9DEC-EA6F34D586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138679</xdr:rowOff>
    </xdr:from>
    <xdr:to>
      <xdr:col>55</xdr:col>
      <xdr:colOff>50800</xdr:colOff>
      <xdr:row>41</xdr:row>
      <xdr:rowOff>68829</xdr:rowOff>
    </xdr:to>
    <xdr:sp macro="" textlink="">
      <xdr:nvSpPr>
        <xdr:cNvPr id="130" name="楕円 129">
          <a:extLst>
            <a:ext uri="{FF2B5EF4-FFF2-40B4-BE49-F238E27FC236}">
              <a16:creationId xmlns:a16="http://schemas.microsoft.com/office/drawing/2014/main" id="{3C8498EA-6250-49AB-94C3-F31FD075D9A5}"/>
            </a:ext>
          </a:extLst>
        </xdr:cNvPr>
        <xdr:cNvSpPr/>
      </xdr:nvSpPr>
      <xdr:spPr>
        <a:xfrm>
          <a:off x="10426700" y="69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117106</xdr:rowOff>
    </xdr:from>
    <xdr:ext cx="534377" cy="259045"/>
    <xdr:sp macro="" textlink="">
      <xdr:nvSpPr>
        <xdr:cNvPr id="131" name="【道路】&#10;一人当たり延長該当値テキスト">
          <a:extLst>
            <a:ext uri="{FF2B5EF4-FFF2-40B4-BE49-F238E27FC236}">
              <a16:creationId xmlns:a16="http://schemas.microsoft.com/office/drawing/2014/main" id="{2DE784CA-0A70-4140-B378-E69E35099EAE}"/>
            </a:ext>
          </a:extLst>
        </xdr:cNvPr>
        <xdr:cNvSpPr txBox="1"/>
      </xdr:nvSpPr>
      <xdr:spPr>
        <a:xfrm>
          <a:off x="10515600" y="69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82679</xdr:rowOff>
    </xdr:from>
    <xdr:to>
      <xdr:col>50</xdr:col>
      <xdr:colOff>165100</xdr:colOff>
      <xdr:row>41</xdr:row>
      <xdr:rowOff>12829</xdr:rowOff>
    </xdr:to>
    <xdr:sp macro="" textlink="">
      <xdr:nvSpPr>
        <xdr:cNvPr id="132" name="楕円 131">
          <a:extLst>
            <a:ext uri="{FF2B5EF4-FFF2-40B4-BE49-F238E27FC236}">
              <a16:creationId xmlns:a16="http://schemas.microsoft.com/office/drawing/2014/main" id="{AE43AE3A-97A2-4638-BF99-B821BCE25EAA}"/>
            </a:ext>
          </a:extLst>
        </xdr:cNvPr>
        <xdr:cNvSpPr/>
      </xdr:nvSpPr>
      <xdr:spPr>
        <a:xfrm>
          <a:off x="9588500" y="6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133479</xdr:rowOff>
    </xdr:from>
    <xdr:to>
      <xdr:col>55</xdr:col>
      <xdr:colOff>0</xdr:colOff>
      <xdr:row>41</xdr:row>
      <xdr:rowOff>18029</xdr:rowOff>
    </xdr:to>
    <xdr:cxnSp macro="">
      <xdr:nvCxnSpPr>
        <xdr:cNvPr id="133" name="直線コネクタ 132">
          <a:extLst>
            <a:ext uri="{FF2B5EF4-FFF2-40B4-BE49-F238E27FC236}">
              <a16:creationId xmlns:a16="http://schemas.microsoft.com/office/drawing/2014/main" id="{9902CD89-38F8-4235-BA19-2B292388238C}"/>
            </a:ext>
          </a:extLst>
        </xdr:cNvPr>
        <xdr:cNvCxnSpPr/>
      </xdr:nvCxnSpPr>
      <xdr:spPr>
        <a:xfrm>
          <a:off x="9639300" y="6991479"/>
          <a:ext cx="838200" cy="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86795</xdr:rowOff>
    </xdr:from>
    <xdr:to>
      <xdr:col>46</xdr:col>
      <xdr:colOff>38100</xdr:colOff>
      <xdr:row>41</xdr:row>
      <xdr:rowOff>16945</xdr:rowOff>
    </xdr:to>
    <xdr:sp macro="" textlink="">
      <xdr:nvSpPr>
        <xdr:cNvPr id="134" name="楕円 133">
          <a:extLst>
            <a:ext uri="{FF2B5EF4-FFF2-40B4-BE49-F238E27FC236}">
              <a16:creationId xmlns:a16="http://schemas.microsoft.com/office/drawing/2014/main" id="{FEE88D49-9BD5-4A85-BA2C-9CD0E8C054B6}"/>
            </a:ext>
          </a:extLst>
        </xdr:cNvPr>
        <xdr:cNvSpPr/>
      </xdr:nvSpPr>
      <xdr:spPr>
        <a:xfrm>
          <a:off x="8699500" y="69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133479</xdr:rowOff>
    </xdr:from>
    <xdr:to>
      <xdr:col>50</xdr:col>
      <xdr:colOff>114300</xdr:colOff>
      <xdr:row>40</xdr:row>
      <xdr:rowOff>137595</xdr:rowOff>
    </xdr:to>
    <xdr:cxnSp macro="">
      <xdr:nvCxnSpPr>
        <xdr:cNvPr id="135" name="直線コネクタ 134">
          <a:extLst>
            <a:ext uri="{FF2B5EF4-FFF2-40B4-BE49-F238E27FC236}">
              <a16:creationId xmlns:a16="http://schemas.microsoft.com/office/drawing/2014/main" id="{CE678A0D-0BDC-4FA1-B032-5A0828E819FF}"/>
            </a:ext>
          </a:extLst>
        </xdr:cNvPr>
        <xdr:cNvCxnSpPr/>
      </xdr:nvCxnSpPr>
      <xdr:spPr>
        <a:xfrm flipV="1">
          <a:off x="8750300" y="699147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130792</xdr:rowOff>
    </xdr:from>
    <xdr:to>
      <xdr:col>41</xdr:col>
      <xdr:colOff>101600</xdr:colOff>
      <xdr:row>42</xdr:row>
      <xdr:rowOff>60942</xdr:rowOff>
    </xdr:to>
    <xdr:sp macro="" textlink="">
      <xdr:nvSpPr>
        <xdr:cNvPr id="136" name="楕円 135">
          <a:extLst>
            <a:ext uri="{FF2B5EF4-FFF2-40B4-BE49-F238E27FC236}">
              <a16:creationId xmlns:a16="http://schemas.microsoft.com/office/drawing/2014/main" id="{BC517471-EFEA-4B88-85C1-1C1C0DC86C2C}"/>
            </a:ext>
          </a:extLst>
        </xdr:cNvPr>
        <xdr:cNvSpPr/>
      </xdr:nvSpPr>
      <xdr:spPr>
        <a:xfrm>
          <a:off x="7810500" y="7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137595</xdr:rowOff>
    </xdr:from>
    <xdr:to>
      <xdr:col>45</xdr:col>
      <xdr:colOff>177800</xdr:colOff>
      <xdr:row>42</xdr:row>
      <xdr:rowOff>10142</xdr:rowOff>
    </xdr:to>
    <xdr:cxnSp macro="">
      <xdr:nvCxnSpPr>
        <xdr:cNvPr id="137" name="直線コネクタ 136">
          <a:extLst>
            <a:ext uri="{FF2B5EF4-FFF2-40B4-BE49-F238E27FC236}">
              <a16:creationId xmlns:a16="http://schemas.microsoft.com/office/drawing/2014/main" id="{7BA83275-8A90-4FD3-9185-A45C50C372B3}"/>
            </a:ext>
          </a:extLst>
        </xdr:cNvPr>
        <xdr:cNvCxnSpPr/>
      </xdr:nvCxnSpPr>
      <xdr:spPr>
        <a:xfrm flipV="1">
          <a:off x="7861300" y="6995595"/>
          <a:ext cx="8890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83061</xdr:rowOff>
    </xdr:from>
    <xdr:to>
      <xdr:col>36</xdr:col>
      <xdr:colOff>165100</xdr:colOff>
      <xdr:row>41</xdr:row>
      <xdr:rowOff>13211</xdr:rowOff>
    </xdr:to>
    <xdr:sp macro="" textlink="">
      <xdr:nvSpPr>
        <xdr:cNvPr id="138" name="楕円 137">
          <a:extLst>
            <a:ext uri="{FF2B5EF4-FFF2-40B4-BE49-F238E27FC236}">
              <a16:creationId xmlns:a16="http://schemas.microsoft.com/office/drawing/2014/main" id="{FE0D3565-E12D-42C5-9E20-40D3C9351067}"/>
            </a:ext>
          </a:extLst>
        </xdr:cNvPr>
        <xdr:cNvSpPr/>
      </xdr:nvSpPr>
      <xdr:spPr>
        <a:xfrm>
          <a:off x="6921500" y="6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133861</xdr:rowOff>
    </xdr:from>
    <xdr:to>
      <xdr:col>41</xdr:col>
      <xdr:colOff>50800</xdr:colOff>
      <xdr:row>42</xdr:row>
      <xdr:rowOff>10142</xdr:rowOff>
    </xdr:to>
    <xdr:cxnSp macro="">
      <xdr:nvCxnSpPr>
        <xdr:cNvPr id="139" name="直線コネクタ 138">
          <a:extLst>
            <a:ext uri="{FF2B5EF4-FFF2-40B4-BE49-F238E27FC236}">
              <a16:creationId xmlns:a16="http://schemas.microsoft.com/office/drawing/2014/main" id="{3AD875B7-41B6-43FA-B68F-F94E5B6EF725}"/>
            </a:ext>
          </a:extLst>
        </xdr:cNvPr>
        <xdr:cNvCxnSpPr/>
      </xdr:nvCxnSpPr>
      <xdr:spPr>
        <a:xfrm>
          <a:off x="6972300" y="6991861"/>
          <a:ext cx="889000" cy="2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4DB5CC66-5B78-47A3-B2B8-C759EA5B1BDD}"/>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5C69BF05-708E-46BF-B809-C866E4C53003}"/>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8B17EA40-776F-4397-B229-A79A5830A871}"/>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26872</xdr:rowOff>
    </xdr:from>
    <xdr:ext cx="534377" cy="259045"/>
    <xdr:sp macro="" textlink="">
      <xdr:nvSpPr>
        <xdr:cNvPr id="143" name="n_4aveValue【道路】&#10;一人当たり延長">
          <a:extLst>
            <a:ext uri="{FF2B5EF4-FFF2-40B4-BE49-F238E27FC236}">
              <a16:creationId xmlns:a16="http://schemas.microsoft.com/office/drawing/2014/main" id="{18ABEA46-2265-4D88-A748-23F172C22091}"/>
            </a:ext>
          </a:extLst>
        </xdr:cNvPr>
        <xdr:cNvSpPr txBox="1"/>
      </xdr:nvSpPr>
      <xdr:spPr>
        <a:xfrm>
          <a:off x="6705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3956</xdr:rowOff>
    </xdr:from>
    <xdr:ext cx="534377" cy="259045"/>
    <xdr:sp macro="" textlink="">
      <xdr:nvSpPr>
        <xdr:cNvPr id="144" name="n_1mainValue【道路】&#10;一人当たり延長">
          <a:extLst>
            <a:ext uri="{FF2B5EF4-FFF2-40B4-BE49-F238E27FC236}">
              <a16:creationId xmlns:a16="http://schemas.microsoft.com/office/drawing/2014/main" id="{58B88A1B-F8EC-4D64-A316-441AF2207EB4}"/>
            </a:ext>
          </a:extLst>
        </xdr:cNvPr>
        <xdr:cNvSpPr txBox="1"/>
      </xdr:nvSpPr>
      <xdr:spPr>
        <a:xfrm>
          <a:off x="9359411" y="703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8072</xdr:rowOff>
    </xdr:from>
    <xdr:ext cx="534377" cy="259045"/>
    <xdr:sp macro="" textlink="">
      <xdr:nvSpPr>
        <xdr:cNvPr id="145" name="n_2mainValue【道路】&#10;一人当たり延長">
          <a:extLst>
            <a:ext uri="{FF2B5EF4-FFF2-40B4-BE49-F238E27FC236}">
              <a16:creationId xmlns:a16="http://schemas.microsoft.com/office/drawing/2014/main" id="{0D593B68-0EC8-4464-9421-3795DE959E36}"/>
            </a:ext>
          </a:extLst>
        </xdr:cNvPr>
        <xdr:cNvSpPr txBox="1"/>
      </xdr:nvSpPr>
      <xdr:spPr>
        <a:xfrm>
          <a:off x="8483111" y="70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52069</xdr:rowOff>
    </xdr:from>
    <xdr:ext cx="469744" cy="259045"/>
    <xdr:sp macro="" textlink="">
      <xdr:nvSpPr>
        <xdr:cNvPr id="146" name="n_3mainValue【道路】&#10;一人当たり延長">
          <a:extLst>
            <a:ext uri="{FF2B5EF4-FFF2-40B4-BE49-F238E27FC236}">
              <a16:creationId xmlns:a16="http://schemas.microsoft.com/office/drawing/2014/main" id="{B201F1E6-ED8D-4B16-A85B-AD9787851A1F}"/>
            </a:ext>
          </a:extLst>
        </xdr:cNvPr>
        <xdr:cNvSpPr txBox="1"/>
      </xdr:nvSpPr>
      <xdr:spPr>
        <a:xfrm>
          <a:off x="7626427" y="72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4338</xdr:rowOff>
    </xdr:from>
    <xdr:ext cx="534377" cy="259045"/>
    <xdr:sp macro="" textlink="">
      <xdr:nvSpPr>
        <xdr:cNvPr id="147" name="n_4mainValue【道路】&#10;一人当たり延長">
          <a:extLst>
            <a:ext uri="{FF2B5EF4-FFF2-40B4-BE49-F238E27FC236}">
              <a16:creationId xmlns:a16="http://schemas.microsoft.com/office/drawing/2014/main" id="{7FED73FD-4F73-4A65-AF55-ED1423628617}"/>
            </a:ext>
          </a:extLst>
        </xdr:cNvPr>
        <xdr:cNvSpPr txBox="1"/>
      </xdr:nvSpPr>
      <xdr:spPr>
        <a:xfrm>
          <a:off x="6705111" y="7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0C16B12-32DD-4285-B617-00F3A8DAC7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91D0446-5A3A-4970-88F2-52490FADA8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18DBD43-8D86-4265-8F25-BABBB47A79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5BBFA56-A384-4395-A80D-EBC987D618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DEF4A76-13DE-4C90-992B-BF629A3792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9E74B98-4DF0-47F1-A597-10FAA0D7E4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BDA2882-8A8B-4973-B5F9-E87F69A08A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46168DA-7D9E-4624-9C42-333598D9BE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7F05153-F610-404B-852E-405201EDA6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42D3F2E-3C06-444B-8634-46976898CE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7409FAB-4142-4085-819A-AD4DEE2BB8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7A69A019-99A8-4CB2-9877-7B66765F2C4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A50290EE-7616-4EE8-AE17-5CAD5D5E89F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20975085-1A1C-4350-966A-9C39E63E136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A01DD520-6DD5-4D53-8CE2-BE2BA3BB052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C6E77854-7ED6-4EDD-BF23-A366AFA882A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794504F5-65DA-49A2-8048-F72495F5080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C573DC4E-1B53-414B-9F14-EDF7685AF1F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985F9BC2-D5D6-4FCB-9348-670EE55305D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A590D82-1945-432C-B4B9-5A16CD0984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A683161-36D9-468B-BBFB-35874C5FDCD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B7F15D6-5FC6-44D6-957D-EC30109C35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CFDC5356-02D5-4FC5-AB89-C0237789CBB4}"/>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32AEBA10-F9EB-4904-95FE-7F9E0B98B422}"/>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1E23801B-8E5E-409E-AD1E-06B5C3593FE5}"/>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15A6842F-03CC-4ACE-8271-409E260D1F5B}"/>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CBB8E9EB-E708-4B40-9239-1FBABB8A8336}"/>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1BD5E5D1-DD05-47C3-AA7B-6BA7E580B012}"/>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041FC2CD-2A3B-4A89-808B-B8B1BD2174DF}"/>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290150DB-E629-410B-8443-E6D528FB512C}"/>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09BAB2E3-322D-4A0A-B352-3D134C6B96F7}"/>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80DEECE4-06A5-4C67-9BCC-94899E591098}"/>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80" name="フローチャート: 判断 179">
          <a:extLst>
            <a:ext uri="{FF2B5EF4-FFF2-40B4-BE49-F238E27FC236}">
              <a16:creationId xmlns:a16="http://schemas.microsoft.com/office/drawing/2014/main" id="{0437F144-51CB-4A9A-80E4-C3BEBEB1D623}"/>
            </a:ext>
          </a:extLst>
        </xdr:cNvPr>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B3B5CEC-A1A7-4203-9957-517AE2AC17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BD1260E-6C19-4111-B67C-604737C104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5695114-824B-4E67-A9E8-664893C149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E76B29C-DF5A-4BE2-9A35-7750737DBF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B93C6D-0631-48FF-A208-A3C5EAEEE9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56642</xdr:rowOff>
    </xdr:from>
    <xdr:to>
      <xdr:col>24</xdr:col>
      <xdr:colOff>114300</xdr:colOff>
      <xdr:row>62</xdr:row>
      <xdr:rowOff>158242</xdr:rowOff>
    </xdr:to>
    <xdr:sp macro="" textlink="">
      <xdr:nvSpPr>
        <xdr:cNvPr id="186" name="楕円 185">
          <a:extLst>
            <a:ext uri="{FF2B5EF4-FFF2-40B4-BE49-F238E27FC236}">
              <a16:creationId xmlns:a16="http://schemas.microsoft.com/office/drawing/2014/main" id="{9D86A830-2EAE-45CE-8DD6-2E3CC5801943}"/>
            </a:ext>
          </a:extLst>
        </xdr:cNvPr>
        <xdr:cNvSpPr/>
      </xdr:nvSpPr>
      <xdr:spPr>
        <a:xfrm>
          <a:off x="4584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35069</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FFF7235-E22E-4648-9AF2-DBCA47EA67A1}"/>
            </a:ext>
          </a:extLst>
        </xdr:cNvPr>
        <xdr:cNvSpPr txBox="1"/>
      </xdr:nvSpPr>
      <xdr:spPr>
        <a:xfrm>
          <a:off x="4673600"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20066</xdr:rowOff>
    </xdr:from>
    <xdr:to>
      <xdr:col>20</xdr:col>
      <xdr:colOff>38100</xdr:colOff>
      <xdr:row>62</xdr:row>
      <xdr:rowOff>121666</xdr:rowOff>
    </xdr:to>
    <xdr:sp macro="" textlink="">
      <xdr:nvSpPr>
        <xdr:cNvPr id="188" name="楕円 187">
          <a:extLst>
            <a:ext uri="{FF2B5EF4-FFF2-40B4-BE49-F238E27FC236}">
              <a16:creationId xmlns:a16="http://schemas.microsoft.com/office/drawing/2014/main" id="{748A808A-5D9C-46D1-B10A-8424F29C58ED}"/>
            </a:ext>
          </a:extLst>
        </xdr:cNvPr>
        <xdr:cNvSpPr/>
      </xdr:nvSpPr>
      <xdr:spPr>
        <a:xfrm>
          <a:off x="3746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70866</xdr:rowOff>
    </xdr:from>
    <xdr:to>
      <xdr:col>24</xdr:col>
      <xdr:colOff>63500</xdr:colOff>
      <xdr:row>62</xdr:row>
      <xdr:rowOff>107442</xdr:rowOff>
    </xdr:to>
    <xdr:cxnSp macro="">
      <xdr:nvCxnSpPr>
        <xdr:cNvPr id="189" name="直線コネクタ 188">
          <a:extLst>
            <a:ext uri="{FF2B5EF4-FFF2-40B4-BE49-F238E27FC236}">
              <a16:creationId xmlns:a16="http://schemas.microsoft.com/office/drawing/2014/main" id="{A676A970-FC42-4E2C-811C-41BBDEBAD646}"/>
            </a:ext>
          </a:extLst>
        </xdr:cNvPr>
        <xdr:cNvCxnSpPr/>
      </xdr:nvCxnSpPr>
      <xdr:spPr>
        <a:xfrm>
          <a:off x="3797300" y="107007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152654</xdr:rowOff>
    </xdr:from>
    <xdr:to>
      <xdr:col>15</xdr:col>
      <xdr:colOff>101600</xdr:colOff>
      <xdr:row>62</xdr:row>
      <xdr:rowOff>82804</xdr:rowOff>
    </xdr:to>
    <xdr:sp macro="" textlink="">
      <xdr:nvSpPr>
        <xdr:cNvPr id="190" name="楕円 189">
          <a:extLst>
            <a:ext uri="{FF2B5EF4-FFF2-40B4-BE49-F238E27FC236}">
              <a16:creationId xmlns:a16="http://schemas.microsoft.com/office/drawing/2014/main" id="{4EDB8DEC-65A7-4028-9FA8-899538CD9055}"/>
            </a:ext>
          </a:extLst>
        </xdr:cNvPr>
        <xdr:cNvSpPr/>
      </xdr:nvSpPr>
      <xdr:spPr>
        <a:xfrm>
          <a:off x="2857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32004</xdr:rowOff>
    </xdr:from>
    <xdr:to>
      <xdr:col>19</xdr:col>
      <xdr:colOff>177800</xdr:colOff>
      <xdr:row>62</xdr:row>
      <xdr:rowOff>70866</xdr:rowOff>
    </xdr:to>
    <xdr:cxnSp macro="">
      <xdr:nvCxnSpPr>
        <xdr:cNvPr id="191" name="直線コネクタ 190">
          <a:extLst>
            <a:ext uri="{FF2B5EF4-FFF2-40B4-BE49-F238E27FC236}">
              <a16:creationId xmlns:a16="http://schemas.microsoft.com/office/drawing/2014/main" id="{422B4059-E9EB-49E0-8B64-654E932227E5}"/>
            </a:ext>
          </a:extLst>
        </xdr:cNvPr>
        <xdr:cNvCxnSpPr/>
      </xdr:nvCxnSpPr>
      <xdr:spPr>
        <a:xfrm>
          <a:off x="2908300" y="106619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92" name="楕円 191">
          <a:extLst>
            <a:ext uri="{FF2B5EF4-FFF2-40B4-BE49-F238E27FC236}">
              <a16:creationId xmlns:a16="http://schemas.microsoft.com/office/drawing/2014/main" id="{7142D274-279D-46F4-B3EA-EDD0A895D8F2}"/>
            </a:ext>
          </a:extLst>
        </xdr:cNvPr>
        <xdr:cNvSpPr/>
      </xdr:nvSpPr>
      <xdr:spPr>
        <a:xfrm>
          <a:off x="196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166878</xdr:rowOff>
    </xdr:from>
    <xdr:to>
      <xdr:col>15</xdr:col>
      <xdr:colOff>50800</xdr:colOff>
      <xdr:row>62</xdr:row>
      <xdr:rowOff>32004</xdr:rowOff>
    </xdr:to>
    <xdr:cxnSp macro="">
      <xdr:nvCxnSpPr>
        <xdr:cNvPr id="193" name="直線コネクタ 192">
          <a:extLst>
            <a:ext uri="{FF2B5EF4-FFF2-40B4-BE49-F238E27FC236}">
              <a16:creationId xmlns:a16="http://schemas.microsoft.com/office/drawing/2014/main" id="{D957718D-3AD9-41F8-9070-429E1CB1B893}"/>
            </a:ext>
          </a:extLst>
        </xdr:cNvPr>
        <xdr:cNvCxnSpPr/>
      </xdr:nvCxnSpPr>
      <xdr:spPr>
        <a:xfrm>
          <a:off x="2019300" y="10625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47498</xdr:rowOff>
    </xdr:from>
    <xdr:to>
      <xdr:col>6</xdr:col>
      <xdr:colOff>38100</xdr:colOff>
      <xdr:row>61</xdr:row>
      <xdr:rowOff>149098</xdr:rowOff>
    </xdr:to>
    <xdr:sp macro="" textlink="">
      <xdr:nvSpPr>
        <xdr:cNvPr id="194" name="楕円 193">
          <a:extLst>
            <a:ext uri="{FF2B5EF4-FFF2-40B4-BE49-F238E27FC236}">
              <a16:creationId xmlns:a16="http://schemas.microsoft.com/office/drawing/2014/main" id="{2BFEE15B-C973-40FE-9F68-33B64C2432A7}"/>
            </a:ext>
          </a:extLst>
        </xdr:cNvPr>
        <xdr:cNvSpPr/>
      </xdr:nvSpPr>
      <xdr:spPr>
        <a:xfrm>
          <a:off x="1079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98298</xdr:rowOff>
    </xdr:from>
    <xdr:to>
      <xdr:col>10</xdr:col>
      <xdr:colOff>114300</xdr:colOff>
      <xdr:row>61</xdr:row>
      <xdr:rowOff>166878</xdr:rowOff>
    </xdr:to>
    <xdr:cxnSp macro="">
      <xdr:nvCxnSpPr>
        <xdr:cNvPr id="195" name="直線コネクタ 194">
          <a:extLst>
            <a:ext uri="{FF2B5EF4-FFF2-40B4-BE49-F238E27FC236}">
              <a16:creationId xmlns:a16="http://schemas.microsoft.com/office/drawing/2014/main" id="{0B25D782-15AE-4A45-8766-0F88611FD957}"/>
            </a:ext>
          </a:extLst>
        </xdr:cNvPr>
        <xdr:cNvCxnSpPr/>
      </xdr:nvCxnSpPr>
      <xdr:spPr>
        <a:xfrm>
          <a:off x="1130300" y="105567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1F01E200-8186-4FF8-8A9C-96178D7E30EC}"/>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EAB26CB9-5F42-4D58-A7E3-A6F16302DBED}"/>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35D1783-8E15-494E-9353-D9E4D65F1E00}"/>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04A01D6-0A6F-4FD8-AA75-27DDDA6CD96D}"/>
            </a:ext>
          </a:extLst>
        </xdr:cNvPr>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112793</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B5A50F5-DBAB-42BD-A566-6CCDED7E8068}"/>
            </a:ext>
          </a:extLst>
        </xdr:cNvPr>
        <xdr:cNvSpPr txBox="1"/>
      </xdr:nvSpPr>
      <xdr:spPr>
        <a:xfrm>
          <a:off x="35820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73931</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A4087F8-34CA-4EAA-BFD0-717F0936FDC6}"/>
            </a:ext>
          </a:extLst>
        </xdr:cNvPr>
        <xdr:cNvSpPr txBox="1"/>
      </xdr:nvSpPr>
      <xdr:spPr>
        <a:xfrm>
          <a:off x="2705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37355</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9EC17A9-6B57-4997-9E94-F6620D031838}"/>
            </a:ext>
          </a:extLst>
        </xdr:cNvPr>
        <xdr:cNvSpPr txBox="1"/>
      </xdr:nvSpPr>
      <xdr:spPr>
        <a:xfrm>
          <a:off x="1816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140225</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B3621069-B823-4112-977A-3549A0DB5893}"/>
            </a:ext>
          </a:extLst>
        </xdr:cNvPr>
        <xdr:cNvSpPr txBox="1"/>
      </xdr:nvSpPr>
      <xdr:spPr>
        <a:xfrm>
          <a:off x="927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A0289EB-A046-4CF3-BA31-38E0D5FB48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D8E8417-4D53-4134-812D-45EC783D19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4E96483-4CC1-4CEA-9793-C153C976CC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AB168AC-9917-4352-93D5-9447D0FEE9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14D50EC-1BAA-4CEE-A187-7D173583A3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96813D1-60D6-4ED1-9DB4-759AD839A9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9B84DDA-51C3-4931-8E1F-0B6C88DAEB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2309C42-4C4B-4EF2-92A1-EA5057E1D9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CEC1E51-6A19-4501-805C-F9C1532D3F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F8ED79E6-F956-4804-A006-2AA0A85A3B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F413435E-22D2-4FDB-83ED-0A672B30D8A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3F33FE2F-7D10-4BCB-B82A-066E03666EE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44DF7F6E-7EAB-40FE-A35A-CE2CEC5162A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D2FADEAB-8438-4096-9FAF-9A075F757A3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DA453C17-3CCF-470F-BCE1-269E5B0196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6F7878D7-73D9-4787-85DC-2CBD07B1A92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89781B77-AC94-4351-AFF9-640B76E8B6B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99CA2A58-BAF5-4032-953C-1AAB0E837D5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9D525540-FABC-40A3-A27B-01C85340D0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93AE664B-4A1C-457E-98D4-119796BBB1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D530DE11-6384-467F-A2D2-A2C139C663C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EA007AA0-7FF3-477A-B61B-0E1508186E2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C2A7656-4702-4ED1-B204-9D2717B54C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914A9628-BA58-4A87-A813-6FF75BC748A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7939219-D63B-4FFD-8BF9-7CDE117DE0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CB96F047-4840-48F8-AE24-77D03EBC6F15}"/>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22E1459F-60BF-49CB-BB44-31CFF1D58893}"/>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00D4B684-0A15-4841-86D8-1925C4FC7F53}"/>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2A7B603-AE39-4B4D-8DAA-67CEAFEE5118}"/>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05C3C0EE-9967-4F42-A51A-DD9D1DE7FD07}"/>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2D14D9A4-2F59-48F8-B3CD-E76ADF5378FB}"/>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89D8852C-F1F5-4157-92D3-7B985DE1BEE1}"/>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EFCA9137-E446-456C-B938-E444D061668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22AC62A0-427C-4E9A-A017-71493853F273}"/>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777C4F0B-EB95-4F9E-A309-D93DA031848D}"/>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102829</xdr:rowOff>
    </xdr:from>
    <xdr:to>
      <xdr:col>36</xdr:col>
      <xdr:colOff>165100</xdr:colOff>
      <xdr:row>64</xdr:row>
      <xdr:rowOff>32979</xdr:rowOff>
    </xdr:to>
    <xdr:sp macro="" textlink="">
      <xdr:nvSpPr>
        <xdr:cNvPr id="239" name="フローチャート: 判断 238">
          <a:extLst>
            <a:ext uri="{FF2B5EF4-FFF2-40B4-BE49-F238E27FC236}">
              <a16:creationId xmlns:a16="http://schemas.microsoft.com/office/drawing/2014/main" id="{3604F9B4-DCDD-4A00-B87A-A61A9BE2C506}"/>
            </a:ext>
          </a:extLst>
        </xdr:cNvPr>
        <xdr:cNvSpPr/>
      </xdr:nvSpPr>
      <xdr:spPr>
        <a:xfrm>
          <a:off x="6921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57BCF86-07E7-4342-8E98-D371874193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102EA7-6E73-4102-AEA7-7823F88DC1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404491C-0FC8-450D-8C07-99E98480FF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D5DF32-4CAD-4E65-B18D-7BDEC24848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AB4F53A-47A5-480B-8C7B-B24F9E9B14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36885</xdr:rowOff>
    </xdr:from>
    <xdr:to>
      <xdr:col>55</xdr:col>
      <xdr:colOff>50800</xdr:colOff>
      <xdr:row>64</xdr:row>
      <xdr:rowOff>138485</xdr:rowOff>
    </xdr:to>
    <xdr:sp macro="" textlink="">
      <xdr:nvSpPr>
        <xdr:cNvPr id="245" name="楕円 244">
          <a:extLst>
            <a:ext uri="{FF2B5EF4-FFF2-40B4-BE49-F238E27FC236}">
              <a16:creationId xmlns:a16="http://schemas.microsoft.com/office/drawing/2014/main" id="{7D6E880B-5062-4B33-AD65-F942C0B75312}"/>
            </a:ext>
          </a:extLst>
        </xdr:cNvPr>
        <xdr:cNvSpPr/>
      </xdr:nvSpPr>
      <xdr:spPr>
        <a:xfrm>
          <a:off x="10426700" y="110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123262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A709FC4-313B-41B2-A07A-64E7A0434DED}"/>
            </a:ext>
          </a:extLst>
        </xdr:cNvPr>
        <xdr:cNvSpPr txBox="1"/>
      </xdr:nvSpPr>
      <xdr:spPr>
        <a:xfrm>
          <a:off x="10515600" y="109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37527</xdr:rowOff>
    </xdr:from>
    <xdr:to>
      <xdr:col>50</xdr:col>
      <xdr:colOff>165100</xdr:colOff>
      <xdr:row>64</xdr:row>
      <xdr:rowOff>139127</xdr:rowOff>
    </xdr:to>
    <xdr:sp macro="" textlink="">
      <xdr:nvSpPr>
        <xdr:cNvPr id="247" name="楕円 246">
          <a:extLst>
            <a:ext uri="{FF2B5EF4-FFF2-40B4-BE49-F238E27FC236}">
              <a16:creationId xmlns:a16="http://schemas.microsoft.com/office/drawing/2014/main" id="{36319FFF-FFFA-46AF-AD58-67703FCCC118}"/>
            </a:ext>
          </a:extLst>
        </xdr:cNvPr>
        <xdr:cNvSpPr/>
      </xdr:nvSpPr>
      <xdr:spPr>
        <a:xfrm>
          <a:off x="9588500" y="110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87685</xdr:rowOff>
    </xdr:from>
    <xdr:to>
      <xdr:col>55</xdr:col>
      <xdr:colOff>0</xdr:colOff>
      <xdr:row>64</xdr:row>
      <xdr:rowOff>88327</xdr:rowOff>
    </xdr:to>
    <xdr:cxnSp macro="">
      <xdr:nvCxnSpPr>
        <xdr:cNvPr id="248" name="直線コネクタ 247">
          <a:extLst>
            <a:ext uri="{FF2B5EF4-FFF2-40B4-BE49-F238E27FC236}">
              <a16:creationId xmlns:a16="http://schemas.microsoft.com/office/drawing/2014/main" id="{1F86F48F-43B9-432D-AD23-6E5A9453E735}"/>
            </a:ext>
          </a:extLst>
        </xdr:cNvPr>
        <xdr:cNvCxnSpPr/>
      </xdr:nvCxnSpPr>
      <xdr:spPr>
        <a:xfrm flipV="1">
          <a:off x="9639300" y="11060485"/>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38230</xdr:rowOff>
    </xdr:from>
    <xdr:to>
      <xdr:col>46</xdr:col>
      <xdr:colOff>38100</xdr:colOff>
      <xdr:row>64</xdr:row>
      <xdr:rowOff>139830</xdr:rowOff>
    </xdr:to>
    <xdr:sp macro="" textlink="">
      <xdr:nvSpPr>
        <xdr:cNvPr id="249" name="楕円 248">
          <a:extLst>
            <a:ext uri="{FF2B5EF4-FFF2-40B4-BE49-F238E27FC236}">
              <a16:creationId xmlns:a16="http://schemas.microsoft.com/office/drawing/2014/main" id="{86E11117-CEC4-4481-A75B-152CB6151769}"/>
            </a:ext>
          </a:extLst>
        </xdr:cNvPr>
        <xdr:cNvSpPr/>
      </xdr:nvSpPr>
      <xdr:spPr>
        <a:xfrm>
          <a:off x="8699500" y="110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88327</xdr:rowOff>
    </xdr:from>
    <xdr:to>
      <xdr:col>50</xdr:col>
      <xdr:colOff>114300</xdr:colOff>
      <xdr:row>64</xdr:row>
      <xdr:rowOff>89030</xdr:rowOff>
    </xdr:to>
    <xdr:cxnSp macro="">
      <xdr:nvCxnSpPr>
        <xdr:cNvPr id="250" name="直線コネクタ 249">
          <a:extLst>
            <a:ext uri="{FF2B5EF4-FFF2-40B4-BE49-F238E27FC236}">
              <a16:creationId xmlns:a16="http://schemas.microsoft.com/office/drawing/2014/main" id="{C9304769-5F3E-4F28-9793-AA8ADB2DCA73}"/>
            </a:ext>
          </a:extLst>
        </xdr:cNvPr>
        <xdr:cNvCxnSpPr/>
      </xdr:nvCxnSpPr>
      <xdr:spPr>
        <a:xfrm flipV="1">
          <a:off x="8750300" y="11061127"/>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39039</xdr:rowOff>
    </xdr:from>
    <xdr:to>
      <xdr:col>41</xdr:col>
      <xdr:colOff>101600</xdr:colOff>
      <xdr:row>64</xdr:row>
      <xdr:rowOff>140639</xdr:rowOff>
    </xdr:to>
    <xdr:sp macro="" textlink="">
      <xdr:nvSpPr>
        <xdr:cNvPr id="251" name="楕円 250">
          <a:extLst>
            <a:ext uri="{FF2B5EF4-FFF2-40B4-BE49-F238E27FC236}">
              <a16:creationId xmlns:a16="http://schemas.microsoft.com/office/drawing/2014/main" id="{121A885F-23FF-449C-8DB9-889D6C74A2AA}"/>
            </a:ext>
          </a:extLst>
        </xdr:cNvPr>
        <xdr:cNvSpPr/>
      </xdr:nvSpPr>
      <xdr:spPr>
        <a:xfrm>
          <a:off x="7810500" y="11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89030</xdr:rowOff>
    </xdr:from>
    <xdr:to>
      <xdr:col>45</xdr:col>
      <xdr:colOff>177800</xdr:colOff>
      <xdr:row>64</xdr:row>
      <xdr:rowOff>89839</xdr:rowOff>
    </xdr:to>
    <xdr:cxnSp macro="">
      <xdr:nvCxnSpPr>
        <xdr:cNvPr id="252" name="直線コネクタ 251">
          <a:extLst>
            <a:ext uri="{FF2B5EF4-FFF2-40B4-BE49-F238E27FC236}">
              <a16:creationId xmlns:a16="http://schemas.microsoft.com/office/drawing/2014/main" id="{2BF6B789-01C3-41B3-B630-E6876F458B02}"/>
            </a:ext>
          </a:extLst>
        </xdr:cNvPr>
        <xdr:cNvCxnSpPr/>
      </xdr:nvCxnSpPr>
      <xdr:spPr>
        <a:xfrm flipV="1">
          <a:off x="7861300" y="11061830"/>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41211</xdr:rowOff>
    </xdr:from>
    <xdr:to>
      <xdr:col>36</xdr:col>
      <xdr:colOff>165100</xdr:colOff>
      <xdr:row>64</xdr:row>
      <xdr:rowOff>142811</xdr:rowOff>
    </xdr:to>
    <xdr:sp macro="" textlink="">
      <xdr:nvSpPr>
        <xdr:cNvPr id="253" name="楕円 252">
          <a:extLst>
            <a:ext uri="{FF2B5EF4-FFF2-40B4-BE49-F238E27FC236}">
              <a16:creationId xmlns:a16="http://schemas.microsoft.com/office/drawing/2014/main" id="{378A731A-C1C3-4111-B61C-424AE3C5103F}"/>
            </a:ext>
          </a:extLst>
        </xdr:cNvPr>
        <xdr:cNvSpPr/>
      </xdr:nvSpPr>
      <xdr:spPr>
        <a:xfrm>
          <a:off x="6921500" y="110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89839</xdr:rowOff>
    </xdr:from>
    <xdr:to>
      <xdr:col>41</xdr:col>
      <xdr:colOff>50800</xdr:colOff>
      <xdr:row>64</xdr:row>
      <xdr:rowOff>92011</xdr:rowOff>
    </xdr:to>
    <xdr:cxnSp macro="">
      <xdr:nvCxnSpPr>
        <xdr:cNvPr id="254" name="直線コネクタ 253">
          <a:extLst>
            <a:ext uri="{FF2B5EF4-FFF2-40B4-BE49-F238E27FC236}">
              <a16:creationId xmlns:a16="http://schemas.microsoft.com/office/drawing/2014/main" id="{6CF2B541-433E-41D2-B2C0-D20D6E89454E}"/>
            </a:ext>
          </a:extLst>
        </xdr:cNvPr>
        <xdr:cNvCxnSpPr/>
      </xdr:nvCxnSpPr>
      <xdr:spPr>
        <a:xfrm flipV="1">
          <a:off x="6972300" y="1106263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15AF3BB0-074F-48E2-9FAA-A1F8FE4BF20B}"/>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F815000-E9ED-4032-AFFE-538F2178BF83}"/>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75B4C93-03BF-45A1-8F3E-6A1277BF7E29}"/>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49506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6942992D-95C4-476E-BEF8-80C6BBC15497}"/>
            </a:ext>
          </a:extLst>
        </xdr:cNvPr>
        <xdr:cNvSpPr txBox="1"/>
      </xdr:nvSpPr>
      <xdr:spPr>
        <a:xfrm>
          <a:off x="6672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130254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5395D0C-693C-4FC1-AD32-73BEF5FD4AD1}"/>
            </a:ext>
          </a:extLst>
        </xdr:cNvPr>
        <xdr:cNvSpPr txBox="1"/>
      </xdr:nvSpPr>
      <xdr:spPr>
        <a:xfrm>
          <a:off x="9327095" y="1110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130957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E7C6D6D-BE47-489E-AE77-AD0F7453CA18}"/>
            </a:ext>
          </a:extLst>
        </xdr:cNvPr>
        <xdr:cNvSpPr txBox="1"/>
      </xdr:nvSpPr>
      <xdr:spPr>
        <a:xfrm>
          <a:off x="8450795" y="1110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131766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8215544-DFEB-4E7F-812E-70CE89823B8A}"/>
            </a:ext>
          </a:extLst>
        </xdr:cNvPr>
        <xdr:cNvSpPr txBox="1"/>
      </xdr:nvSpPr>
      <xdr:spPr>
        <a:xfrm>
          <a:off x="7561795" y="111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133938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BE725EF-A46D-4125-B7C4-7384FDDC723C}"/>
            </a:ext>
          </a:extLst>
        </xdr:cNvPr>
        <xdr:cNvSpPr txBox="1"/>
      </xdr:nvSpPr>
      <xdr:spPr>
        <a:xfrm>
          <a:off x="6672795" y="1110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4EC941C-A889-4FA2-A9B5-E72EFB7628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CB013E1-3863-4683-BB40-DBF3BFB896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4C8C385-3F43-43A6-8E4E-4926AEA394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D7BCED8-C227-451F-ACDB-EAFB00A11F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5D6399D-5583-4694-AA83-2971314DDC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8810E0C-471A-4E40-9D4D-B25FAE47A4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C201850-44AE-4BF8-8CA0-0CDDD66CD2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47A162F-0C37-4D4D-936D-4E5FA99520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C3B6C4C-D81E-4BA7-9DDF-FC1BEB1666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E4283F2-93DB-4A5E-8720-EE603FFB35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AA2ABAB-95CF-4FBB-AECA-2F102EB860B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8C012B70-999F-4298-8B4C-3A4DC02385A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30193906-9E0E-4A88-A59C-0028DE8FF34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9372442-93EF-4226-93AA-AD448E9B91C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8A5BF29-72B8-4AE9-9E74-922ACBBCB4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555BC33-0C79-4F8D-9C46-8CA2D40E3B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88335C47-F33B-40CF-938E-24E215D373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B9D3ED59-A141-4456-843D-3903AE1650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1BB5B84-4506-44C6-843B-9BC52DB54A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0D6E0C6-6EB6-4107-9565-3051F655E1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905866C-03E7-4DA0-9909-3E48A831DD6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BA42648-8BE1-4087-8A37-9454883F54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F9A27043-7B06-4644-88C7-7179E915C9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BFE3BEF-AAD3-4CBB-A42A-290C8F43E7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D76D1F8F-5DC1-422C-9AC1-DEEFEDA2153A}"/>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7E4F2986-D207-47E6-B25A-996C66A61007}"/>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CC3BA61A-80B2-47E3-A62B-FA2294FEE56B}"/>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E094E80-A320-4F00-A267-4025B5AAB0EC}"/>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F11F4898-7673-40BE-B419-665C050637B9}"/>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1DC1920-2117-4E34-A054-16E4AA1703B3}"/>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981A9FA8-1EB3-48DD-BB85-0576D71DBA3D}"/>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0B2CC50C-E225-4675-9CD8-6EE1132D52B2}"/>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7B461EFE-8B39-440F-BB15-9E924F4D1E83}"/>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60D32AC6-DAB8-43E4-8DA0-BFEFDFB437CF}"/>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7" name="フローチャート: 判断 296">
          <a:extLst>
            <a:ext uri="{FF2B5EF4-FFF2-40B4-BE49-F238E27FC236}">
              <a16:creationId xmlns:a16="http://schemas.microsoft.com/office/drawing/2014/main" id="{9BEF4782-B103-41D2-ACDC-2FAEF1DE590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BF1F68D-0DAB-42D0-A292-DD76E222336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79A1804-CBD2-4CD7-85B4-C01786BEDF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050EBB-2D5A-4718-89CE-912F4F2D82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FD8302-7C47-4E76-8C56-BED8EC6154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797969-D92A-42F0-912C-11EB8B7968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3" name="楕円 302">
          <a:extLst>
            <a:ext uri="{FF2B5EF4-FFF2-40B4-BE49-F238E27FC236}">
              <a16:creationId xmlns:a16="http://schemas.microsoft.com/office/drawing/2014/main" id="{845FA47B-5F84-429D-9E89-CD5CB7653C97}"/>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5D2897-3203-414E-957E-3F97368F5E8E}"/>
            </a:ext>
          </a:extLst>
        </xdr:cNvPr>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305" name="楕円 304">
          <a:extLst>
            <a:ext uri="{FF2B5EF4-FFF2-40B4-BE49-F238E27FC236}">
              <a16:creationId xmlns:a16="http://schemas.microsoft.com/office/drawing/2014/main" id="{F496C1E0-23B5-4532-9041-2B034459ACA7}"/>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89536</xdr:rowOff>
    </xdr:to>
    <xdr:cxnSp macro="">
      <xdr:nvCxnSpPr>
        <xdr:cNvPr id="306" name="直線コネクタ 305">
          <a:extLst>
            <a:ext uri="{FF2B5EF4-FFF2-40B4-BE49-F238E27FC236}">
              <a16:creationId xmlns:a16="http://schemas.microsoft.com/office/drawing/2014/main" id="{ABEF2804-01A9-4146-9052-5E1CF3CFDAD9}"/>
            </a:ext>
          </a:extLst>
        </xdr:cNvPr>
        <xdr:cNvCxnSpPr/>
      </xdr:nvCxnSpPr>
      <xdr:spPr>
        <a:xfrm>
          <a:off x="3797300" y="14112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7" name="楕円 306">
          <a:extLst>
            <a:ext uri="{FF2B5EF4-FFF2-40B4-BE49-F238E27FC236}">
              <a16:creationId xmlns:a16="http://schemas.microsoft.com/office/drawing/2014/main" id="{5C47A41F-E074-41DD-BE5F-AB690C83362C}"/>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53339</xdr:rowOff>
    </xdr:to>
    <xdr:cxnSp macro="">
      <xdr:nvCxnSpPr>
        <xdr:cNvPr id="308" name="直線コネクタ 307">
          <a:extLst>
            <a:ext uri="{FF2B5EF4-FFF2-40B4-BE49-F238E27FC236}">
              <a16:creationId xmlns:a16="http://schemas.microsoft.com/office/drawing/2014/main" id="{B50A26E0-034B-45A5-AA78-9C060693744F}"/>
            </a:ext>
          </a:extLst>
        </xdr:cNvPr>
        <xdr:cNvCxnSpPr/>
      </xdr:nvCxnSpPr>
      <xdr:spPr>
        <a:xfrm>
          <a:off x="2908300" y="14074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09" name="楕円 308">
          <a:extLst>
            <a:ext uri="{FF2B5EF4-FFF2-40B4-BE49-F238E27FC236}">
              <a16:creationId xmlns:a16="http://schemas.microsoft.com/office/drawing/2014/main" id="{28DF10E4-4B3A-4F3A-AF18-7F4B31EE76EA}"/>
            </a:ext>
          </a:extLst>
        </xdr:cNvPr>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41911</xdr:rowOff>
    </xdr:to>
    <xdr:cxnSp macro="">
      <xdr:nvCxnSpPr>
        <xdr:cNvPr id="310" name="直線コネクタ 309">
          <a:extLst>
            <a:ext uri="{FF2B5EF4-FFF2-40B4-BE49-F238E27FC236}">
              <a16:creationId xmlns:a16="http://schemas.microsoft.com/office/drawing/2014/main" id="{6DBFC02E-44D0-428C-A3A1-CB19CA68D807}"/>
            </a:ext>
          </a:extLst>
        </xdr:cNvPr>
        <xdr:cNvCxnSpPr/>
      </xdr:nvCxnSpPr>
      <xdr:spPr>
        <a:xfrm flipV="1">
          <a:off x="2019300" y="14074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1" name="楕円 310">
          <a:extLst>
            <a:ext uri="{FF2B5EF4-FFF2-40B4-BE49-F238E27FC236}">
              <a16:creationId xmlns:a16="http://schemas.microsoft.com/office/drawing/2014/main" id="{98DC7AC8-A72B-4B5C-B17C-D9062234C247}"/>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74295</xdr:rowOff>
    </xdr:to>
    <xdr:cxnSp macro="">
      <xdr:nvCxnSpPr>
        <xdr:cNvPr id="312" name="直線コネクタ 311">
          <a:extLst>
            <a:ext uri="{FF2B5EF4-FFF2-40B4-BE49-F238E27FC236}">
              <a16:creationId xmlns:a16="http://schemas.microsoft.com/office/drawing/2014/main" id="{27F2ED46-FFE3-4FBF-A41A-E8C2EDA352FE}"/>
            </a:ext>
          </a:extLst>
        </xdr:cNvPr>
        <xdr:cNvCxnSpPr/>
      </xdr:nvCxnSpPr>
      <xdr:spPr>
        <a:xfrm flipV="1">
          <a:off x="1130300" y="141008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a:extLst>
            <a:ext uri="{FF2B5EF4-FFF2-40B4-BE49-F238E27FC236}">
              <a16:creationId xmlns:a16="http://schemas.microsoft.com/office/drawing/2014/main" id="{0F1A744D-E563-4B90-9E40-B66769439C10}"/>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4" name="n_2aveValue【公営住宅】&#10;有形固定資産減価償却率">
          <a:extLst>
            <a:ext uri="{FF2B5EF4-FFF2-40B4-BE49-F238E27FC236}">
              <a16:creationId xmlns:a16="http://schemas.microsoft.com/office/drawing/2014/main" id="{63D06AEC-45F2-4253-9F4B-CCD0010A9B0D}"/>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a:extLst>
            <a:ext uri="{FF2B5EF4-FFF2-40B4-BE49-F238E27FC236}">
              <a16:creationId xmlns:a16="http://schemas.microsoft.com/office/drawing/2014/main" id="{7C8A6478-71DB-40F0-94A8-4CF373BF567C}"/>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6" name="n_4aveValue【公営住宅】&#10;有形固定資産減価償却率">
          <a:extLst>
            <a:ext uri="{FF2B5EF4-FFF2-40B4-BE49-F238E27FC236}">
              <a16:creationId xmlns:a16="http://schemas.microsoft.com/office/drawing/2014/main" id="{9D7752CD-AE8B-44D4-8E5E-D21664442155}"/>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317" name="n_1mainValue【公営住宅】&#10;有形固定資産減価償却率">
          <a:extLst>
            <a:ext uri="{FF2B5EF4-FFF2-40B4-BE49-F238E27FC236}">
              <a16:creationId xmlns:a16="http://schemas.microsoft.com/office/drawing/2014/main" id="{C13C5AB6-4B50-4D44-B9FC-040C1B27AE27}"/>
            </a:ext>
          </a:extLst>
        </xdr:cNvPr>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18" name="n_2mainValue【公営住宅】&#10;有形固定資産減価償却率">
          <a:extLst>
            <a:ext uri="{FF2B5EF4-FFF2-40B4-BE49-F238E27FC236}">
              <a16:creationId xmlns:a16="http://schemas.microsoft.com/office/drawing/2014/main" id="{F1F11F62-8EC6-47B9-8291-0E1F20AEE3C1}"/>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19" name="n_3mainValue【公営住宅】&#10;有形固定資産減価償却率">
          <a:extLst>
            <a:ext uri="{FF2B5EF4-FFF2-40B4-BE49-F238E27FC236}">
              <a16:creationId xmlns:a16="http://schemas.microsoft.com/office/drawing/2014/main" id="{E348A659-73B5-4C63-84F2-CD78C3C46A64}"/>
            </a:ext>
          </a:extLst>
        </xdr:cNvPr>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116222</xdr:rowOff>
    </xdr:from>
    <xdr:ext cx="405111" cy="259045"/>
    <xdr:sp macro="" textlink="">
      <xdr:nvSpPr>
        <xdr:cNvPr id="320" name="n_4mainValue【公営住宅】&#10;有形固定資産減価償却率">
          <a:extLst>
            <a:ext uri="{FF2B5EF4-FFF2-40B4-BE49-F238E27FC236}">
              <a16:creationId xmlns:a16="http://schemas.microsoft.com/office/drawing/2014/main" id="{CFBA52B6-D580-4758-9FE8-AC18D699638E}"/>
            </a:ext>
          </a:extLst>
        </xdr:cNvPr>
        <xdr:cNvSpPr txBox="1"/>
      </xdr:nvSpPr>
      <xdr:spPr>
        <a:xfrm>
          <a:off x="927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B0CE531-0E31-4D5B-B69A-48C0F5C87B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4AB2544-BD50-4DC5-9156-7CA2D63843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955BB2D-5226-4DF6-8714-08AF4A44CB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C94EE5B-0908-4E07-91E3-FCDE69F0AE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46C187D-E685-4074-B638-C24449D1B6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2212B17-39DA-4157-8C89-D53343E16E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3737D56-6077-4191-B08A-A5FE0B3172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98501AA-E274-4048-8C2E-CAB9E9C1DD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D31A3D1-8C75-4414-9C54-40E0F75AA0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DCA9EC9-C2AB-469A-ABEB-BAF8E1C09E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2F3C3816-6E66-4894-BEC5-AD6A1431C61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7AC5BF3-7111-49AB-B070-98B471D0DD0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C3EE69DD-B0B1-4173-A0A1-2502D80D95A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44F75FFC-3AE7-4983-BA56-3720F87BD1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55BE810-6B25-44C8-91BF-C0D04CD8153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272D2277-9F9F-4CA8-A406-2C1FCFF556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8DF3FFC1-DAAF-4515-BFF1-6B061F4346B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52DD6A5B-8070-49AC-952A-596BE2808F8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DBCB4E5-0A0E-4E9B-95AF-3B9041A5AAD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F6C3E380-67C1-4D96-A725-B73FF56AD6D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45F47CA-BC9F-45AE-8606-E247F6D0FD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2F590C90-8324-4E66-9560-D9BCCB07621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3B07A89A-F031-4BE3-BC04-926D6E2637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9E9F416A-DA0F-4E52-915B-3E97F9AC88FA}"/>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B8FB2090-7445-4EA5-B51E-9F97019E4083}"/>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B99EEBA9-41AA-4FD6-A9FB-B67458CD7D76}"/>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F3B9D796-7E05-4F16-A99A-2AE7DA79F814}"/>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F1B4F3E7-9DBB-465A-8FC7-6563DB8A67CB}"/>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8C7E97E9-BBE7-405F-8368-D86EEF847D55}"/>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293389A4-7935-4C20-96B8-090E39FB28BB}"/>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012F73FD-4253-467E-92C1-064520C43DF5}"/>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1733DFFF-F93F-4DD2-870A-3080305840F8}"/>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8D77ED8F-6619-4A14-9577-4235039A459A}"/>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118111</xdr:rowOff>
    </xdr:from>
    <xdr:to>
      <xdr:col>36</xdr:col>
      <xdr:colOff>165100</xdr:colOff>
      <xdr:row>84</xdr:row>
      <xdr:rowOff>48261</xdr:rowOff>
    </xdr:to>
    <xdr:sp macro="" textlink="">
      <xdr:nvSpPr>
        <xdr:cNvPr id="354" name="フローチャート: 判断 353">
          <a:extLst>
            <a:ext uri="{FF2B5EF4-FFF2-40B4-BE49-F238E27FC236}">
              <a16:creationId xmlns:a16="http://schemas.microsoft.com/office/drawing/2014/main" id="{1DAB0B7B-3F74-4C22-8DA7-3DB5FBA7D418}"/>
            </a:ext>
          </a:extLst>
        </xdr:cNvPr>
        <xdr:cNvSpPr/>
      </xdr:nvSpPr>
      <xdr:spPr>
        <a:xfrm>
          <a:off x="6921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AEDF2CF-7B9A-453A-BB50-F16A2E1C34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6AA82DA-6451-49A6-B1C3-568F845F71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CFE12CB-5A10-4DC0-92C6-52674E6B38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5FC376C-BE51-4248-BB69-9EFA7E05F8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4282DEE-9720-4B9D-9210-B9D2EA4BFB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102363</xdr:rowOff>
    </xdr:from>
    <xdr:to>
      <xdr:col>55</xdr:col>
      <xdr:colOff>50800</xdr:colOff>
      <xdr:row>85</xdr:row>
      <xdr:rowOff>32513</xdr:rowOff>
    </xdr:to>
    <xdr:sp macro="" textlink="">
      <xdr:nvSpPr>
        <xdr:cNvPr id="360" name="楕円 359">
          <a:extLst>
            <a:ext uri="{FF2B5EF4-FFF2-40B4-BE49-F238E27FC236}">
              <a16:creationId xmlns:a16="http://schemas.microsoft.com/office/drawing/2014/main" id="{86C6A6C7-7992-40AB-8F97-47C66A8217CA}"/>
            </a:ext>
          </a:extLst>
        </xdr:cNvPr>
        <xdr:cNvSpPr/>
      </xdr:nvSpPr>
      <xdr:spPr>
        <a:xfrm>
          <a:off x="10426700" y="14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80790</xdr:rowOff>
    </xdr:from>
    <xdr:ext cx="469744" cy="259045"/>
    <xdr:sp macro="" textlink="">
      <xdr:nvSpPr>
        <xdr:cNvPr id="361" name="【公営住宅】&#10;一人当たり面積該当値テキスト">
          <a:extLst>
            <a:ext uri="{FF2B5EF4-FFF2-40B4-BE49-F238E27FC236}">
              <a16:creationId xmlns:a16="http://schemas.microsoft.com/office/drawing/2014/main" id="{C26E0A34-5374-491E-BA53-502DC60BBDA4}"/>
            </a:ext>
          </a:extLst>
        </xdr:cNvPr>
        <xdr:cNvSpPr txBox="1"/>
      </xdr:nvSpPr>
      <xdr:spPr>
        <a:xfrm>
          <a:off x="10515600"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106935</xdr:rowOff>
    </xdr:from>
    <xdr:to>
      <xdr:col>50</xdr:col>
      <xdr:colOff>165100</xdr:colOff>
      <xdr:row>85</xdr:row>
      <xdr:rowOff>37085</xdr:rowOff>
    </xdr:to>
    <xdr:sp macro="" textlink="">
      <xdr:nvSpPr>
        <xdr:cNvPr id="362" name="楕円 361">
          <a:extLst>
            <a:ext uri="{FF2B5EF4-FFF2-40B4-BE49-F238E27FC236}">
              <a16:creationId xmlns:a16="http://schemas.microsoft.com/office/drawing/2014/main" id="{36AE0F77-375A-415C-9248-2BB49FFDB12F}"/>
            </a:ext>
          </a:extLst>
        </xdr:cNvPr>
        <xdr:cNvSpPr/>
      </xdr:nvSpPr>
      <xdr:spPr>
        <a:xfrm>
          <a:off x="95885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153163</xdr:rowOff>
    </xdr:from>
    <xdr:to>
      <xdr:col>55</xdr:col>
      <xdr:colOff>0</xdr:colOff>
      <xdr:row>84</xdr:row>
      <xdr:rowOff>157735</xdr:rowOff>
    </xdr:to>
    <xdr:cxnSp macro="">
      <xdr:nvCxnSpPr>
        <xdr:cNvPr id="363" name="直線コネクタ 362">
          <a:extLst>
            <a:ext uri="{FF2B5EF4-FFF2-40B4-BE49-F238E27FC236}">
              <a16:creationId xmlns:a16="http://schemas.microsoft.com/office/drawing/2014/main" id="{E21DF9F5-1661-43B8-8BD5-D534BB7063B0}"/>
            </a:ext>
          </a:extLst>
        </xdr:cNvPr>
        <xdr:cNvCxnSpPr/>
      </xdr:nvCxnSpPr>
      <xdr:spPr>
        <a:xfrm flipV="1">
          <a:off x="9639300" y="145549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111888</xdr:rowOff>
    </xdr:from>
    <xdr:to>
      <xdr:col>46</xdr:col>
      <xdr:colOff>38100</xdr:colOff>
      <xdr:row>85</xdr:row>
      <xdr:rowOff>42038</xdr:rowOff>
    </xdr:to>
    <xdr:sp macro="" textlink="">
      <xdr:nvSpPr>
        <xdr:cNvPr id="364" name="楕円 363">
          <a:extLst>
            <a:ext uri="{FF2B5EF4-FFF2-40B4-BE49-F238E27FC236}">
              <a16:creationId xmlns:a16="http://schemas.microsoft.com/office/drawing/2014/main" id="{6526CC12-23C0-44DB-8A3A-9A307327A047}"/>
            </a:ext>
          </a:extLst>
        </xdr:cNvPr>
        <xdr:cNvSpPr/>
      </xdr:nvSpPr>
      <xdr:spPr>
        <a:xfrm>
          <a:off x="8699500"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157735</xdr:rowOff>
    </xdr:from>
    <xdr:to>
      <xdr:col>50</xdr:col>
      <xdr:colOff>114300</xdr:colOff>
      <xdr:row>84</xdr:row>
      <xdr:rowOff>162688</xdr:rowOff>
    </xdr:to>
    <xdr:cxnSp macro="">
      <xdr:nvCxnSpPr>
        <xdr:cNvPr id="365" name="直線コネクタ 364">
          <a:extLst>
            <a:ext uri="{FF2B5EF4-FFF2-40B4-BE49-F238E27FC236}">
              <a16:creationId xmlns:a16="http://schemas.microsoft.com/office/drawing/2014/main" id="{8E0AB529-CC2A-4792-B37F-E799E05C11E4}"/>
            </a:ext>
          </a:extLst>
        </xdr:cNvPr>
        <xdr:cNvCxnSpPr/>
      </xdr:nvCxnSpPr>
      <xdr:spPr>
        <a:xfrm flipV="1">
          <a:off x="8750300" y="1455953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125095</xdr:rowOff>
    </xdr:from>
    <xdr:to>
      <xdr:col>41</xdr:col>
      <xdr:colOff>101600</xdr:colOff>
      <xdr:row>85</xdr:row>
      <xdr:rowOff>55245</xdr:rowOff>
    </xdr:to>
    <xdr:sp macro="" textlink="">
      <xdr:nvSpPr>
        <xdr:cNvPr id="366" name="楕円 365">
          <a:extLst>
            <a:ext uri="{FF2B5EF4-FFF2-40B4-BE49-F238E27FC236}">
              <a16:creationId xmlns:a16="http://schemas.microsoft.com/office/drawing/2014/main" id="{6CA50368-0646-4238-B88B-C4018B8E7478}"/>
            </a:ext>
          </a:extLst>
        </xdr:cNvPr>
        <xdr:cNvSpPr/>
      </xdr:nvSpPr>
      <xdr:spPr>
        <a:xfrm>
          <a:off x="7810500" y="145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162688</xdr:rowOff>
    </xdr:from>
    <xdr:to>
      <xdr:col>45</xdr:col>
      <xdr:colOff>177800</xdr:colOff>
      <xdr:row>85</xdr:row>
      <xdr:rowOff>4445</xdr:rowOff>
    </xdr:to>
    <xdr:cxnSp macro="">
      <xdr:nvCxnSpPr>
        <xdr:cNvPr id="367" name="直線コネクタ 366">
          <a:extLst>
            <a:ext uri="{FF2B5EF4-FFF2-40B4-BE49-F238E27FC236}">
              <a16:creationId xmlns:a16="http://schemas.microsoft.com/office/drawing/2014/main" id="{86C8DEDD-2B1F-42B2-A9A6-8BEE046C3886}"/>
            </a:ext>
          </a:extLst>
        </xdr:cNvPr>
        <xdr:cNvCxnSpPr/>
      </xdr:nvCxnSpPr>
      <xdr:spPr>
        <a:xfrm flipV="1">
          <a:off x="7861300" y="14564488"/>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136906</xdr:rowOff>
    </xdr:from>
    <xdr:to>
      <xdr:col>36</xdr:col>
      <xdr:colOff>165100</xdr:colOff>
      <xdr:row>85</xdr:row>
      <xdr:rowOff>67056</xdr:rowOff>
    </xdr:to>
    <xdr:sp macro="" textlink="">
      <xdr:nvSpPr>
        <xdr:cNvPr id="368" name="楕円 367">
          <a:extLst>
            <a:ext uri="{FF2B5EF4-FFF2-40B4-BE49-F238E27FC236}">
              <a16:creationId xmlns:a16="http://schemas.microsoft.com/office/drawing/2014/main" id="{E7969128-4117-4486-99C8-C88ADAF19D71}"/>
            </a:ext>
          </a:extLst>
        </xdr:cNvPr>
        <xdr:cNvSpPr/>
      </xdr:nvSpPr>
      <xdr:spPr>
        <a:xfrm>
          <a:off x="6921500" y="145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4445</xdr:rowOff>
    </xdr:from>
    <xdr:to>
      <xdr:col>41</xdr:col>
      <xdr:colOff>50800</xdr:colOff>
      <xdr:row>85</xdr:row>
      <xdr:rowOff>16256</xdr:rowOff>
    </xdr:to>
    <xdr:cxnSp macro="">
      <xdr:nvCxnSpPr>
        <xdr:cNvPr id="369" name="直線コネクタ 368">
          <a:extLst>
            <a:ext uri="{FF2B5EF4-FFF2-40B4-BE49-F238E27FC236}">
              <a16:creationId xmlns:a16="http://schemas.microsoft.com/office/drawing/2014/main" id="{09CBC8D1-55BA-4E99-90A4-0E219659B339}"/>
            </a:ext>
          </a:extLst>
        </xdr:cNvPr>
        <xdr:cNvCxnSpPr/>
      </xdr:nvCxnSpPr>
      <xdr:spPr>
        <a:xfrm flipV="1">
          <a:off x="6972300" y="1457769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2C954319-0BB9-4E24-B3E6-8E362EEE59BC}"/>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FA6DD340-AE18-4902-81B8-E632A6C3D4A8}"/>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98F5420A-7CEF-4EEA-A8B1-260D92A66054}"/>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64788</xdr:rowOff>
    </xdr:from>
    <xdr:ext cx="469744" cy="259045"/>
    <xdr:sp macro="" textlink="">
      <xdr:nvSpPr>
        <xdr:cNvPr id="373" name="n_4aveValue【公営住宅】&#10;一人当たり面積">
          <a:extLst>
            <a:ext uri="{FF2B5EF4-FFF2-40B4-BE49-F238E27FC236}">
              <a16:creationId xmlns:a16="http://schemas.microsoft.com/office/drawing/2014/main" id="{017E911A-346B-412F-8073-EA23DA1093CE}"/>
            </a:ext>
          </a:extLst>
        </xdr:cNvPr>
        <xdr:cNvSpPr txBox="1"/>
      </xdr:nvSpPr>
      <xdr:spPr>
        <a:xfrm>
          <a:off x="6737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28212</xdr:rowOff>
    </xdr:from>
    <xdr:ext cx="469744" cy="259045"/>
    <xdr:sp macro="" textlink="">
      <xdr:nvSpPr>
        <xdr:cNvPr id="374" name="n_1mainValue【公営住宅】&#10;一人当たり面積">
          <a:extLst>
            <a:ext uri="{FF2B5EF4-FFF2-40B4-BE49-F238E27FC236}">
              <a16:creationId xmlns:a16="http://schemas.microsoft.com/office/drawing/2014/main" id="{FAD2502B-7FDE-4236-83F6-8251C66091BB}"/>
            </a:ext>
          </a:extLst>
        </xdr:cNvPr>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33165</xdr:rowOff>
    </xdr:from>
    <xdr:ext cx="469744" cy="259045"/>
    <xdr:sp macro="" textlink="">
      <xdr:nvSpPr>
        <xdr:cNvPr id="375" name="n_2mainValue【公営住宅】&#10;一人当たり面積">
          <a:extLst>
            <a:ext uri="{FF2B5EF4-FFF2-40B4-BE49-F238E27FC236}">
              <a16:creationId xmlns:a16="http://schemas.microsoft.com/office/drawing/2014/main" id="{3AE2129D-C2C7-4DEA-9354-142F49BF0C7B}"/>
            </a:ext>
          </a:extLst>
        </xdr:cNvPr>
        <xdr:cNvSpPr txBox="1"/>
      </xdr:nvSpPr>
      <xdr:spPr>
        <a:xfrm>
          <a:off x="8515427" y="1460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46372</xdr:rowOff>
    </xdr:from>
    <xdr:ext cx="469744" cy="259045"/>
    <xdr:sp macro="" textlink="">
      <xdr:nvSpPr>
        <xdr:cNvPr id="376" name="n_3mainValue【公営住宅】&#10;一人当たり面積">
          <a:extLst>
            <a:ext uri="{FF2B5EF4-FFF2-40B4-BE49-F238E27FC236}">
              <a16:creationId xmlns:a16="http://schemas.microsoft.com/office/drawing/2014/main" id="{5CEB8262-AA7A-463C-8B7E-938D7D992B1C}"/>
            </a:ext>
          </a:extLst>
        </xdr:cNvPr>
        <xdr:cNvSpPr txBox="1"/>
      </xdr:nvSpPr>
      <xdr:spPr>
        <a:xfrm>
          <a:off x="7626427" y="14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58183</xdr:rowOff>
    </xdr:from>
    <xdr:ext cx="469744" cy="259045"/>
    <xdr:sp macro="" textlink="">
      <xdr:nvSpPr>
        <xdr:cNvPr id="377" name="n_4mainValue【公営住宅】&#10;一人当たり面積">
          <a:extLst>
            <a:ext uri="{FF2B5EF4-FFF2-40B4-BE49-F238E27FC236}">
              <a16:creationId xmlns:a16="http://schemas.microsoft.com/office/drawing/2014/main" id="{0A5C56BC-F9F5-45B1-8342-D8C5A6327D62}"/>
            </a:ext>
          </a:extLst>
        </xdr:cNvPr>
        <xdr:cNvSpPr txBox="1"/>
      </xdr:nvSpPr>
      <xdr:spPr>
        <a:xfrm>
          <a:off x="6737427" y="1463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A9FBD24-09F3-4887-8044-5DD344DAA5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F7B32F0-232D-48A7-925C-E9E6D7CD10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2B87427-36CE-4376-BE40-E36ABA6FB5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B624E38-8ABD-46F7-9429-A585A724AD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0E51069-BE91-4627-9830-C53D87C730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D78D1E83-8E55-417B-8D04-0FFC29BCB2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844C2DE-1E58-4F11-821B-2A3DFAA073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D22796B-C33F-4733-8172-96CDD7ED6C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36EBD93E-75DD-4D8D-B7E8-B7BECED0AD4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97A60D41-34EF-4810-8653-E9EEBD920A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33371B94-E882-4347-B74D-2DADB58098D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8363C1C4-8EF8-43F7-A0A4-9E8E7B7BA9B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18E89D1E-B27C-47E8-A0F8-7A53EEAD430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70163D77-FD5B-4451-AE7D-244B190FAF9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7CFA8B7A-E613-48BE-A630-B132804ABE3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F8B0FA12-E1FC-4C3D-8A84-5D52EDE05AF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DD591B0-2F3C-417B-9472-02142194FBA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5E67C705-8D7B-4CDB-9DF8-438779C2962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96414253-6439-48CD-ABFE-DEE0ED85F04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633D6D04-C05D-4353-A54D-2E2F67BE0F2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a16="http://schemas.microsoft.com/office/drawing/2014/main" id="{CD3F914F-46F8-434A-A20F-8277F35CE19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944C4ABC-04F4-4940-BD0B-0BE49BB9D40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2408C265-96F3-4CCC-B3A4-D939CF30B5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401" name="直線コネクタ 400">
          <a:extLst>
            <a:ext uri="{FF2B5EF4-FFF2-40B4-BE49-F238E27FC236}">
              <a16:creationId xmlns:a16="http://schemas.microsoft.com/office/drawing/2014/main" id="{5B8F94EA-B24D-4E1B-A7F6-576DC0227939}"/>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909A917B-4256-4785-95A9-2EB5ACA0E45A}"/>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3" name="直線コネクタ 402">
          <a:extLst>
            <a:ext uri="{FF2B5EF4-FFF2-40B4-BE49-F238E27FC236}">
              <a16:creationId xmlns:a16="http://schemas.microsoft.com/office/drawing/2014/main" id="{1E0AD245-BDF7-478D-AC7F-2163595F4EED}"/>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EE1E6EE1-E40D-43EF-9988-4AC154D618D7}"/>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405" name="直線コネクタ 404">
          <a:extLst>
            <a:ext uri="{FF2B5EF4-FFF2-40B4-BE49-F238E27FC236}">
              <a16:creationId xmlns:a16="http://schemas.microsoft.com/office/drawing/2014/main" id="{3E72B45A-4A28-42E3-8505-31C9B8956E0E}"/>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141622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A41EB6D-C725-4CAF-B1E0-71A134CC0F45}"/>
            </a:ext>
          </a:extLst>
        </xdr:cNvPr>
        <xdr:cNvSpPr txBox="1"/>
      </xdr:nvSpPr>
      <xdr:spPr>
        <a:xfrm>
          <a:off x="4673600" y="1780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07" name="フローチャート: 判断 406">
          <a:extLst>
            <a:ext uri="{FF2B5EF4-FFF2-40B4-BE49-F238E27FC236}">
              <a16:creationId xmlns:a16="http://schemas.microsoft.com/office/drawing/2014/main" id="{F085B8CB-795D-434D-982B-184A480067EA}"/>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8" name="フローチャート: 判断 407">
          <a:extLst>
            <a:ext uri="{FF2B5EF4-FFF2-40B4-BE49-F238E27FC236}">
              <a16:creationId xmlns:a16="http://schemas.microsoft.com/office/drawing/2014/main" id="{9CBCB752-324B-451F-B2E2-065EF9E382C0}"/>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9" name="フローチャート: 判断 408">
          <a:extLst>
            <a:ext uri="{FF2B5EF4-FFF2-40B4-BE49-F238E27FC236}">
              <a16:creationId xmlns:a16="http://schemas.microsoft.com/office/drawing/2014/main" id="{33CB0405-5504-44A6-98C6-A06CE35E35F4}"/>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10" name="フローチャート: 判断 409">
          <a:extLst>
            <a:ext uri="{FF2B5EF4-FFF2-40B4-BE49-F238E27FC236}">
              <a16:creationId xmlns:a16="http://schemas.microsoft.com/office/drawing/2014/main" id="{63374764-A666-4722-B908-33FF9BB74501}"/>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25400</xdr:rowOff>
    </xdr:from>
    <xdr:to>
      <xdr:col>6</xdr:col>
      <xdr:colOff>38100</xdr:colOff>
      <xdr:row>106</xdr:row>
      <xdr:rowOff>127000</xdr:rowOff>
    </xdr:to>
    <xdr:sp macro="" textlink="">
      <xdr:nvSpPr>
        <xdr:cNvPr id="411" name="フローチャート: 判断 410">
          <a:extLst>
            <a:ext uri="{FF2B5EF4-FFF2-40B4-BE49-F238E27FC236}">
              <a16:creationId xmlns:a16="http://schemas.microsoft.com/office/drawing/2014/main" id="{226EC478-1F88-4763-8EA1-81C165EBD269}"/>
            </a:ext>
          </a:extLst>
        </xdr:cNvPr>
        <xdr:cNvSpPr/>
      </xdr:nvSpPr>
      <xdr:spPr>
        <a:xfrm>
          <a:off x="107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81940C2-D1DC-47EA-824F-29C8E241D9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23065A6-45F6-4B5C-8056-1319CA8590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2F83339-A92F-4CB9-9302-0F7707A3DD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E86A8E3-1C80-4752-AAB9-158F4D6EAD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4273BAD-90DC-407A-9791-F20BF990DE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417" name="楕円 416">
          <a:extLst>
            <a:ext uri="{FF2B5EF4-FFF2-40B4-BE49-F238E27FC236}">
              <a16:creationId xmlns:a16="http://schemas.microsoft.com/office/drawing/2014/main" id="{B6F0AB4D-9EAA-48DB-820A-CD3A5CCE05B0}"/>
            </a:ext>
          </a:extLst>
        </xdr:cNvPr>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127652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FE40C38-9A7E-4DD9-AAA5-6F2A7860CBEA}"/>
            </a:ext>
          </a:extLst>
        </xdr:cNvPr>
        <xdr:cNvSpPr txBox="1"/>
      </xdr:nvSpPr>
      <xdr:spPr>
        <a:xfrm>
          <a:off x="4673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419" name="楕円 418">
          <a:extLst>
            <a:ext uri="{FF2B5EF4-FFF2-40B4-BE49-F238E27FC236}">
              <a16:creationId xmlns:a16="http://schemas.microsoft.com/office/drawing/2014/main" id="{576D5471-3727-4E59-BFB3-E38C93B49CE6}"/>
            </a:ext>
          </a:extLst>
        </xdr:cNvPr>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38100</xdr:rowOff>
    </xdr:to>
    <xdr:cxnSp macro="">
      <xdr:nvCxnSpPr>
        <xdr:cNvPr id="420" name="直線コネクタ 419">
          <a:extLst>
            <a:ext uri="{FF2B5EF4-FFF2-40B4-BE49-F238E27FC236}">
              <a16:creationId xmlns:a16="http://schemas.microsoft.com/office/drawing/2014/main" id="{33D88B77-DB98-4787-AC3E-4E8C0786AB8F}"/>
            </a:ext>
          </a:extLst>
        </xdr:cNvPr>
        <xdr:cNvCxnSpPr/>
      </xdr:nvCxnSpPr>
      <xdr:spPr>
        <a:xfrm flipV="1">
          <a:off x="3797300" y="18030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33020</xdr:rowOff>
    </xdr:from>
    <xdr:to>
      <xdr:col>15</xdr:col>
      <xdr:colOff>101600</xdr:colOff>
      <xdr:row>105</xdr:row>
      <xdr:rowOff>134620</xdr:rowOff>
    </xdr:to>
    <xdr:sp macro="" textlink="">
      <xdr:nvSpPr>
        <xdr:cNvPr id="421" name="楕円 420">
          <a:extLst>
            <a:ext uri="{FF2B5EF4-FFF2-40B4-BE49-F238E27FC236}">
              <a16:creationId xmlns:a16="http://schemas.microsoft.com/office/drawing/2014/main" id="{6A0F6D40-D6A6-43AF-AD75-FC5CE7346E41}"/>
            </a:ext>
          </a:extLst>
        </xdr:cNvPr>
        <xdr:cNvSpPr/>
      </xdr:nvSpPr>
      <xdr:spPr>
        <a:xfrm>
          <a:off x="2857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38100</xdr:rowOff>
    </xdr:from>
    <xdr:to>
      <xdr:col>19</xdr:col>
      <xdr:colOff>177800</xdr:colOff>
      <xdr:row>105</xdr:row>
      <xdr:rowOff>83820</xdr:rowOff>
    </xdr:to>
    <xdr:cxnSp macro="">
      <xdr:nvCxnSpPr>
        <xdr:cNvPr id="422" name="直線コネクタ 421">
          <a:extLst>
            <a:ext uri="{FF2B5EF4-FFF2-40B4-BE49-F238E27FC236}">
              <a16:creationId xmlns:a16="http://schemas.microsoft.com/office/drawing/2014/main" id="{05C9C7E3-002C-4877-90B7-9982AEEEF71C}"/>
            </a:ext>
          </a:extLst>
        </xdr:cNvPr>
        <xdr:cNvCxnSpPr/>
      </xdr:nvCxnSpPr>
      <xdr:spPr>
        <a:xfrm flipV="1">
          <a:off x="2908300" y="18040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168275</xdr:rowOff>
    </xdr:from>
    <xdr:to>
      <xdr:col>10</xdr:col>
      <xdr:colOff>165100</xdr:colOff>
      <xdr:row>105</xdr:row>
      <xdr:rowOff>98425</xdr:rowOff>
    </xdr:to>
    <xdr:sp macro="" textlink="">
      <xdr:nvSpPr>
        <xdr:cNvPr id="423" name="楕円 422">
          <a:extLst>
            <a:ext uri="{FF2B5EF4-FFF2-40B4-BE49-F238E27FC236}">
              <a16:creationId xmlns:a16="http://schemas.microsoft.com/office/drawing/2014/main" id="{491D40EE-FCC0-479D-A91A-0C0C4F9A2BE8}"/>
            </a:ext>
          </a:extLst>
        </xdr:cNvPr>
        <xdr:cNvSpPr/>
      </xdr:nvSpPr>
      <xdr:spPr>
        <a:xfrm>
          <a:off x="196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47625</xdr:rowOff>
    </xdr:from>
    <xdr:to>
      <xdr:col>15</xdr:col>
      <xdr:colOff>50800</xdr:colOff>
      <xdr:row>105</xdr:row>
      <xdr:rowOff>83820</xdr:rowOff>
    </xdr:to>
    <xdr:cxnSp macro="">
      <xdr:nvCxnSpPr>
        <xdr:cNvPr id="424" name="直線コネクタ 423">
          <a:extLst>
            <a:ext uri="{FF2B5EF4-FFF2-40B4-BE49-F238E27FC236}">
              <a16:creationId xmlns:a16="http://schemas.microsoft.com/office/drawing/2014/main" id="{B63DF83A-2DE5-4199-8283-5912A4AC61D6}"/>
            </a:ext>
          </a:extLst>
        </xdr:cNvPr>
        <xdr:cNvCxnSpPr/>
      </xdr:nvCxnSpPr>
      <xdr:spPr>
        <a:xfrm>
          <a:off x="2019300" y="1804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132080</xdr:rowOff>
    </xdr:from>
    <xdr:to>
      <xdr:col>6</xdr:col>
      <xdr:colOff>38100</xdr:colOff>
      <xdr:row>105</xdr:row>
      <xdr:rowOff>62230</xdr:rowOff>
    </xdr:to>
    <xdr:sp macro="" textlink="">
      <xdr:nvSpPr>
        <xdr:cNvPr id="425" name="楕円 424">
          <a:extLst>
            <a:ext uri="{FF2B5EF4-FFF2-40B4-BE49-F238E27FC236}">
              <a16:creationId xmlns:a16="http://schemas.microsoft.com/office/drawing/2014/main" id="{2D3CD2E2-15F4-486B-B9DD-0BCFBA71E3A0}"/>
            </a:ext>
          </a:extLst>
        </xdr:cNvPr>
        <xdr:cNvSpPr/>
      </xdr:nvSpPr>
      <xdr:spPr>
        <a:xfrm>
          <a:off x="107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xdr:rowOff>
    </xdr:from>
    <xdr:to>
      <xdr:col>10</xdr:col>
      <xdr:colOff>114300</xdr:colOff>
      <xdr:row>105</xdr:row>
      <xdr:rowOff>47625</xdr:rowOff>
    </xdr:to>
    <xdr:cxnSp macro="">
      <xdr:nvCxnSpPr>
        <xdr:cNvPr id="426" name="直線コネクタ 425">
          <a:extLst>
            <a:ext uri="{FF2B5EF4-FFF2-40B4-BE49-F238E27FC236}">
              <a16:creationId xmlns:a16="http://schemas.microsoft.com/office/drawing/2014/main" id="{EE7B0A11-C7A3-401D-B8D7-F1B5EB1ACF5D}"/>
            </a:ext>
          </a:extLst>
        </xdr:cNvPr>
        <xdr:cNvCxnSpPr/>
      </xdr:nvCxnSpPr>
      <xdr:spPr>
        <a:xfrm>
          <a:off x="1130300" y="1801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427" name="n_1aveValue【港湾・漁港】&#10;有形固定資産減価償却率">
          <a:extLst>
            <a:ext uri="{FF2B5EF4-FFF2-40B4-BE49-F238E27FC236}">
              <a16:creationId xmlns:a16="http://schemas.microsoft.com/office/drawing/2014/main" id="{77DAF08E-F9B7-43D2-AD5B-84A439117773}"/>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28" name="n_2aveValue【港湾・漁港】&#10;有形固定資産減価償却率">
          <a:extLst>
            <a:ext uri="{FF2B5EF4-FFF2-40B4-BE49-F238E27FC236}">
              <a16:creationId xmlns:a16="http://schemas.microsoft.com/office/drawing/2014/main" id="{30FF93EE-9550-4654-A458-A464E127F827}"/>
            </a:ext>
          </a:extLst>
        </xdr:cNvPr>
        <xdr:cNvSpPr txBox="1"/>
      </xdr:nvSpPr>
      <xdr:spPr>
        <a:xfrm>
          <a:off x="2705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29" name="n_3aveValue【港湾・漁港】&#10;有形固定資産減価償却率">
          <a:extLst>
            <a:ext uri="{FF2B5EF4-FFF2-40B4-BE49-F238E27FC236}">
              <a16:creationId xmlns:a16="http://schemas.microsoft.com/office/drawing/2014/main" id="{75D7CFF9-0EEF-444C-8F88-7974A2D2D8A9}"/>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118127</xdr:rowOff>
    </xdr:from>
    <xdr:ext cx="405111" cy="259045"/>
    <xdr:sp macro="" textlink="">
      <xdr:nvSpPr>
        <xdr:cNvPr id="430" name="n_4aveValue【港湾・漁港】&#10;有形固定資産減価償却率">
          <a:extLst>
            <a:ext uri="{FF2B5EF4-FFF2-40B4-BE49-F238E27FC236}">
              <a16:creationId xmlns:a16="http://schemas.microsoft.com/office/drawing/2014/main" id="{7758FCE0-C30C-4024-9BE4-2D89AAEA12C4}"/>
            </a:ext>
          </a:extLst>
        </xdr:cNvPr>
        <xdr:cNvSpPr txBox="1"/>
      </xdr:nvSpPr>
      <xdr:spPr>
        <a:xfrm>
          <a:off x="927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105427</xdr:rowOff>
    </xdr:from>
    <xdr:ext cx="405111" cy="259045"/>
    <xdr:sp macro="" textlink="">
      <xdr:nvSpPr>
        <xdr:cNvPr id="431" name="n_1mainValue【港湾・漁港】&#10;有形固定資産減価償却率">
          <a:extLst>
            <a:ext uri="{FF2B5EF4-FFF2-40B4-BE49-F238E27FC236}">
              <a16:creationId xmlns:a16="http://schemas.microsoft.com/office/drawing/2014/main" id="{3182905F-8091-478C-B933-5F4EF46AB3A5}"/>
            </a:ext>
          </a:extLst>
        </xdr:cNvPr>
        <xdr:cNvSpPr txBox="1"/>
      </xdr:nvSpPr>
      <xdr:spPr>
        <a:xfrm>
          <a:off x="3582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151147</xdr:rowOff>
    </xdr:from>
    <xdr:ext cx="405111" cy="259045"/>
    <xdr:sp macro="" textlink="">
      <xdr:nvSpPr>
        <xdr:cNvPr id="432" name="n_2mainValue【港湾・漁港】&#10;有形固定資産減価償却率">
          <a:extLst>
            <a:ext uri="{FF2B5EF4-FFF2-40B4-BE49-F238E27FC236}">
              <a16:creationId xmlns:a16="http://schemas.microsoft.com/office/drawing/2014/main" id="{2E849269-896D-4858-9D74-4DD337170323}"/>
            </a:ext>
          </a:extLst>
        </xdr:cNvPr>
        <xdr:cNvSpPr txBox="1"/>
      </xdr:nvSpPr>
      <xdr:spPr>
        <a:xfrm>
          <a:off x="2705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114952</xdr:rowOff>
    </xdr:from>
    <xdr:ext cx="405111" cy="259045"/>
    <xdr:sp macro="" textlink="">
      <xdr:nvSpPr>
        <xdr:cNvPr id="433" name="n_3mainValue【港湾・漁港】&#10;有形固定資産減価償却率">
          <a:extLst>
            <a:ext uri="{FF2B5EF4-FFF2-40B4-BE49-F238E27FC236}">
              <a16:creationId xmlns:a16="http://schemas.microsoft.com/office/drawing/2014/main" id="{EF376405-334E-4D1E-A754-79D3CCB4D450}"/>
            </a:ext>
          </a:extLst>
        </xdr:cNvPr>
        <xdr:cNvSpPr txBox="1"/>
      </xdr:nvSpPr>
      <xdr:spPr>
        <a:xfrm>
          <a:off x="1816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78757</xdr:rowOff>
    </xdr:from>
    <xdr:ext cx="405111" cy="259045"/>
    <xdr:sp macro="" textlink="">
      <xdr:nvSpPr>
        <xdr:cNvPr id="434" name="n_4mainValue【港湾・漁港】&#10;有形固定資産減価償却率">
          <a:extLst>
            <a:ext uri="{FF2B5EF4-FFF2-40B4-BE49-F238E27FC236}">
              <a16:creationId xmlns:a16="http://schemas.microsoft.com/office/drawing/2014/main" id="{C5F50144-93E2-4782-B903-91C239ABE365}"/>
            </a:ext>
          </a:extLst>
        </xdr:cNvPr>
        <xdr:cNvSpPr txBox="1"/>
      </xdr:nvSpPr>
      <xdr:spPr>
        <a:xfrm>
          <a:off x="927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C9BDE94D-0215-46F3-A6A4-911097C079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D8C5CE3B-5B4A-44E5-B98B-468A73946D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F8E6C5C-4510-429E-9AB5-942B8B402D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3A35B73F-4CB2-4485-A156-F35E8F8A06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697B3669-70CD-4987-9854-D56CD7BD4B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039EE75-55D8-4894-A69E-70192F6875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D7BB5844-B21F-4016-A995-A479AE0705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D63C7D06-6CC4-45D3-8A19-5D7F7D5ED4E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C46BAD4-A4C2-49CC-8C3E-5CF19640049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481DFF8A-E636-4B47-8B01-0F20F6F47EC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C147882D-DA7A-4473-86DF-34B6FDDE989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ABF4303B-060F-4660-B83A-5F3BEA2430B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69A0FE91-1D63-4F46-9CBA-E455BCD7DF0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8" name="テキスト ボックス 447">
          <a:extLst>
            <a:ext uri="{FF2B5EF4-FFF2-40B4-BE49-F238E27FC236}">
              <a16:creationId xmlns:a16="http://schemas.microsoft.com/office/drawing/2014/main" id="{3DBD325B-32C4-49D5-B2A8-92BA28995436}"/>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67BB8BDF-95C6-4127-BBA9-6564C04959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01A55978-4C07-44A7-B948-942A480AE82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95BF1E04-2E2C-468D-8C15-C9346A8CAAB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2" name="テキスト ボックス 451">
          <a:extLst>
            <a:ext uri="{FF2B5EF4-FFF2-40B4-BE49-F238E27FC236}">
              <a16:creationId xmlns:a16="http://schemas.microsoft.com/office/drawing/2014/main" id="{9B24CF52-A701-4C3D-8628-A745B7B541BE}"/>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67D8D396-691D-4188-8EE5-E815A6F7AC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4" name="テキスト ボックス 453">
          <a:extLst>
            <a:ext uri="{FF2B5EF4-FFF2-40B4-BE49-F238E27FC236}">
              <a16:creationId xmlns:a16="http://schemas.microsoft.com/office/drawing/2014/main" id="{D8325F6C-ED49-4F09-A7E9-A208AF7B8C8C}"/>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07C2F02-25E8-4D14-8BB9-001265D457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477EBAAC-0456-482B-91FC-F08D4BBA271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CB4D175E-E442-4046-8B92-B25EDF61FE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58" name="直線コネクタ 457">
          <a:extLst>
            <a:ext uri="{FF2B5EF4-FFF2-40B4-BE49-F238E27FC236}">
              <a16:creationId xmlns:a16="http://schemas.microsoft.com/office/drawing/2014/main" id="{C7003E56-395C-4AF4-989F-54B2AB2864D7}"/>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59" name="【港湾・漁港】&#10;一人当たり有形固定資産（償却資産）額最小値テキスト">
          <a:extLst>
            <a:ext uri="{FF2B5EF4-FFF2-40B4-BE49-F238E27FC236}">
              <a16:creationId xmlns:a16="http://schemas.microsoft.com/office/drawing/2014/main" id="{B8506918-3189-4E71-B795-1CFDD47752ED}"/>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60" name="直線コネクタ 459">
          <a:extLst>
            <a:ext uri="{FF2B5EF4-FFF2-40B4-BE49-F238E27FC236}">
              <a16:creationId xmlns:a16="http://schemas.microsoft.com/office/drawing/2014/main" id="{6B54D57D-8436-4ABB-B692-6DF8B69F8813}"/>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61" name="【港湾・漁港】&#10;一人当たり有形固定資産（償却資産）額最大値テキスト">
          <a:extLst>
            <a:ext uri="{FF2B5EF4-FFF2-40B4-BE49-F238E27FC236}">
              <a16:creationId xmlns:a16="http://schemas.microsoft.com/office/drawing/2014/main" id="{65D9866B-D55D-4B78-BDD7-894D428D044D}"/>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62" name="直線コネクタ 461">
          <a:extLst>
            <a:ext uri="{FF2B5EF4-FFF2-40B4-BE49-F238E27FC236}">
              <a16:creationId xmlns:a16="http://schemas.microsoft.com/office/drawing/2014/main" id="{41215718-859D-48DE-9E33-F7DC06847B19}"/>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A8743380-A9B6-4915-B94C-0DF354C090BF}"/>
            </a:ext>
          </a:extLst>
        </xdr:cNvPr>
        <xdr:cNvSpPr txBox="1"/>
      </xdr:nvSpPr>
      <xdr:spPr>
        <a:xfrm>
          <a:off x="10515600" y="18080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64" name="フローチャート: 判断 463">
          <a:extLst>
            <a:ext uri="{FF2B5EF4-FFF2-40B4-BE49-F238E27FC236}">
              <a16:creationId xmlns:a16="http://schemas.microsoft.com/office/drawing/2014/main" id="{5C84E086-7367-4CA6-AFDA-F8F8FF041F86}"/>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65" name="フローチャート: 判断 464">
          <a:extLst>
            <a:ext uri="{FF2B5EF4-FFF2-40B4-BE49-F238E27FC236}">
              <a16:creationId xmlns:a16="http://schemas.microsoft.com/office/drawing/2014/main" id="{F49C6FA1-C3C6-4E4D-882E-EFEB3186EB22}"/>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66" name="フローチャート: 判断 465">
          <a:extLst>
            <a:ext uri="{FF2B5EF4-FFF2-40B4-BE49-F238E27FC236}">
              <a16:creationId xmlns:a16="http://schemas.microsoft.com/office/drawing/2014/main" id="{B468AF03-2550-47B2-9A5B-3E907A8C9978}"/>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67" name="フローチャート: 判断 466">
          <a:extLst>
            <a:ext uri="{FF2B5EF4-FFF2-40B4-BE49-F238E27FC236}">
              <a16:creationId xmlns:a16="http://schemas.microsoft.com/office/drawing/2014/main" id="{F3FC4727-94D7-435B-8B9A-B9DCDE89F119}"/>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162323</xdr:rowOff>
    </xdr:from>
    <xdr:to>
      <xdr:col>36</xdr:col>
      <xdr:colOff>165100</xdr:colOff>
      <xdr:row>106</xdr:row>
      <xdr:rowOff>92473</xdr:rowOff>
    </xdr:to>
    <xdr:sp macro="" textlink="">
      <xdr:nvSpPr>
        <xdr:cNvPr id="468" name="フローチャート: 判断 467">
          <a:extLst>
            <a:ext uri="{FF2B5EF4-FFF2-40B4-BE49-F238E27FC236}">
              <a16:creationId xmlns:a16="http://schemas.microsoft.com/office/drawing/2014/main" id="{643E8EA1-7A1B-450F-94EA-7972E8A83962}"/>
            </a:ext>
          </a:extLst>
        </xdr:cNvPr>
        <xdr:cNvSpPr/>
      </xdr:nvSpPr>
      <xdr:spPr>
        <a:xfrm>
          <a:off x="6921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ECAE2DD-39CE-4D14-899F-315D2CC460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EBC94F8-9A28-426B-A197-17A0A4C857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FBA1AF8-B3CB-4424-B71A-F23F2D8735D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B599FB9-C153-47FC-8D49-7E72D0CF2C4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61AB861-693B-4DA9-A3CF-8544C59E180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74501</xdr:rowOff>
    </xdr:from>
    <xdr:to>
      <xdr:col>55</xdr:col>
      <xdr:colOff>50800</xdr:colOff>
      <xdr:row>108</xdr:row>
      <xdr:rowOff>4651</xdr:rowOff>
    </xdr:to>
    <xdr:sp macro="" textlink="">
      <xdr:nvSpPr>
        <xdr:cNvPr id="474" name="楕円 473">
          <a:extLst>
            <a:ext uri="{FF2B5EF4-FFF2-40B4-BE49-F238E27FC236}">
              <a16:creationId xmlns:a16="http://schemas.microsoft.com/office/drawing/2014/main" id="{3D7EF269-462E-4977-B5E1-933D189AD1A7}"/>
            </a:ext>
          </a:extLst>
        </xdr:cNvPr>
        <xdr:cNvSpPr/>
      </xdr:nvSpPr>
      <xdr:spPr>
        <a:xfrm>
          <a:off x="10426700" y="184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160878</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14F268DA-2C7F-49BC-BF71-67B3C9809E5F}"/>
            </a:ext>
          </a:extLst>
        </xdr:cNvPr>
        <xdr:cNvSpPr txBox="1"/>
      </xdr:nvSpPr>
      <xdr:spPr>
        <a:xfrm>
          <a:off x="10515600" y="183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88629</xdr:rowOff>
    </xdr:from>
    <xdr:to>
      <xdr:col>50</xdr:col>
      <xdr:colOff>165100</xdr:colOff>
      <xdr:row>108</xdr:row>
      <xdr:rowOff>18779</xdr:rowOff>
    </xdr:to>
    <xdr:sp macro="" textlink="">
      <xdr:nvSpPr>
        <xdr:cNvPr id="476" name="楕円 475">
          <a:extLst>
            <a:ext uri="{FF2B5EF4-FFF2-40B4-BE49-F238E27FC236}">
              <a16:creationId xmlns:a16="http://schemas.microsoft.com/office/drawing/2014/main" id="{E24AF262-55C2-4E7D-A4FE-F77DCBDBBF45}"/>
            </a:ext>
          </a:extLst>
        </xdr:cNvPr>
        <xdr:cNvSpPr/>
      </xdr:nvSpPr>
      <xdr:spPr>
        <a:xfrm>
          <a:off x="9588500" y="184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125301</xdr:rowOff>
    </xdr:from>
    <xdr:to>
      <xdr:col>55</xdr:col>
      <xdr:colOff>0</xdr:colOff>
      <xdr:row>107</xdr:row>
      <xdr:rowOff>139429</xdr:rowOff>
    </xdr:to>
    <xdr:cxnSp macro="">
      <xdr:nvCxnSpPr>
        <xdr:cNvPr id="477" name="直線コネクタ 476">
          <a:extLst>
            <a:ext uri="{FF2B5EF4-FFF2-40B4-BE49-F238E27FC236}">
              <a16:creationId xmlns:a16="http://schemas.microsoft.com/office/drawing/2014/main" id="{1A23F839-4BDF-4FD9-8B91-4FDA1FDBD1AD}"/>
            </a:ext>
          </a:extLst>
        </xdr:cNvPr>
        <xdr:cNvCxnSpPr/>
      </xdr:nvCxnSpPr>
      <xdr:spPr>
        <a:xfrm flipV="1">
          <a:off x="9639300" y="18470451"/>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107395</xdr:rowOff>
    </xdr:from>
    <xdr:to>
      <xdr:col>46</xdr:col>
      <xdr:colOff>38100</xdr:colOff>
      <xdr:row>108</xdr:row>
      <xdr:rowOff>37545</xdr:rowOff>
    </xdr:to>
    <xdr:sp macro="" textlink="">
      <xdr:nvSpPr>
        <xdr:cNvPr id="478" name="楕円 477">
          <a:extLst>
            <a:ext uri="{FF2B5EF4-FFF2-40B4-BE49-F238E27FC236}">
              <a16:creationId xmlns:a16="http://schemas.microsoft.com/office/drawing/2014/main" id="{41DDBFF5-8092-4C84-85D5-71D6995324D4}"/>
            </a:ext>
          </a:extLst>
        </xdr:cNvPr>
        <xdr:cNvSpPr/>
      </xdr:nvSpPr>
      <xdr:spPr>
        <a:xfrm>
          <a:off x="8699500" y="184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139429</xdr:rowOff>
    </xdr:from>
    <xdr:to>
      <xdr:col>50</xdr:col>
      <xdr:colOff>114300</xdr:colOff>
      <xdr:row>107</xdr:row>
      <xdr:rowOff>158195</xdr:rowOff>
    </xdr:to>
    <xdr:cxnSp macro="">
      <xdr:nvCxnSpPr>
        <xdr:cNvPr id="479" name="直線コネクタ 478">
          <a:extLst>
            <a:ext uri="{FF2B5EF4-FFF2-40B4-BE49-F238E27FC236}">
              <a16:creationId xmlns:a16="http://schemas.microsoft.com/office/drawing/2014/main" id="{B267FA09-198A-449B-8603-3020FFB4CC30}"/>
            </a:ext>
          </a:extLst>
        </xdr:cNvPr>
        <xdr:cNvCxnSpPr/>
      </xdr:nvCxnSpPr>
      <xdr:spPr>
        <a:xfrm flipV="1">
          <a:off x="8750300" y="18484579"/>
          <a:ext cx="8890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110892</xdr:rowOff>
    </xdr:from>
    <xdr:to>
      <xdr:col>41</xdr:col>
      <xdr:colOff>101600</xdr:colOff>
      <xdr:row>108</xdr:row>
      <xdr:rowOff>41042</xdr:rowOff>
    </xdr:to>
    <xdr:sp macro="" textlink="">
      <xdr:nvSpPr>
        <xdr:cNvPr id="480" name="楕円 479">
          <a:extLst>
            <a:ext uri="{FF2B5EF4-FFF2-40B4-BE49-F238E27FC236}">
              <a16:creationId xmlns:a16="http://schemas.microsoft.com/office/drawing/2014/main" id="{EB043C45-FAC0-4859-ABFD-02FE710B39BF}"/>
            </a:ext>
          </a:extLst>
        </xdr:cNvPr>
        <xdr:cNvSpPr/>
      </xdr:nvSpPr>
      <xdr:spPr>
        <a:xfrm>
          <a:off x="7810500" y="184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158195</xdr:rowOff>
    </xdr:from>
    <xdr:to>
      <xdr:col>45</xdr:col>
      <xdr:colOff>177800</xdr:colOff>
      <xdr:row>107</xdr:row>
      <xdr:rowOff>161692</xdr:rowOff>
    </xdr:to>
    <xdr:cxnSp macro="">
      <xdr:nvCxnSpPr>
        <xdr:cNvPr id="481" name="直線コネクタ 480">
          <a:extLst>
            <a:ext uri="{FF2B5EF4-FFF2-40B4-BE49-F238E27FC236}">
              <a16:creationId xmlns:a16="http://schemas.microsoft.com/office/drawing/2014/main" id="{845C5FF0-A1E1-4430-B249-11ED4607D3ED}"/>
            </a:ext>
          </a:extLst>
        </xdr:cNvPr>
        <xdr:cNvCxnSpPr/>
      </xdr:nvCxnSpPr>
      <xdr:spPr>
        <a:xfrm flipV="1">
          <a:off x="7861300" y="1850334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113871</xdr:rowOff>
    </xdr:from>
    <xdr:to>
      <xdr:col>36</xdr:col>
      <xdr:colOff>165100</xdr:colOff>
      <xdr:row>108</xdr:row>
      <xdr:rowOff>44021</xdr:rowOff>
    </xdr:to>
    <xdr:sp macro="" textlink="">
      <xdr:nvSpPr>
        <xdr:cNvPr id="482" name="楕円 481">
          <a:extLst>
            <a:ext uri="{FF2B5EF4-FFF2-40B4-BE49-F238E27FC236}">
              <a16:creationId xmlns:a16="http://schemas.microsoft.com/office/drawing/2014/main" id="{1B2D1BE5-015A-4474-A8E6-00CDA499F58A}"/>
            </a:ext>
          </a:extLst>
        </xdr:cNvPr>
        <xdr:cNvSpPr/>
      </xdr:nvSpPr>
      <xdr:spPr>
        <a:xfrm>
          <a:off x="6921500" y="184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161692</xdr:rowOff>
    </xdr:from>
    <xdr:to>
      <xdr:col>41</xdr:col>
      <xdr:colOff>50800</xdr:colOff>
      <xdr:row>107</xdr:row>
      <xdr:rowOff>164671</xdr:rowOff>
    </xdr:to>
    <xdr:cxnSp macro="">
      <xdr:nvCxnSpPr>
        <xdr:cNvPr id="483" name="直線コネクタ 482">
          <a:extLst>
            <a:ext uri="{FF2B5EF4-FFF2-40B4-BE49-F238E27FC236}">
              <a16:creationId xmlns:a16="http://schemas.microsoft.com/office/drawing/2014/main" id="{48358E17-5033-4DB6-B4EF-8D86A9CACE83}"/>
            </a:ext>
          </a:extLst>
        </xdr:cNvPr>
        <xdr:cNvCxnSpPr/>
      </xdr:nvCxnSpPr>
      <xdr:spPr>
        <a:xfrm flipV="1">
          <a:off x="6972300" y="18506842"/>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2C7BE83E-A73F-4C8F-84EC-C48D27BAFD17}"/>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E7E19B92-BEDD-4C16-8C40-B0A9DAA40507}"/>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3AE73C08-B3D0-4F4A-B644-44F1AE5987F6}"/>
            </a:ext>
          </a:extLst>
        </xdr:cNvPr>
        <xdr:cNvSpPr txBox="1"/>
      </xdr:nvSpPr>
      <xdr:spPr>
        <a:xfrm>
          <a:off x="7561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109000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72D15CC5-32B6-42F5-959C-8F961F9C1DAA}"/>
            </a:ext>
          </a:extLst>
        </xdr:cNvPr>
        <xdr:cNvSpPr txBox="1"/>
      </xdr:nvSpPr>
      <xdr:spPr>
        <a:xfrm>
          <a:off x="6627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9906</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649EFFAC-C5B7-45BF-B84E-DEB298BA04B2}"/>
            </a:ext>
          </a:extLst>
        </xdr:cNvPr>
        <xdr:cNvSpPr txBox="1"/>
      </xdr:nvSpPr>
      <xdr:spPr>
        <a:xfrm>
          <a:off x="9327095" y="185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28672</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14825822-3031-480B-8AF8-7EB69D4131EF}"/>
            </a:ext>
          </a:extLst>
        </xdr:cNvPr>
        <xdr:cNvSpPr txBox="1"/>
      </xdr:nvSpPr>
      <xdr:spPr>
        <a:xfrm>
          <a:off x="8450795" y="1854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32169</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5E7263F5-9A08-4833-A3AB-7FBC2D62787A}"/>
            </a:ext>
          </a:extLst>
        </xdr:cNvPr>
        <xdr:cNvSpPr txBox="1"/>
      </xdr:nvSpPr>
      <xdr:spPr>
        <a:xfrm>
          <a:off x="7561795" y="185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35148</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399641EE-7FB6-470D-BB7D-222F3525137A}"/>
            </a:ext>
          </a:extLst>
        </xdr:cNvPr>
        <xdr:cNvSpPr txBox="1"/>
      </xdr:nvSpPr>
      <xdr:spPr>
        <a:xfrm>
          <a:off x="6672795" y="185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9015CE4D-62D0-48C4-B666-6B9093D782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E84F521A-D9AA-48CE-8E46-5B16DEEC38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19ABF4DD-22F9-4EF7-89C3-07A6EC40E2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860420B7-9BC7-48A3-9223-1EE5C95A97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BA626F94-DA1A-4FF4-88D9-8089643654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8629EA62-4D33-42E0-9EC9-7D4A87B118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8D1E0AEC-9913-4D7A-8ED4-BA9F80AC5F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A7C66922-A72C-4213-8545-A39A5023CDF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27B239E7-E62F-4641-A67C-30985EFEAE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D56A4A7D-ADAE-421D-85C1-9190FBB3B7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5496B1C5-BD32-4ACF-A113-17528DA795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DA7E9C50-42D2-4BB9-82C6-73E5CCFA16C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23070281-176E-421E-B6C5-72890348F0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0D0E08DE-5EC1-4378-8B29-4135FBDD54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60E4C15C-308E-4809-BA50-E327567AE5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5AAA70C9-1252-4E22-B3D6-EE85B45DB3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3DAD7AA4-8D6B-4401-A777-0A91D2EC10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0BE3EC9D-A4A7-466F-8074-EB9843D0716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DB40A7CD-0151-46D2-95BA-BE3252B4ACD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FCC742A1-8827-442B-BA14-2AA233078C4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AEA465BE-5F9A-4290-AA71-14C57212EF5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69F1F341-3F61-4F90-B344-0764B8C337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B4A0DC48-AF8E-403D-8379-FF7E40128FC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863D919-980D-40CA-A1D3-54F1324FAB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144A51B9-C68A-48A7-8948-318112BCBF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517" name="直線コネクタ 516">
          <a:extLst>
            <a:ext uri="{FF2B5EF4-FFF2-40B4-BE49-F238E27FC236}">
              <a16:creationId xmlns:a16="http://schemas.microsoft.com/office/drawing/2014/main" id="{B0808DC5-1D44-410A-8EEB-040DE484594E}"/>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8" name="【認定こども園・幼稚園・保育所】&#10;有形固定資産減価償却率最小値テキスト">
          <a:extLst>
            <a:ext uri="{FF2B5EF4-FFF2-40B4-BE49-F238E27FC236}">
              <a16:creationId xmlns:a16="http://schemas.microsoft.com/office/drawing/2014/main" id="{0F1E866D-4D6B-4CBE-8712-37AB9129E22E}"/>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19" name="直線コネクタ 518">
          <a:extLst>
            <a:ext uri="{FF2B5EF4-FFF2-40B4-BE49-F238E27FC236}">
              <a16:creationId xmlns:a16="http://schemas.microsoft.com/office/drawing/2014/main" id="{C31FFDC8-27B0-4774-99F6-408347633CE7}"/>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20" name="【認定こども園・幼稚園・保育所】&#10;有形固定資産減価償却率最大値テキスト">
          <a:extLst>
            <a:ext uri="{FF2B5EF4-FFF2-40B4-BE49-F238E27FC236}">
              <a16:creationId xmlns:a16="http://schemas.microsoft.com/office/drawing/2014/main" id="{D4BEBD05-F2E3-49F3-95AF-0DA63468F1CB}"/>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21" name="直線コネクタ 520">
          <a:extLst>
            <a:ext uri="{FF2B5EF4-FFF2-40B4-BE49-F238E27FC236}">
              <a16:creationId xmlns:a16="http://schemas.microsoft.com/office/drawing/2014/main" id="{A25882D0-33CF-4BED-A5E6-A69637BA6AED}"/>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55E0601C-665C-49EC-B22E-65E4AE02C4D4}"/>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23" name="フローチャート: 判断 522">
          <a:extLst>
            <a:ext uri="{FF2B5EF4-FFF2-40B4-BE49-F238E27FC236}">
              <a16:creationId xmlns:a16="http://schemas.microsoft.com/office/drawing/2014/main" id="{95947384-AB65-4D77-8E2F-2C962B834CAE}"/>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4" name="フローチャート: 判断 523">
          <a:extLst>
            <a:ext uri="{FF2B5EF4-FFF2-40B4-BE49-F238E27FC236}">
              <a16:creationId xmlns:a16="http://schemas.microsoft.com/office/drawing/2014/main" id="{E6AC2F0B-4BAC-4244-B23D-82F6B4DD3FB6}"/>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5" name="フローチャート: 判断 524">
          <a:extLst>
            <a:ext uri="{FF2B5EF4-FFF2-40B4-BE49-F238E27FC236}">
              <a16:creationId xmlns:a16="http://schemas.microsoft.com/office/drawing/2014/main" id="{A98676A7-AA4B-4DEF-A685-718BA6920184}"/>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26" name="フローチャート: 判断 525">
          <a:extLst>
            <a:ext uri="{FF2B5EF4-FFF2-40B4-BE49-F238E27FC236}">
              <a16:creationId xmlns:a16="http://schemas.microsoft.com/office/drawing/2014/main" id="{4AB449E0-EEFC-498F-AFDD-FDC23585D192}"/>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7" name="フローチャート: 判断 526">
          <a:extLst>
            <a:ext uri="{FF2B5EF4-FFF2-40B4-BE49-F238E27FC236}">
              <a16:creationId xmlns:a16="http://schemas.microsoft.com/office/drawing/2014/main" id="{046E9DC5-49E1-4EBB-A04D-22ED82A464E8}"/>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E3EAD4B-A9A4-4E76-B4CE-C08432DFE1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A94E0D9-05A8-4BF9-9E44-CEC00C1786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64BCA09-1FE0-4648-A365-DDD9A1F39C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5490AC7-3057-477B-AC32-549859DA3C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67D7CFB-540B-49C2-B30F-FE7C6E4E44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134801</xdr:rowOff>
    </xdr:from>
    <xdr:to>
      <xdr:col>85</xdr:col>
      <xdr:colOff>177800</xdr:colOff>
      <xdr:row>41</xdr:row>
      <xdr:rowOff>64951</xdr:rowOff>
    </xdr:to>
    <xdr:sp macro="" textlink="">
      <xdr:nvSpPr>
        <xdr:cNvPr id="533" name="楕円 532">
          <a:extLst>
            <a:ext uri="{FF2B5EF4-FFF2-40B4-BE49-F238E27FC236}">
              <a16:creationId xmlns:a16="http://schemas.microsoft.com/office/drawing/2014/main" id="{C228E99B-834F-4A30-AEC9-D5F4194EF274}"/>
            </a:ext>
          </a:extLst>
        </xdr:cNvPr>
        <xdr:cNvSpPr/>
      </xdr:nvSpPr>
      <xdr:spPr>
        <a:xfrm>
          <a:off x="162687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113228</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942172AE-DDE6-47FA-BD2B-3254C58C9341}"/>
            </a:ext>
          </a:extLst>
        </xdr:cNvPr>
        <xdr:cNvSpPr txBox="1"/>
      </xdr:nvSpPr>
      <xdr:spPr>
        <a:xfrm>
          <a:off x="16357600"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110309</xdr:rowOff>
    </xdr:from>
    <xdr:to>
      <xdr:col>81</xdr:col>
      <xdr:colOff>101600</xdr:colOff>
      <xdr:row>41</xdr:row>
      <xdr:rowOff>40459</xdr:rowOff>
    </xdr:to>
    <xdr:sp macro="" textlink="">
      <xdr:nvSpPr>
        <xdr:cNvPr id="535" name="楕円 534">
          <a:extLst>
            <a:ext uri="{FF2B5EF4-FFF2-40B4-BE49-F238E27FC236}">
              <a16:creationId xmlns:a16="http://schemas.microsoft.com/office/drawing/2014/main" id="{D13B7DE2-B534-4212-88BE-CC2292BA31DF}"/>
            </a:ext>
          </a:extLst>
        </xdr:cNvPr>
        <xdr:cNvSpPr/>
      </xdr:nvSpPr>
      <xdr:spPr>
        <a:xfrm>
          <a:off x="15430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161109</xdr:rowOff>
    </xdr:from>
    <xdr:to>
      <xdr:col>85</xdr:col>
      <xdr:colOff>127000</xdr:colOff>
      <xdr:row>41</xdr:row>
      <xdr:rowOff>14151</xdr:rowOff>
    </xdr:to>
    <xdr:cxnSp macro="">
      <xdr:nvCxnSpPr>
        <xdr:cNvPr id="536" name="直線コネクタ 535">
          <a:extLst>
            <a:ext uri="{FF2B5EF4-FFF2-40B4-BE49-F238E27FC236}">
              <a16:creationId xmlns:a16="http://schemas.microsoft.com/office/drawing/2014/main" id="{7944D7AC-5AF2-4661-BBD6-2215E4A6A0E6}"/>
            </a:ext>
          </a:extLst>
        </xdr:cNvPr>
        <xdr:cNvCxnSpPr/>
      </xdr:nvCxnSpPr>
      <xdr:spPr>
        <a:xfrm>
          <a:off x="15481300" y="70191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76019</xdr:rowOff>
    </xdr:from>
    <xdr:to>
      <xdr:col>76</xdr:col>
      <xdr:colOff>165100</xdr:colOff>
      <xdr:row>41</xdr:row>
      <xdr:rowOff>6169</xdr:rowOff>
    </xdr:to>
    <xdr:sp macro="" textlink="">
      <xdr:nvSpPr>
        <xdr:cNvPr id="537" name="楕円 536">
          <a:extLst>
            <a:ext uri="{FF2B5EF4-FFF2-40B4-BE49-F238E27FC236}">
              <a16:creationId xmlns:a16="http://schemas.microsoft.com/office/drawing/2014/main" id="{15A5DEFC-3BAA-4173-A524-A794A1897D0B}"/>
            </a:ext>
          </a:extLst>
        </xdr:cNvPr>
        <xdr:cNvSpPr/>
      </xdr:nvSpPr>
      <xdr:spPr>
        <a:xfrm>
          <a:off x="14541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126819</xdr:rowOff>
    </xdr:from>
    <xdr:to>
      <xdr:col>81</xdr:col>
      <xdr:colOff>50800</xdr:colOff>
      <xdr:row>40</xdr:row>
      <xdr:rowOff>161109</xdr:rowOff>
    </xdr:to>
    <xdr:cxnSp macro="">
      <xdr:nvCxnSpPr>
        <xdr:cNvPr id="538" name="直線コネクタ 537">
          <a:extLst>
            <a:ext uri="{FF2B5EF4-FFF2-40B4-BE49-F238E27FC236}">
              <a16:creationId xmlns:a16="http://schemas.microsoft.com/office/drawing/2014/main" id="{2DDC336F-80F7-46AE-BF3D-075AE2935EA8}"/>
            </a:ext>
          </a:extLst>
        </xdr:cNvPr>
        <xdr:cNvCxnSpPr/>
      </xdr:nvCxnSpPr>
      <xdr:spPr>
        <a:xfrm>
          <a:off x="14592300" y="69848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67854</xdr:rowOff>
    </xdr:from>
    <xdr:to>
      <xdr:col>72</xdr:col>
      <xdr:colOff>38100</xdr:colOff>
      <xdr:row>40</xdr:row>
      <xdr:rowOff>169454</xdr:rowOff>
    </xdr:to>
    <xdr:sp macro="" textlink="">
      <xdr:nvSpPr>
        <xdr:cNvPr id="539" name="楕円 538">
          <a:extLst>
            <a:ext uri="{FF2B5EF4-FFF2-40B4-BE49-F238E27FC236}">
              <a16:creationId xmlns:a16="http://schemas.microsoft.com/office/drawing/2014/main" id="{1D059BBA-5D6A-4283-9858-170B5E5CB1E4}"/>
            </a:ext>
          </a:extLst>
        </xdr:cNvPr>
        <xdr:cNvSpPr/>
      </xdr:nvSpPr>
      <xdr:spPr>
        <a:xfrm>
          <a:off x="13652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118654</xdr:rowOff>
    </xdr:from>
    <xdr:to>
      <xdr:col>76</xdr:col>
      <xdr:colOff>114300</xdr:colOff>
      <xdr:row>40</xdr:row>
      <xdr:rowOff>126819</xdr:rowOff>
    </xdr:to>
    <xdr:cxnSp macro="">
      <xdr:nvCxnSpPr>
        <xdr:cNvPr id="540" name="直線コネクタ 539">
          <a:extLst>
            <a:ext uri="{FF2B5EF4-FFF2-40B4-BE49-F238E27FC236}">
              <a16:creationId xmlns:a16="http://schemas.microsoft.com/office/drawing/2014/main" id="{41FFFACD-0913-4B31-B059-DBA5AA926364}"/>
            </a:ext>
          </a:extLst>
        </xdr:cNvPr>
        <xdr:cNvCxnSpPr/>
      </xdr:nvCxnSpPr>
      <xdr:spPr>
        <a:xfrm>
          <a:off x="13703300" y="69766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41" name="楕円 540">
          <a:extLst>
            <a:ext uri="{FF2B5EF4-FFF2-40B4-BE49-F238E27FC236}">
              <a16:creationId xmlns:a16="http://schemas.microsoft.com/office/drawing/2014/main" id="{FEB713D2-EB18-495F-825A-F022C1F7340C}"/>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41</xdr:row>
      <xdr:rowOff>25581</xdr:rowOff>
    </xdr:to>
    <xdr:cxnSp macro="">
      <xdr:nvCxnSpPr>
        <xdr:cNvPr id="542" name="直線コネクタ 541">
          <a:extLst>
            <a:ext uri="{FF2B5EF4-FFF2-40B4-BE49-F238E27FC236}">
              <a16:creationId xmlns:a16="http://schemas.microsoft.com/office/drawing/2014/main" id="{11DB7521-D653-4CC2-A970-7BA2CC3369D7}"/>
            </a:ext>
          </a:extLst>
        </xdr:cNvPr>
        <xdr:cNvCxnSpPr/>
      </xdr:nvCxnSpPr>
      <xdr:spPr>
        <a:xfrm flipV="1">
          <a:off x="12814300" y="69766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31654A26-38EE-4BD6-9067-998514A69FAE}"/>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79347171-047B-442C-889B-681ACF422517}"/>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67BB1418-BA19-4EA7-B840-C5680CC7BF72}"/>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74487D35-0801-48AB-ABEE-5E2C00D1649B}"/>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31586</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CF68CA88-1143-472C-9B58-5B0DFBB6FEC2}"/>
            </a:ext>
          </a:extLst>
        </xdr:cNvPr>
        <xdr:cNvSpPr txBox="1"/>
      </xdr:nvSpPr>
      <xdr:spPr>
        <a:xfrm>
          <a:off x="15266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168746</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D58312AF-9D62-4E53-824F-DC79967E93E2}"/>
            </a:ext>
          </a:extLst>
        </xdr:cNvPr>
        <xdr:cNvSpPr txBox="1"/>
      </xdr:nvSpPr>
      <xdr:spPr>
        <a:xfrm>
          <a:off x="14389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160581</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4859A4F4-6EB5-4F02-BA3C-2AF483779DA5}"/>
            </a:ext>
          </a:extLst>
        </xdr:cNvPr>
        <xdr:cNvSpPr txBox="1"/>
      </xdr:nvSpPr>
      <xdr:spPr>
        <a:xfrm>
          <a:off x="13500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33662FCC-FCC7-41F0-BC85-0FA343710253}"/>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EAA19175-16F4-4CA8-A5AE-53FA96ACF1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7DC50989-CBA7-47FD-9582-65312BA967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8E37372-0259-448E-9B75-D34A94EDB9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AD39CEB2-9924-48BB-9C2E-FC05BEBA3B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FC2AEF8E-7186-4384-94A1-8318A05576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2B027781-4A05-4E48-9477-C837873D6C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1C9930FF-CAC1-4513-8405-364322EBB8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24BA5455-B3C8-4746-A4AC-629A2C53BDF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A09C9DC9-DDCE-4E06-A80D-F1E76D034A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E0D17A8A-3E2B-44B9-A6D6-D2691C4413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BE48ACFC-DA84-490F-B302-46F2881179C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F350021E-71B1-4088-86F3-DF804D51290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6F9AA970-9D40-4DC8-9888-67B6DC841E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2042EBBA-D495-457B-A629-ED8FAC377B7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9D907240-2253-4BDB-90F9-90046F77D1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71938F72-DCEC-4896-8087-79A27348BEF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CD713D96-44C7-4112-B4A1-5D71411FD85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8E0A68F7-90B7-49F1-97B8-9EA5A2DB579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19E47DEA-CA8C-4E6E-B350-AA2EADF141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41EB17F-1E6B-4282-98BA-D24962E1821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91A5FF2-9803-48C4-BF5A-325AC006B0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72" name="直線コネクタ 571">
          <a:extLst>
            <a:ext uri="{FF2B5EF4-FFF2-40B4-BE49-F238E27FC236}">
              <a16:creationId xmlns:a16="http://schemas.microsoft.com/office/drawing/2014/main" id="{4CE95B24-A5E3-4700-9E06-53BAFB8D0619}"/>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FE34FA4-81A3-41CE-97FA-BCA04E2F9625}"/>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74" name="直線コネクタ 573">
          <a:extLst>
            <a:ext uri="{FF2B5EF4-FFF2-40B4-BE49-F238E27FC236}">
              <a16:creationId xmlns:a16="http://schemas.microsoft.com/office/drawing/2014/main" id="{499371B6-7E31-431E-95A1-20A9A7AB4DCA}"/>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B872E9FC-5D8F-4769-8A05-905D99E130E1}"/>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76" name="直線コネクタ 575">
          <a:extLst>
            <a:ext uri="{FF2B5EF4-FFF2-40B4-BE49-F238E27FC236}">
              <a16:creationId xmlns:a16="http://schemas.microsoft.com/office/drawing/2014/main" id="{637B0340-6EA4-4A99-AD1A-895D0E7B5FAF}"/>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527C44B5-48EE-4637-96AB-32A8551A3550}"/>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78" name="フローチャート: 判断 577">
          <a:extLst>
            <a:ext uri="{FF2B5EF4-FFF2-40B4-BE49-F238E27FC236}">
              <a16:creationId xmlns:a16="http://schemas.microsoft.com/office/drawing/2014/main" id="{D7114078-AF96-404E-962D-DEA426710465}"/>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79" name="フローチャート: 判断 578">
          <a:extLst>
            <a:ext uri="{FF2B5EF4-FFF2-40B4-BE49-F238E27FC236}">
              <a16:creationId xmlns:a16="http://schemas.microsoft.com/office/drawing/2014/main" id="{4B8E7866-8D15-4B6E-B69F-095F0B139CBA}"/>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80" name="フローチャート: 判断 579">
          <a:extLst>
            <a:ext uri="{FF2B5EF4-FFF2-40B4-BE49-F238E27FC236}">
              <a16:creationId xmlns:a16="http://schemas.microsoft.com/office/drawing/2014/main" id="{33EA0474-856D-4F92-A6D7-71011CE918EC}"/>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81" name="フローチャート: 判断 580">
          <a:extLst>
            <a:ext uri="{FF2B5EF4-FFF2-40B4-BE49-F238E27FC236}">
              <a16:creationId xmlns:a16="http://schemas.microsoft.com/office/drawing/2014/main" id="{50CAD708-8652-4C69-9654-E605AB8D4E21}"/>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81635</xdr:rowOff>
    </xdr:from>
    <xdr:to>
      <xdr:col>98</xdr:col>
      <xdr:colOff>38100</xdr:colOff>
      <xdr:row>41</xdr:row>
      <xdr:rowOff>11785</xdr:rowOff>
    </xdr:to>
    <xdr:sp macro="" textlink="">
      <xdr:nvSpPr>
        <xdr:cNvPr id="582" name="フローチャート: 判断 581">
          <a:extLst>
            <a:ext uri="{FF2B5EF4-FFF2-40B4-BE49-F238E27FC236}">
              <a16:creationId xmlns:a16="http://schemas.microsoft.com/office/drawing/2014/main" id="{1D118A11-CC64-4A3F-AD71-96C0F465E4F1}"/>
            </a:ext>
          </a:extLst>
        </xdr:cNvPr>
        <xdr:cNvSpPr/>
      </xdr:nvSpPr>
      <xdr:spPr>
        <a:xfrm>
          <a:off x="18605500" y="69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BB4D850-0CFE-4DDD-A0BB-713100EEBB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4E4F231-987C-4568-A1B5-CC9ECA544A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5A83A3B-4895-44B1-9376-5436FFBC45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8573C9D-B77A-4991-9991-3F44766276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7F7FD6E-EA62-4BFC-97AE-4834BB6788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129642</xdr:rowOff>
    </xdr:from>
    <xdr:to>
      <xdr:col>116</xdr:col>
      <xdr:colOff>114300</xdr:colOff>
      <xdr:row>41</xdr:row>
      <xdr:rowOff>59792</xdr:rowOff>
    </xdr:to>
    <xdr:sp macro="" textlink="">
      <xdr:nvSpPr>
        <xdr:cNvPr id="588" name="楕円 587">
          <a:extLst>
            <a:ext uri="{FF2B5EF4-FFF2-40B4-BE49-F238E27FC236}">
              <a16:creationId xmlns:a16="http://schemas.microsoft.com/office/drawing/2014/main" id="{CC72E510-A985-458A-81C0-FA408EED9EBA}"/>
            </a:ext>
          </a:extLst>
        </xdr:cNvPr>
        <xdr:cNvSpPr/>
      </xdr:nvSpPr>
      <xdr:spPr>
        <a:xfrm>
          <a:off x="221107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44569</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94F90586-1D33-458A-96AB-D49FAE90C4D7}"/>
            </a:ext>
          </a:extLst>
        </xdr:cNvPr>
        <xdr:cNvSpPr txBox="1"/>
      </xdr:nvSpPr>
      <xdr:spPr>
        <a:xfrm>
          <a:off x="22199600" y="69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131928</xdr:rowOff>
    </xdr:from>
    <xdr:to>
      <xdr:col>112</xdr:col>
      <xdr:colOff>38100</xdr:colOff>
      <xdr:row>41</xdr:row>
      <xdr:rowOff>62078</xdr:rowOff>
    </xdr:to>
    <xdr:sp macro="" textlink="">
      <xdr:nvSpPr>
        <xdr:cNvPr id="590" name="楕円 589">
          <a:extLst>
            <a:ext uri="{FF2B5EF4-FFF2-40B4-BE49-F238E27FC236}">
              <a16:creationId xmlns:a16="http://schemas.microsoft.com/office/drawing/2014/main" id="{FAEB5A59-1C6A-49F8-8B13-1521D5637CE8}"/>
            </a:ext>
          </a:extLst>
        </xdr:cNvPr>
        <xdr:cNvSpPr/>
      </xdr:nvSpPr>
      <xdr:spPr>
        <a:xfrm>
          <a:off x="21272500" y="69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8992</xdr:rowOff>
    </xdr:from>
    <xdr:to>
      <xdr:col>116</xdr:col>
      <xdr:colOff>63500</xdr:colOff>
      <xdr:row>41</xdr:row>
      <xdr:rowOff>11278</xdr:rowOff>
    </xdr:to>
    <xdr:cxnSp macro="">
      <xdr:nvCxnSpPr>
        <xdr:cNvPr id="591" name="直線コネクタ 590">
          <a:extLst>
            <a:ext uri="{FF2B5EF4-FFF2-40B4-BE49-F238E27FC236}">
              <a16:creationId xmlns:a16="http://schemas.microsoft.com/office/drawing/2014/main" id="{69E9479C-AD1B-4991-9374-7173A29558E8}"/>
            </a:ext>
          </a:extLst>
        </xdr:cNvPr>
        <xdr:cNvCxnSpPr/>
      </xdr:nvCxnSpPr>
      <xdr:spPr>
        <a:xfrm flipV="1">
          <a:off x="21323300" y="70384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133756</xdr:rowOff>
    </xdr:from>
    <xdr:to>
      <xdr:col>107</xdr:col>
      <xdr:colOff>101600</xdr:colOff>
      <xdr:row>41</xdr:row>
      <xdr:rowOff>63906</xdr:rowOff>
    </xdr:to>
    <xdr:sp macro="" textlink="">
      <xdr:nvSpPr>
        <xdr:cNvPr id="592" name="楕円 591">
          <a:extLst>
            <a:ext uri="{FF2B5EF4-FFF2-40B4-BE49-F238E27FC236}">
              <a16:creationId xmlns:a16="http://schemas.microsoft.com/office/drawing/2014/main" id="{36C05A26-06F7-415B-88F2-8813BD3355C3}"/>
            </a:ext>
          </a:extLst>
        </xdr:cNvPr>
        <xdr:cNvSpPr/>
      </xdr:nvSpPr>
      <xdr:spPr>
        <a:xfrm>
          <a:off x="20383500" y="69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11278</xdr:rowOff>
    </xdr:from>
    <xdr:to>
      <xdr:col>111</xdr:col>
      <xdr:colOff>177800</xdr:colOff>
      <xdr:row>41</xdr:row>
      <xdr:rowOff>13106</xdr:rowOff>
    </xdr:to>
    <xdr:cxnSp macro="">
      <xdr:nvCxnSpPr>
        <xdr:cNvPr id="593" name="直線コネクタ 592">
          <a:extLst>
            <a:ext uri="{FF2B5EF4-FFF2-40B4-BE49-F238E27FC236}">
              <a16:creationId xmlns:a16="http://schemas.microsoft.com/office/drawing/2014/main" id="{88479E8F-96EE-4C2B-BD66-F4E8D6BC989F}"/>
            </a:ext>
          </a:extLst>
        </xdr:cNvPr>
        <xdr:cNvCxnSpPr/>
      </xdr:nvCxnSpPr>
      <xdr:spPr>
        <a:xfrm flipV="1">
          <a:off x="20434300" y="704072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136042</xdr:rowOff>
    </xdr:from>
    <xdr:to>
      <xdr:col>102</xdr:col>
      <xdr:colOff>165100</xdr:colOff>
      <xdr:row>41</xdr:row>
      <xdr:rowOff>66192</xdr:rowOff>
    </xdr:to>
    <xdr:sp macro="" textlink="">
      <xdr:nvSpPr>
        <xdr:cNvPr id="594" name="楕円 593">
          <a:extLst>
            <a:ext uri="{FF2B5EF4-FFF2-40B4-BE49-F238E27FC236}">
              <a16:creationId xmlns:a16="http://schemas.microsoft.com/office/drawing/2014/main" id="{5B0478D5-01AE-46D2-9856-6C36DA1AC9B2}"/>
            </a:ext>
          </a:extLst>
        </xdr:cNvPr>
        <xdr:cNvSpPr/>
      </xdr:nvSpPr>
      <xdr:spPr>
        <a:xfrm>
          <a:off x="19494500" y="69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13106</xdr:rowOff>
    </xdr:from>
    <xdr:to>
      <xdr:col>107</xdr:col>
      <xdr:colOff>50800</xdr:colOff>
      <xdr:row>41</xdr:row>
      <xdr:rowOff>15392</xdr:rowOff>
    </xdr:to>
    <xdr:cxnSp macro="">
      <xdr:nvCxnSpPr>
        <xdr:cNvPr id="595" name="直線コネクタ 594">
          <a:extLst>
            <a:ext uri="{FF2B5EF4-FFF2-40B4-BE49-F238E27FC236}">
              <a16:creationId xmlns:a16="http://schemas.microsoft.com/office/drawing/2014/main" id="{FA9725F4-6567-45C1-A040-D4E7C5FD1288}"/>
            </a:ext>
          </a:extLst>
        </xdr:cNvPr>
        <xdr:cNvCxnSpPr/>
      </xdr:nvCxnSpPr>
      <xdr:spPr>
        <a:xfrm flipV="1">
          <a:off x="19545300" y="7042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152044</xdr:rowOff>
    </xdr:from>
    <xdr:to>
      <xdr:col>98</xdr:col>
      <xdr:colOff>38100</xdr:colOff>
      <xdr:row>41</xdr:row>
      <xdr:rowOff>82194</xdr:rowOff>
    </xdr:to>
    <xdr:sp macro="" textlink="">
      <xdr:nvSpPr>
        <xdr:cNvPr id="596" name="楕円 595">
          <a:extLst>
            <a:ext uri="{FF2B5EF4-FFF2-40B4-BE49-F238E27FC236}">
              <a16:creationId xmlns:a16="http://schemas.microsoft.com/office/drawing/2014/main" id="{C312D568-A561-403A-8F5E-A095EC37A69C}"/>
            </a:ext>
          </a:extLst>
        </xdr:cNvPr>
        <xdr:cNvSpPr/>
      </xdr:nvSpPr>
      <xdr:spPr>
        <a:xfrm>
          <a:off x="18605500" y="70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15392</xdr:rowOff>
    </xdr:from>
    <xdr:to>
      <xdr:col>102</xdr:col>
      <xdr:colOff>114300</xdr:colOff>
      <xdr:row>41</xdr:row>
      <xdr:rowOff>31394</xdr:rowOff>
    </xdr:to>
    <xdr:cxnSp macro="">
      <xdr:nvCxnSpPr>
        <xdr:cNvPr id="597" name="直線コネクタ 596">
          <a:extLst>
            <a:ext uri="{FF2B5EF4-FFF2-40B4-BE49-F238E27FC236}">
              <a16:creationId xmlns:a16="http://schemas.microsoft.com/office/drawing/2014/main" id="{C7FC6A9E-337B-4D7A-B797-7A21B731F609}"/>
            </a:ext>
          </a:extLst>
        </xdr:cNvPr>
        <xdr:cNvCxnSpPr/>
      </xdr:nvCxnSpPr>
      <xdr:spPr>
        <a:xfrm flipV="1">
          <a:off x="18656300" y="70448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2E887CD9-E391-4E80-9CAE-F5EF6C510D71}"/>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3AFCF41E-E75D-4A0E-B133-CF2F0AAB4A08}"/>
            </a:ext>
          </a:extLst>
        </xdr:cNvPr>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80157A46-AAA5-4C93-8CD9-1A66D08E31A9}"/>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28312</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6C84F614-EEB2-4ED9-9B1D-0A955627B04E}"/>
            </a:ext>
          </a:extLst>
        </xdr:cNvPr>
        <xdr:cNvSpPr txBox="1"/>
      </xdr:nvSpPr>
      <xdr:spPr>
        <a:xfrm>
          <a:off x="18421427" y="671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53205</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F62EF28B-9B82-4ADB-A49F-444A1935E91E}"/>
            </a:ext>
          </a:extLst>
        </xdr:cNvPr>
        <xdr:cNvSpPr txBox="1"/>
      </xdr:nvSpPr>
      <xdr:spPr>
        <a:xfrm>
          <a:off x="21075727" y="7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55033</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19DCA6DD-FA8E-4FF1-978A-2CC70BDD89C7}"/>
            </a:ext>
          </a:extLst>
        </xdr:cNvPr>
        <xdr:cNvSpPr txBox="1"/>
      </xdr:nvSpPr>
      <xdr:spPr>
        <a:xfrm>
          <a:off x="20199427" y="70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57319</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30EB7C-20F2-4647-8B13-7519E9438BA5}"/>
            </a:ext>
          </a:extLst>
        </xdr:cNvPr>
        <xdr:cNvSpPr txBox="1"/>
      </xdr:nvSpPr>
      <xdr:spPr>
        <a:xfrm>
          <a:off x="19310427" y="708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73321</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AFA2FEC1-7889-4095-B88E-5BF30451EFB0}"/>
            </a:ext>
          </a:extLst>
        </xdr:cNvPr>
        <xdr:cNvSpPr txBox="1"/>
      </xdr:nvSpPr>
      <xdr:spPr>
        <a:xfrm>
          <a:off x="18421427" y="710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3C50B61C-EDAE-4DDF-8173-7CCEA04355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99DCCA27-8FAA-407B-A23D-74D00B4CED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48A6B09C-6B92-4944-945A-E11C9696A0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A0C00295-5545-4E1C-9D11-FB560ADB26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52A7BA2C-E690-4FBC-84B3-A49CEC3AA4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C334E19-7796-4BD5-B940-61F2D01E8B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6BE105D7-EBBB-400A-B9AA-93E270EBD7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B6E63DD6-F55C-497B-A17E-AD3B41F09F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8442C896-F7F2-45E5-A8C4-EE3BF208FD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36B0B2CA-6D6D-4FBA-8A10-90E52E7267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7F4D56D7-F7C6-4BC2-A2B6-6900D98DA2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7567C9D7-53B7-45EB-9922-FE889D3773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73150597-F21B-4A57-805D-3848C410067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6CB5CDD8-92A4-4C8E-A0F1-DF2E0B1722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F9572A69-5007-4F79-831E-3B637607E37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94854AD9-74FB-462B-B3E6-EE7BCB9D288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641681C7-877D-45F7-B6D8-9CC64A346AF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FDA8AC1D-A3CA-45B1-971B-0AE407DE4A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B49506AA-7FF0-4533-95B5-559B0D99A45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48C14AAB-4086-4D2B-9546-DBD84F5C7B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ED156C8B-0951-46F1-B9EC-CAC2303AAC5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FCB89C9-F385-4EB4-BB3C-3383BD8598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CFF39CBF-07BC-4849-B19C-D07D339D475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F212958-0C30-488B-9BC8-21A4345D29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30" name="直線コネクタ 629">
          <a:extLst>
            <a:ext uri="{FF2B5EF4-FFF2-40B4-BE49-F238E27FC236}">
              <a16:creationId xmlns:a16="http://schemas.microsoft.com/office/drawing/2014/main" id="{005D7D1F-B5F7-4ED1-8B2A-F9E3DF4962FC}"/>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22B121AB-D018-4FDB-B68F-C8B860DBB363}"/>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32" name="直線コネクタ 631">
          <a:extLst>
            <a:ext uri="{FF2B5EF4-FFF2-40B4-BE49-F238E27FC236}">
              <a16:creationId xmlns:a16="http://schemas.microsoft.com/office/drawing/2014/main" id="{7C728879-3257-4270-9C6C-1C4E7B8EEB63}"/>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A7F6D9D2-08D9-450B-BBAC-C0B891A2490E}"/>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34" name="直線コネクタ 633">
          <a:extLst>
            <a:ext uri="{FF2B5EF4-FFF2-40B4-BE49-F238E27FC236}">
              <a16:creationId xmlns:a16="http://schemas.microsoft.com/office/drawing/2014/main" id="{FF1AB958-88AB-4C4D-BC71-8D936FB1B38C}"/>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C2D5D227-8732-4468-82DB-AD709A7990C5}"/>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36" name="フローチャート: 判断 635">
          <a:extLst>
            <a:ext uri="{FF2B5EF4-FFF2-40B4-BE49-F238E27FC236}">
              <a16:creationId xmlns:a16="http://schemas.microsoft.com/office/drawing/2014/main" id="{14F702E0-814C-4FC3-945D-4C5C9ED66B11}"/>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37" name="フローチャート: 判断 636">
          <a:extLst>
            <a:ext uri="{FF2B5EF4-FFF2-40B4-BE49-F238E27FC236}">
              <a16:creationId xmlns:a16="http://schemas.microsoft.com/office/drawing/2014/main" id="{43C758B1-A271-4CF7-8E7D-736F13372B35}"/>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8" name="フローチャート: 判断 637">
          <a:extLst>
            <a:ext uri="{FF2B5EF4-FFF2-40B4-BE49-F238E27FC236}">
              <a16:creationId xmlns:a16="http://schemas.microsoft.com/office/drawing/2014/main" id="{6F37FF84-19FE-439E-A70A-40AE8F1EDE94}"/>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39" name="フローチャート: 判断 638">
          <a:extLst>
            <a:ext uri="{FF2B5EF4-FFF2-40B4-BE49-F238E27FC236}">
              <a16:creationId xmlns:a16="http://schemas.microsoft.com/office/drawing/2014/main" id="{DB9C2DDC-7E74-4661-9588-55DC21C3FA39}"/>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640" name="フローチャート: 判断 639">
          <a:extLst>
            <a:ext uri="{FF2B5EF4-FFF2-40B4-BE49-F238E27FC236}">
              <a16:creationId xmlns:a16="http://schemas.microsoft.com/office/drawing/2014/main" id="{0D63F3DF-48A7-4D99-988A-201FC1A6DE7F}"/>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4FE205B-2235-4062-A6C9-C24325E1DA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DD032C1-917A-4ADB-97A6-0E8A9B7875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AFAA8FA-FE2E-4602-BA50-CDB86E3885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C224478-B6F5-440D-946A-F4AB189722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33182ED-BC91-4187-B489-3C0A6124D7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113030</xdr:rowOff>
    </xdr:from>
    <xdr:to>
      <xdr:col>85</xdr:col>
      <xdr:colOff>177800</xdr:colOff>
      <xdr:row>62</xdr:row>
      <xdr:rowOff>43180</xdr:rowOff>
    </xdr:to>
    <xdr:sp macro="" textlink="">
      <xdr:nvSpPr>
        <xdr:cNvPr id="646" name="楕円 645">
          <a:extLst>
            <a:ext uri="{FF2B5EF4-FFF2-40B4-BE49-F238E27FC236}">
              <a16:creationId xmlns:a16="http://schemas.microsoft.com/office/drawing/2014/main" id="{A19C6F7D-53AB-4DCE-9F56-D6A0327B2E2A}"/>
            </a:ext>
          </a:extLst>
        </xdr:cNvPr>
        <xdr:cNvSpPr/>
      </xdr:nvSpPr>
      <xdr:spPr>
        <a:xfrm>
          <a:off x="16268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91457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1BAC826F-A2E2-4419-876E-C98C0F68A5F5}"/>
            </a:ext>
          </a:extLst>
        </xdr:cNvPr>
        <xdr:cNvSpPr txBox="1"/>
      </xdr:nvSpPr>
      <xdr:spPr>
        <a:xfrm>
          <a:off x="16357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8255</xdr:rowOff>
    </xdr:from>
    <xdr:to>
      <xdr:col>81</xdr:col>
      <xdr:colOff>101600</xdr:colOff>
      <xdr:row>62</xdr:row>
      <xdr:rowOff>109855</xdr:rowOff>
    </xdr:to>
    <xdr:sp macro="" textlink="">
      <xdr:nvSpPr>
        <xdr:cNvPr id="648" name="楕円 647">
          <a:extLst>
            <a:ext uri="{FF2B5EF4-FFF2-40B4-BE49-F238E27FC236}">
              <a16:creationId xmlns:a16="http://schemas.microsoft.com/office/drawing/2014/main" id="{8FCEEB80-9718-4044-B514-CF2E9CB8A92B}"/>
            </a:ext>
          </a:extLst>
        </xdr:cNvPr>
        <xdr:cNvSpPr/>
      </xdr:nvSpPr>
      <xdr:spPr>
        <a:xfrm>
          <a:off x="1543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59055</xdr:rowOff>
    </xdr:to>
    <xdr:cxnSp macro="">
      <xdr:nvCxnSpPr>
        <xdr:cNvPr id="649" name="直線コネクタ 648">
          <a:extLst>
            <a:ext uri="{FF2B5EF4-FFF2-40B4-BE49-F238E27FC236}">
              <a16:creationId xmlns:a16="http://schemas.microsoft.com/office/drawing/2014/main" id="{0FF43F56-AF77-4A7F-A35C-3FDE2F2EF0F7}"/>
            </a:ext>
          </a:extLst>
        </xdr:cNvPr>
        <xdr:cNvCxnSpPr/>
      </xdr:nvCxnSpPr>
      <xdr:spPr>
        <a:xfrm flipV="1">
          <a:off x="15481300" y="106222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650" name="楕円 649">
          <a:extLst>
            <a:ext uri="{FF2B5EF4-FFF2-40B4-BE49-F238E27FC236}">
              <a16:creationId xmlns:a16="http://schemas.microsoft.com/office/drawing/2014/main" id="{E7507506-599C-4E5E-841C-DEB8E0CC5E72}"/>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59055</xdr:rowOff>
    </xdr:to>
    <xdr:cxnSp macro="">
      <xdr:nvCxnSpPr>
        <xdr:cNvPr id="651" name="直線コネクタ 650">
          <a:extLst>
            <a:ext uri="{FF2B5EF4-FFF2-40B4-BE49-F238E27FC236}">
              <a16:creationId xmlns:a16="http://schemas.microsoft.com/office/drawing/2014/main" id="{261A72D2-E30A-4F7C-9066-78040C24E42D}"/>
            </a:ext>
          </a:extLst>
        </xdr:cNvPr>
        <xdr:cNvCxnSpPr/>
      </xdr:nvCxnSpPr>
      <xdr:spPr>
        <a:xfrm>
          <a:off x="14592300" y="10664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652" name="楕円 651">
          <a:extLst>
            <a:ext uri="{FF2B5EF4-FFF2-40B4-BE49-F238E27FC236}">
              <a16:creationId xmlns:a16="http://schemas.microsoft.com/office/drawing/2014/main" id="{BA7F672F-217D-4289-8B45-6851F15E705C}"/>
            </a:ext>
          </a:extLst>
        </xdr:cNvPr>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34290</xdr:rowOff>
    </xdr:to>
    <xdr:cxnSp macro="">
      <xdr:nvCxnSpPr>
        <xdr:cNvPr id="653" name="直線コネクタ 652">
          <a:extLst>
            <a:ext uri="{FF2B5EF4-FFF2-40B4-BE49-F238E27FC236}">
              <a16:creationId xmlns:a16="http://schemas.microsoft.com/office/drawing/2014/main" id="{D4291364-7956-4759-8E04-C4C178522465}"/>
            </a:ext>
          </a:extLst>
        </xdr:cNvPr>
        <xdr:cNvCxnSpPr/>
      </xdr:nvCxnSpPr>
      <xdr:spPr>
        <a:xfrm>
          <a:off x="13703300" y="106451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654" name="楕円 653">
          <a:extLst>
            <a:ext uri="{FF2B5EF4-FFF2-40B4-BE49-F238E27FC236}">
              <a16:creationId xmlns:a16="http://schemas.microsoft.com/office/drawing/2014/main" id="{D5EEBD90-23FC-4B22-8D3E-988EAAD0D7BC}"/>
            </a:ext>
          </a:extLst>
        </xdr:cNvPr>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15240</xdr:rowOff>
    </xdr:to>
    <xdr:cxnSp macro="">
      <xdr:nvCxnSpPr>
        <xdr:cNvPr id="655" name="直線コネクタ 654">
          <a:extLst>
            <a:ext uri="{FF2B5EF4-FFF2-40B4-BE49-F238E27FC236}">
              <a16:creationId xmlns:a16="http://schemas.microsoft.com/office/drawing/2014/main" id="{9254F9EE-1E4A-48BD-B908-C42D9B396F54}"/>
            </a:ext>
          </a:extLst>
        </xdr:cNvPr>
        <xdr:cNvCxnSpPr/>
      </xdr:nvCxnSpPr>
      <xdr:spPr>
        <a:xfrm>
          <a:off x="12814300" y="10610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656" name="n_1aveValue【学校施設】&#10;有形固定資産減価償却率">
          <a:extLst>
            <a:ext uri="{FF2B5EF4-FFF2-40B4-BE49-F238E27FC236}">
              <a16:creationId xmlns:a16="http://schemas.microsoft.com/office/drawing/2014/main" id="{E47A68E1-DCBA-4CF5-89F5-F6289E598792}"/>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7" name="n_2aveValue【学校施設】&#10;有形固定資産減価償却率">
          <a:extLst>
            <a:ext uri="{FF2B5EF4-FFF2-40B4-BE49-F238E27FC236}">
              <a16:creationId xmlns:a16="http://schemas.microsoft.com/office/drawing/2014/main" id="{2E0E92AD-5085-4500-AF38-C8D68879EE73}"/>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58" name="n_3aveValue【学校施設】&#10;有形固定資産減価償却率">
          <a:extLst>
            <a:ext uri="{FF2B5EF4-FFF2-40B4-BE49-F238E27FC236}">
              <a16:creationId xmlns:a16="http://schemas.microsoft.com/office/drawing/2014/main" id="{ADB662F2-B480-4977-B8FC-74F26FBF9CBE}"/>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659" name="n_4aveValue【学校施設】&#10;有形固定資産減価償却率">
          <a:extLst>
            <a:ext uri="{FF2B5EF4-FFF2-40B4-BE49-F238E27FC236}">
              <a16:creationId xmlns:a16="http://schemas.microsoft.com/office/drawing/2014/main" id="{5D4A5E65-0496-4F01-9633-8454921EF421}"/>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100982</xdr:rowOff>
    </xdr:from>
    <xdr:ext cx="405111" cy="259045"/>
    <xdr:sp macro="" textlink="">
      <xdr:nvSpPr>
        <xdr:cNvPr id="660" name="n_1mainValue【学校施設】&#10;有形固定資産減価償却率">
          <a:extLst>
            <a:ext uri="{FF2B5EF4-FFF2-40B4-BE49-F238E27FC236}">
              <a16:creationId xmlns:a16="http://schemas.microsoft.com/office/drawing/2014/main" id="{CDEB9071-2A17-4B69-9116-62B2C33B47C0}"/>
            </a:ext>
          </a:extLst>
        </xdr:cNvPr>
        <xdr:cNvSpPr txBox="1"/>
      </xdr:nvSpPr>
      <xdr:spPr>
        <a:xfrm>
          <a:off x="152660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661" name="n_2mainValue【学校施設】&#10;有形固定資産減価償却率">
          <a:extLst>
            <a:ext uri="{FF2B5EF4-FFF2-40B4-BE49-F238E27FC236}">
              <a16:creationId xmlns:a16="http://schemas.microsoft.com/office/drawing/2014/main" id="{8BFF604C-35CA-413B-85DA-0DCCF8717613}"/>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662" name="n_3mainValue【学校施設】&#10;有形固定資産減価償却率">
          <a:extLst>
            <a:ext uri="{FF2B5EF4-FFF2-40B4-BE49-F238E27FC236}">
              <a16:creationId xmlns:a16="http://schemas.microsoft.com/office/drawing/2014/main" id="{E243E2FD-685E-4ED7-9F17-B19318C51522}"/>
            </a:ext>
          </a:extLst>
        </xdr:cNvPr>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63" name="n_4mainValue【学校施設】&#10;有形固定資産減価償却率">
          <a:extLst>
            <a:ext uri="{FF2B5EF4-FFF2-40B4-BE49-F238E27FC236}">
              <a16:creationId xmlns:a16="http://schemas.microsoft.com/office/drawing/2014/main" id="{2AADD89B-5AC1-456B-85E5-CC5B02DC356E}"/>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1BBA0112-A8AB-4B99-ADC2-D32EE333A0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EDE1F211-7267-41B6-8CE2-CC7B9B2002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20219D92-C59F-4D8F-9830-D1745E2EE1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57C66C74-6ED9-41EE-91BB-39575FCEA0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C0B41975-FFA8-427C-8BC8-49D17935E6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5B870C58-453F-4F84-ABF0-D7BD32CC03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45DD3F0D-2FB0-446C-8A74-60341C5D6B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9A720FE7-8795-4CC7-9D08-05A0B076F2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B42E834C-8280-4D89-A599-FD77B3CF20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E35B2973-CF55-4E73-8F04-886475BE0F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12C46640-8E30-4CC3-A643-CDE983D241D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2FD6EE9-44CE-42A8-9665-2FE8301677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7169EE93-E2B4-4C2C-A57F-F2B97CC4112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182055CF-BA8A-4B7B-847F-7EA2A247F55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8B9F26E4-76D3-4E6C-91DF-55161D909D4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39DD45-26E4-44A6-A2A0-DBD215908B3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985F21D6-5A23-4B7C-B81C-1AE8F02C942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7E383C32-BAD9-4ABA-836F-D1B522657F2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4CC551CF-011C-4F54-A80D-A779A687613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6204BED2-186D-4064-9B0B-08766CB4DC1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9655BD26-FDCE-4443-AA99-DF348A8792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D1E95D33-73C0-41D7-826C-3DCAF33A326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4EE52A3A-DC62-4788-B907-91DD12435F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87" name="直線コネクタ 686">
          <a:extLst>
            <a:ext uri="{FF2B5EF4-FFF2-40B4-BE49-F238E27FC236}">
              <a16:creationId xmlns:a16="http://schemas.microsoft.com/office/drawing/2014/main" id="{F05C70B1-4324-4505-9DD0-CDEFCF5A67B4}"/>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88" name="【学校施設】&#10;一人当たり面積最小値テキスト">
          <a:extLst>
            <a:ext uri="{FF2B5EF4-FFF2-40B4-BE49-F238E27FC236}">
              <a16:creationId xmlns:a16="http://schemas.microsoft.com/office/drawing/2014/main" id="{8EA9383D-7630-4597-812E-6E2CDDE3F0E3}"/>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89" name="直線コネクタ 688">
          <a:extLst>
            <a:ext uri="{FF2B5EF4-FFF2-40B4-BE49-F238E27FC236}">
              <a16:creationId xmlns:a16="http://schemas.microsoft.com/office/drawing/2014/main" id="{592C936C-8F22-42F9-B6D7-DEA00CD3574D}"/>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90" name="【学校施設】&#10;一人当たり面積最大値テキスト">
          <a:extLst>
            <a:ext uri="{FF2B5EF4-FFF2-40B4-BE49-F238E27FC236}">
              <a16:creationId xmlns:a16="http://schemas.microsoft.com/office/drawing/2014/main" id="{9E24D194-348C-4F4B-B37F-1491878F5E71}"/>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91" name="直線コネクタ 690">
          <a:extLst>
            <a:ext uri="{FF2B5EF4-FFF2-40B4-BE49-F238E27FC236}">
              <a16:creationId xmlns:a16="http://schemas.microsoft.com/office/drawing/2014/main" id="{0EADD9E7-31EA-49B9-8F2E-4AB33632FF6D}"/>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692" name="【学校施設】&#10;一人当たり面積平均値テキスト">
          <a:extLst>
            <a:ext uri="{FF2B5EF4-FFF2-40B4-BE49-F238E27FC236}">
              <a16:creationId xmlns:a16="http://schemas.microsoft.com/office/drawing/2014/main" id="{EF11ED4A-70CE-40CA-ACB8-B48B6EE46218}"/>
            </a:ext>
          </a:extLst>
        </xdr:cNvPr>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93" name="フローチャート: 判断 692">
          <a:extLst>
            <a:ext uri="{FF2B5EF4-FFF2-40B4-BE49-F238E27FC236}">
              <a16:creationId xmlns:a16="http://schemas.microsoft.com/office/drawing/2014/main" id="{47A5AD3D-88EC-4C1E-8BD2-7ACC6E157D6E}"/>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94" name="フローチャート: 判断 693">
          <a:extLst>
            <a:ext uri="{FF2B5EF4-FFF2-40B4-BE49-F238E27FC236}">
              <a16:creationId xmlns:a16="http://schemas.microsoft.com/office/drawing/2014/main" id="{2652B9EE-B888-4AF1-AE7B-1059613156A7}"/>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95" name="フローチャート: 判断 694">
          <a:extLst>
            <a:ext uri="{FF2B5EF4-FFF2-40B4-BE49-F238E27FC236}">
              <a16:creationId xmlns:a16="http://schemas.microsoft.com/office/drawing/2014/main" id="{8DB7F866-AE7C-41A0-A976-00755DE8B1E4}"/>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96" name="フローチャート: 判断 695">
          <a:extLst>
            <a:ext uri="{FF2B5EF4-FFF2-40B4-BE49-F238E27FC236}">
              <a16:creationId xmlns:a16="http://schemas.microsoft.com/office/drawing/2014/main" id="{C24606C8-DF4E-47F0-9D19-F47AF174C44E}"/>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60960</xdr:rowOff>
    </xdr:from>
    <xdr:to>
      <xdr:col>98</xdr:col>
      <xdr:colOff>38100</xdr:colOff>
      <xdr:row>61</xdr:row>
      <xdr:rowOff>162560</xdr:rowOff>
    </xdr:to>
    <xdr:sp macro="" textlink="">
      <xdr:nvSpPr>
        <xdr:cNvPr id="697" name="フローチャート: 判断 696">
          <a:extLst>
            <a:ext uri="{FF2B5EF4-FFF2-40B4-BE49-F238E27FC236}">
              <a16:creationId xmlns:a16="http://schemas.microsoft.com/office/drawing/2014/main" id="{FCDE8BFB-0D2D-4E20-8DE2-42FF33D56C3E}"/>
            </a:ext>
          </a:extLst>
        </xdr:cNvPr>
        <xdr:cNvSpPr/>
      </xdr:nvSpPr>
      <xdr:spPr>
        <a:xfrm>
          <a:off x="18605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410D20F-B2F8-46D1-9C26-35CCD6A15F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79AA6A9-92E0-45C2-B1C8-67B3C5351F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B4464E5-C004-43A3-91DB-A00E8D4978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1E617EB-745E-401F-9F35-069517873F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DF5B283-5DFE-4CD4-B6CA-C9523E11EA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703" name="楕円 702">
          <a:extLst>
            <a:ext uri="{FF2B5EF4-FFF2-40B4-BE49-F238E27FC236}">
              <a16:creationId xmlns:a16="http://schemas.microsoft.com/office/drawing/2014/main" id="{FB778987-6E67-4BBE-ADAC-0BF3639E87AA}"/>
            </a:ext>
          </a:extLst>
        </xdr:cNvPr>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168927</xdr:rowOff>
    </xdr:from>
    <xdr:ext cx="469744" cy="259045"/>
    <xdr:sp macro="" textlink="">
      <xdr:nvSpPr>
        <xdr:cNvPr id="704" name="【学校施設】&#10;一人当たり面積該当値テキスト">
          <a:extLst>
            <a:ext uri="{FF2B5EF4-FFF2-40B4-BE49-F238E27FC236}">
              <a16:creationId xmlns:a16="http://schemas.microsoft.com/office/drawing/2014/main" id="{8FF4C482-4B88-48FB-A017-F7C6E586CC43}"/>
            </a:ext>
          </a:extLst>
        </xdr:cNvPr>
        <xdr:cNvSpPr txBox="1"/>
      </xdr:nvSpPr>
      <xdr:spPr>
        <a:xfrm>
          <a:off x="221996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86868</xdr:rowOff>
    </xdr:from>
    <xdr:to>
      <xdr:col>112</xdr:col>
      <xdr:colOff>38100</xdr:colOff>
      <xdr:row>63</xdr:row>
      <xdr:rowOff>17018</xdr:rowOff>
    </xdr:to>
    <xdr:sp macro="" textlink="">
      <xdr:nvSpPr>
        <xdr:cNvPr id="705" name="楕円 704">
          <a:extLst>
            <a:ext uri="{FF2B5EF4-FFF2-40B4-BE49-F238E27FC236}">
              <a16:creationId xmlns:a16="http://schemas.microsoft.com/office/drawing/2014/main" id="{0188A93B-B830-45CC-98AA-C2D690A7BB1D}"/>
            </a:ext>
          </a:extLst>
        </xdr:cNvPr>
        <xdr:cNvSpPr/>
      </xdr:nvSpPr>
      <xdr:spPr>
        <a:xfrm>
          <a:off x="21272500" y="107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137668</xdr:rowOff>
    </xdr:to>
    <xdr:cxnSp macro="">
      <xdr:nvCxnSpPr>
        <xdr:cNvPr id="706" name="直線コネクタ 705">
          <a:extLst>
            <a:ext uri="{FF2B5EF4-FFF2-40B4-BE49-F238E27FC236}">
              <a16:creationId xmlns:a16="http://schemas.microsoft.com/office/drawing/2014/main" id="{F1F0B1C2-DC61-414D-9678-825FE1F09F13}"/>
            </a:ext>
          </a:extLst>
        </xdr:cNvPr>
        <xdr:cNvCxnSpPr/>
      </xdr:nvCxnSpPr>
      <xdr:spPr>
        <a:xfrm flipV="1">
          <a:off x="21323300" y="10763250"/>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91567</xdr:rowOff>
    </xdr:from>
    <xdr:to>
      <xdr:col>107</xdr:col>
      <xdr:colOff>101600</xdr:colOff>
      <xdr:row>63</xdr:row>
      <xdr:rowOff>21717</xdr:rowOff>
    </xdr:to>
    <xdr:sp macro="" textlink="">
      <xdr:nvSpPr>
        <xdr:cNvPr id="707" name="楕円 706">
          <a:extLst>
            <a:ext uri="{FF2B5EF4-FFF2-40B4-BE49-F238E27FC236}">
              <a16:creationId xmlns:a16="http://schemas.microsoft.com/office/drawing/2014/main" id="{F14C6287-532D-4EAD-9CB7-167E84F87C9C}"/>
            </a:ext>
          </a:extLst>
        </xdr:cNvPr>
        <xdr:cNvSpPr/>
      </xdr:nvSpPr>
      <xdr:spPr>
        <a:xfrm>
          <a:off x="20383500" y="107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137668</xdr:rowOff>
    </xdr:from>
    <xdr:to>
      <xdr:col>111</xdr:col>
      <xdr:colOff>177800</xdr:colOff>
      <xdr:row>62</xdr:row>
      <xdr:rowOff>142367</xdr:rowOff>
    </xdr:to>
    <xdr:cxnSp macro="">
      <xdr:nvCxnSpPr>
        <xdr:cNvPr id="708" name="直線コネクタ 707">
          <a:extLst>
            <a:ext uri="{FF2B5EF4-FFF2-40B4-BE49-F238E27FC236}">
              <a16:creationId xmlns:a16="http://schemas.microsoft.com/office/drawing/2014/main" id="{CBFF6DC9-8220-42F7-86D1-F2298BE6F669}"/>
            </a:ext>
          </a:extLst>
        </xdr:cNvPr>
        <xdr:cNvCxnSpPr/>
      </xdr:nvCxnSpPr>
      <xdr:spPr>
        <a:xfrm flipV="1">
          <a:off x="20434300" y="1076756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96901</xdr:rowOff>
    </xdr:from>
    <xdr:to>
      <xdr:col>102</xdr:col>
      <xdr:colOff>165100</xdr:colOff>
      <xdr:row>63</xdr:row>
      <xdr:rowOff>27051</xdr:rowOff>
    </xdr:to>
    <xdr:sp macro="" textlink="">
      <xdr:nvSpPr>
        <xdr:cNvPr id="709" name="楕円 708">
          <a:extLst>
            <a:ext uri="{FF2B5EF4-FFF2-40B4-BE49-F238E27FC236}">
              <a16:creationId xmlns:a16="http://schemas.microsoft.com/office/drawing/2014/main" id="{DCB566AC-8938-4FEF-9003-43BC66BEAEF4}"/>
            </a:ext>
          </a:extLst>
        </xdr:cNvPr>
        <xdr:cNvSpPr/>
      </xdr:nvSpPr>
      <xdr:spPr>
        <a:xfrm>
          <a:off x="19494500" y="107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142367</xdr:rowOff>
    </xdr:from>
    <xdr:to>
      <xdr:col>107</xdr:col>
      <xdr:colOff>50800</xdr:colOff>
      <xdr:row>62</xdr:row>
      <xdr:rowOff>147701</xdr:rowOff>
    </xdr:to>
    <xdr:cxnSp macro="">
      <xdr:nvCxnSpPr>
        <xdr:cNvPr id="710" name="直線コネクタ 709">
          <a:extLst>
            <a:ext uri="{FF2B5EF4-FFF2-40B4-BE49-F238E27FC236}">
              <a16:creationId xmlns:a16="http://schemas.microsoft.com/office/drawing/2014/main" id="{289F35BA-CCCE-44CD-AE3E-0AAFA59C82C0}"/>
            </a:ext>
          </a:extLst>
        </xdr:cNvPr>
        <xdr:cNvCxnSpPr/>
      </xdr:nvCxnSpPr>
      <xdr:spPr>
        <a:xfrm flipV="1">
          <a:off x="19545300" y="107722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49022</xdr:rowOff>
    </xdr:from>
    <xdr:to>
      <xdr:col>98</xdr:col>
      <xdr:colOff>38100</xdr:colOff>
      <xdr:row>62</xdr:row>
      <xdr:rowOff>150622</xdr:rowOff>
    </xdr:to>
    <xdr:sp macro="" textlink="">
      <xdr:nvSpPr>
        <xdr:cNvPr id="711" name="楕円 710">
          <a:extLst>
            <a:ext uri="{FF2B5EF4-FFF2-40B4-BE49-F238E27FC236}">
              <a16:creationId xmlns:a16="http://schemas.microsoft.com/office/drawing/2014/main" id="{00FDA408-06D5-4916-B07F-CC7FD7048026}"/>
            </a:ext>
          </a:extLst>
        </xdr:cNvPr>
        <xdr:cNvSpPr/>
      </xdr:nvSpPr>
      <xdr:spPr>
        <a:xfrm>
          <a:off x="18605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99822</xdr:rowOff>
    </xdr:from>
    <xdr:to>
      <xdr:col>102</xdr:col>
      <xdr:colOff>114300</xdr:colOff>
      <xdr:row>62</xdr:row>
      <xdr:rowOff>147701</xdr:rowOff>
    </xdr:to>
    <xdr:cxnSp macro="">
      <xdr:nvCxnSpPr>
        <xdr:cNvPr id="712" name="直線コネクタ 711">
          <a:extLst>
            <a:ext uri="{FF2B5EF4-FFF2-40B4-BE49-F238E27FC236}">
              <a16:creationId xmlns:a16="http://schemas.microsoft.com/office/drawing/2014/main" id="{3418655F-FCF0-4E85-AC78-DC5A8B056C90}"/>
            </a:ext>
          </a:extLst>
        </xdr:cNvPr>
        <xdr:cNvCxnSpPr/>
      </xdr:nvCxnSpPr>
      <xdr:spPr>
        <a:xfrm>
          <a:off x="18656300" y="10729722"/>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713" name="n_1aveValue【学校施設】&#10;一人当たり面積">
          <a:extLst>
            <a:ext uri="{FF2B5EF4-FFF2-40B4-BE49-F238E27FC236}">
              <a16:creationId xmlns:a16="http://schemas.microsoft.com/office/drawing/2014/main" id="{47A71A8E-883E-4F3D-90B5-8A3AFD033500}"/>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714" name="n_2aveValue【学校施設】&#10;一人当たり面積">
          <a:extLst>
            <a:ext uri="{FF2B5EF4-FFF2-40B4-BE49-F238E27FC236}">
              <a16:creationId xmlns:a16="http://schemas.microsoft.com/office/drawing/2014/main" id="{359866F4-95E1-4618-A2E2-0870920B0D4A}"/>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715" name="n_3aveValue【学校施設】&#10;一人当たり面積">
          <a:extLst>
            <a:ext uri="{FF2B5EF4-FFF2-40B4-BE49-F238E27FC236}">
              <a16:creationId xmlns:a16="http://schemas.microsoft.com/office/drawing/2014/main" id="{172DFA3E-BEC2-46C7-AF21-4AEF13CB1944}"/>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7637</xdr:rowOff>
    </xdr:from>
    <xdr:ext cx="469744" cy="259045"/>
    <xdr:sp macro="" textlink="">
      <xdr:nvSpPr>
        <xdr:cNvPr id="716" name="n_4aveValue【学校施設】&#10;一人当たり面積">
          <a:extLst>
            <a:ext uri="{FF2B5EF4-FFF2-40B4-BE49-F238E27FC236}">
              <a16:creationId xmlns:a16="http://schemas.microsoft.com/office/drawing/2014/main" id="{3B4B7BEF-A9D3-4E39-B099-0A7A30573051}"/>
            </a:ext>
          </a:extLst>
        </xdr:cNvPr>
        <xdr:cNvSpPr txBox="1"/>
      </xdr:nvSpPr>
      <xdr:spPr>
        <a:xfrm>
          <a:off x="18421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8145</xdr:rowOff>
    </xdr:from>
    <xdr:ext cx="469744" cy="259045"/>
    <xdr:sp macro="" textlink="">
      <xdr:nvSpPr>
        <xdr:cNvPr id="717" name="n_1mainValue【学校施設】&#10;一人当たり面積">
          <a:extLst>
            <a:ext uri="{FF2B5EF4-FFF2-40B4-BE49-F238E27FC236}">
              <a16:creationId xmlns:a16="http://schemas.microsoft.com/office/drawing/2014/main" id="{FC8CF0E3-B607-438F-A801-FC7ABF3D08AD}"/>
            </a:ext>
          </a:extLst>
        </xdr:cNvPr>
        <xdr:cNvSpPr txBox="1"/>
      </xdr:nvSpPr>
      <xdr:spPr>
        <a:xfrm>
          <a:off x="21075727"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12844</xdr:rowOff>
    </xdr:from>
    <xdr:ext cx="469744" cy="259045"/>
    <xdr:sp macro="" textlink="">
      <xdr:nvSpPr>
        <xdr:cNvPr id="718" name="n_2mainValue【学校施設】&#10;一人当たり面積">
          <a:extLst>
            <a:ext uri="{FF2B5EF4-FFF2-40B4-BE49-F238E27FC236}">
              <a16:creationId xmlns:a16="http://schemas.microsoft.com/office/drawing/2014/main" id="{3580149C-0C6A-447B-8BB5-FE93457E4D6D}"/>
            </a:ext>
          </a:extLst>
        </xdr:cNvPr>
        <xdr:cNvSpPr txBox="1"/>
      </xdr:nvSpPr>
      <xdr:spPr>
        <a:xfrm>
          <a:off x="20199427" y="1081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18178</xdr:rowOff>
    </xdr:from>
    <xdr:ext cx="469744" cy="259045"/>
    <xdr:sp macro="" textlink="">
      <xdr:nvSpPr>
        <xdr:cNvPr id="719" name="n_3mainValue【学校施設】&#10;一人当たり面積">
          <a:extLst>
            <a:ext uri="{FF2B5EF4-FFF2-40B4-BE49-F238E27FC236}">
              <a16:creationId xmlns:a16="http://schemas.microsoft.com/office/drawing/2014/main" id="{05BA4893-C41D-457C-9C9B-6BE31C327876}"/>
            </a:ext>
          </a:extLst>
        </xdr:cNvPr>
        <xdr:cNvSpPr txBox="1"/>
      </xdr:nvSpPr>
      <xdr:spPr>
        <a:xfrm>
          <a:off x="19310427" y="1081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141749</xdr:rowOff>
    </xdr:from>
    <xdr:ext cx="469744" cy="259045"/>
    <xdr:sp macro="" textlink="">
      <xdr:nvSpPr>
        <xdr:cNvPr id="720" name="n_4mainValue【学校施設】&#10;一人当たり面積">
          <a:extLst>
            <a:ext uri="{FF2B5EF4-FFF2-40B4-BE49-F238E27FC236}">
              <a16:creationId xmlns:a16="http://schemas.microsoft.com/office/drawing/2014/main" id="{CE87198E-F68C-464D-8B80-499B27CCD7AA}"/>
            </a:ext>
          </a:extLst>
        </xdr:cNvPr>
        <xdr:cNvSpPr txBox="1"/>
      </xdr:nvSpPr>
      <xdr:spPr>
        <a:xfrm>
          <a:off x="184214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29D7FF79-91C7-4E72-97E3-268CA63D75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4547624-6F03-4257-994F-97458EA5B4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78CEA886-9AF1-48DF-BE88-D22FE0B99F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6B4B6148-B97F-4674-BFEF-44C830270F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DE0A478D-B500-4A10-9EFD-89F99ED5F1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F3ECC41F-2C55-48A5-9BF6-A924A4419B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9D9963C9-DC6C-4070-ACF3-7AEA1EC0F4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919DD4BB-6BE8-48D4-B1C2-9F34C6B77C8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D0CD221C-883A-47C0-B834-2303393E0D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5E1A8E33-EE6B-4C0F-8D66-48C4284D1A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83430F21-A56D-4B12-9905-ED33223DFD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D596A870-D6D7-4E0D-AE7B-0885DD03A3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3EDE4EF9-7736-4A85-81D3-DE109AB5C1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2EB1E403-766E-4254-8128-46D6178916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12A10B94-373B-46EE-827E-79ECDA4663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97AAE892-5AE0-4903-A34D-58F6149F6AC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4318D0ED-D7ED-4DDE-9381-FF9EAF50F9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63528E91-F0DD-4D7D-9F8E-28FA255F196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1B8B5E2E-1165-43B0-B419-420565C77F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903774DB-F577-4747-B493-BD6D689AAC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594C4451-096E-493F-A722-F8DDC8C62C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83069082-6383-4EA1-9C69-AFAD882D40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A0ECB277-F97F-4FC6-AD62-175F4D83BD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B8FB303-7457-4D0A-A2FF-CF05B72A6A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1A4028B-C379-4599-A93B-B3B3DF3138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2E5E22A6-0EFB-462C-BFBB-CF1A217825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AE354446-C30C-445D-A0F0-D28B1228C1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A0E35E4C-3D91-47EC-A80B-3C74565D99C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D3A299A4-2467-4814-BE20-B76E5A1C213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55DC68F9-A4D2-4FE0-B5BB-4ABCDDD7B28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7E40ABAA-F0A5-49E0-819F-8A62AC31AC0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369941C6-10FD-498C-8895-51D0B146B8D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DB1A0E45-F0B1-458B-8C37-359652F575B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2431D02E-B8C4-40D1-9133-D10A5A9485E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C4BF689F-07C4-400F-A5DD-06E17048DC9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6B1A3FF-6AA4-477D-8E66-B71259A9CBB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7976C4A5-531C-4A61-8E7C-4E11B26010B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72876E61-A97C-46D9-A80E-817E4555FA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B0B40D5A-99DB-457C-9A85-1890708F760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70C2268B-459B-4C37-964A-E9DD643AC6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81E259DE-5473-4E1E-9816-5312FA25C11F}"/>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8292BFBA-9858-4B4F-A9C1-FA5F4FB97DC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85486881-322D-48CD-A274-3AAA9A01933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64" name="【公民館】&#10;有形固定資産減価償却率最大値テキスト">
          <a:extLst>
            <a:ext uri="{FF2B5EF4-FFF2-40B4-BE49-F238E27FC236}">
              <a16:creationId xmlns:a16="http://schemas.microsoft.com/office/drawing/2014/main" id="{F700B1D9-2815-4CB4-81CF-4111E64A2D49}"/>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65" name="直線コネクタ 764">
          <a:extLst>
            <a:ext uri="{FF2B5EF4-FFF2-40B4-BE49-F238E27FC236}">
              <a16:creationId xmlns:a16="http://schemas.microsoft.com/office/drawing/2014/main" id="{A8E5CD15-306B-48C6-8145-C9B0CBA1CF1A}"/>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66" name="【公民館】&#10;有形固定資産減価償却率平均値テキスト">
          <a:extLst>
            <a:ext uri="{FF2B5EF4-FFF2-40B4-BE49-F238E27FC236}">
              <a16:creationId xmlns:a16="http://schemas.microsoft.com/office/drawing/2014/main" id="{F74209C4-3280-492E-9554-8105883AA6AE}"/>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67" name="フローチャート: 判断 766">
          <a:extLst>
            <a:ext uri="{FF2B5EF4-FFF2-40B4-BE49-F238E27FC236}">
              <a16:creationId xmlns:a16="http://schemas.microsoft.com/office/drawing/2014/main" id="{130CF391-21B1-473B-92AB-045A3AD9CB4D}"/>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68" name="フローチャート: 判断 767">
          <a:extLst>
            <a:ext uri="{FF2B5EF4-FFF2-40B4-BE49-F238E27FC236}">
              <a16:creationId xmlns:a16="http://schemas.microsoft.com/office/drawing/2014/main" id="{93FC6E02-0304-44F3-9D33-571BC4EC80B9}"/>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69" name="フローチャート: 判断 768">
          <a:extLst>
            <a:ext uri="{FF2B5EF4-FFF2-40B4-BE49-F238E27FC236}">
              <a16:creationId xmlns:a16="http://schemas.microsoft.com/office/drawing/2014/main" id="{B670F76D-20B5-45B1-86A2-8E1ABBF2BED5}"/>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70" name="フローチャート: 判断 769">
          <a:extLst>
            <a:ext uri="{FF2B5EF4-FFF2-40B4-BE49-F238E27FC236}">
              <a16:creationId xmlns:a16="http://schemas.microsoft.com/office/drawing/2014/main" id="{29912FF4-B283-41FA-A356-21B82559171B}"/>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1" name="フローチャート: 判断 770">
          <a:extLst>
            <a:ext uri="{FF2B5EF4-FFF2-40B4-BE49-F238E27FC236}">
              <a16:creationId xmlns:a16="http://schemas.microsoft.com/office/drawing/2014/main" id="{7FDDD185-43A7-4C97-9405-EF3D19B56639}"/>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ACB82EF-89E7-4477-951F-293D5EE42D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9E18656-5FDA-48FB-BF51-9924F15356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A7262DE-E6C4-468F-9ECC-87BFECCFF6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2BAC800-FC2C-484B-8678-86F059ADA2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8A7EB52-5773-4570-93F2-867DCF9D3B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84455</xdr:rowOff>
    </xdr:from>
    <xdr:to>
      <xdr:col>85</xdr:col>
      <xdr:colOff>177800</xdr:colOff>
      <xdr:row>109</xdr:row>
      <xdr:rowOff>14605</xdr:rowOff>
    </xdr:to>
    <xdr:sp macro="" textlink="">
      <xdr:nvSpPr>
        <xdr:cNvPr id="777" name="楕円 776">
          <a:extLst>
            <a:ext uri="{FF2B5EF4-FFF2-40B4-BE49-F238E27FC236}">
              <a16:creationId xmlns:a16="http://schemas.microsoft.com/office/drawing/2014/main" id="{22526A8E-54E7-4B34-824B-8507D6ACD65A}"/>
            </a:ext>
          </a:extLst>
        </xdr:cNvPr>
        <xdr:cNvSpPr/>
      </xdr:nvSpPr>
      <xdr:spPr>
        <a:xfrm>
          <a:off x="162687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170832</xdr:rowOff>
    </xdr:from>
    <xdr:ext cx="405111" cy="259045"/>
    <xdr:sp macro="" textlink="">
      <xdr:nvSpPr>
        <xdr:cNvPr id="778" name="【公民館】&#10;有形固定資産減価償却率該当値テキスト">
          <a:extLst>
            <a:ext uri="{FF2B5EF4-FFF2-40B4-BE49-F238E27FC236}">
              <a16:creationId xmlns:a16="http://schemas.microsoft.com/office/drawing/2014/main" id="{EDA962BD-E93D-4B25-B74C-62026DCD37CD}"/>
            </a:ext>
          </a:extLst>
        </xdr:cNvPr>
        <xdr:cNvSpPr txBox="1"/>
      </xdr:nvSpPr>
      <xdr:spPr>
        <a:xfrm>
          <a:off x="16357600" y="1851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779" name="楕円 778">
          <a:extLst>
            <a:ext uri="{FF2B5EF4-FFF2-40B4-BE49-F238E27FC236}">
              <a16:creationId xmlns:a16="http://schemas.microsoft.com/office/drawing/2014/main" id="{FDCCB48B-960B-4801-AB51-3E52285F6A94}"/>
            </a:ext>
          </a:extLst>
        </xdr:cNvPr>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135255</xdr:rowOff>
    </xdr:to>
    <xdr:cxnSp macro="">
      <xdr:nvCxnSpPr>
        <xdr:cNvPr id="780" name="直線コネクタ 779">
          <a:extLst>
            <a:ext uri="{FF2B5EF4-FFF2-40B4-BE49-F238E27FC236}">
              <a16:creationId xmlns:a16="http://schemas.microsoft.com/office/drawing/2014/main" id="{0C4914AD-E8E5-4BCC-B720-FF90087BF328}"/>
            </a:ext>
          </a:extLst>
        </xdr:cNvPr>
        <xdr:cNvCxnSpPr/>
      </xdr:nvCxnSpPr>
      <xdr:spPr>
        <a:xfrm>
          <a:off x="15481300" y="186309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40639</xdr:rowOff>
    </xdr:from>
    <xdr:to>
      <xdr:col>76</xdr:col>
      <xdr:colOff>165100</xdr:colOff>
      <xdr:row>108</xdr:row>
      <xdr:rowOff>142239</xdr:rowOff>
    </xdr:to>
    <xdr:sp macro="" textlink="">
      <xdr:nvSpPr>
        <xdr:cNvPr id="781" name="楕円 780">
          <a:extLst>
            <a:ext uri="{FF2B5EF4-FFF2-40B4-BE49-F238E27FC236}">
              <a16:creationId xmlns:a16="http://schemas.microsoft.com/office/drawing/2014/main" id="{AF4CF20D-2CF5-4179-BB02-6A2141F55B79}"/>
            </a:ext>
          </a:extLst>
        </xdr:cNvPr>
        <xdr:cNvSpPr/>
      </xdr:nvSpPr>
      <xdr:spPr>
        <a:xfrm>
          <a:off x="14541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91439</xdr:rowOff>
    </xdr:from>
    <xdr:to>
      <xdr:col>81</xdr:col>
      <xdr:colOff>50800</xdr:colOff>
      <xdr:row>108</xdr:row>
      <xdr:rowOff>114300</xdr:rowOff>
    </xdr:to>
    <xdr:cxnSp macro="">
      <xdr:nvCxnSpPr>
        <xdr:cNvPr id="782" name="直線コネクタ 781">
          <a:extLst>
            <a:ext uri="{FF2B5EF4-FFF2-40B4-BE49-F238E27FC236}">
              <a16:creationId xmlns:a16="http://schemas.microsoft.com/office/drawing/2014/main" id="{2ED613E6-26F1-4576-B10A-522B18A40609}"/>
            </a:ext>
          </a:extLst>
        </xdr:cNvPr>
        <xdr:cNvCxnSpPr/>
      </xdr:nvCxnSpPr>
      <xdr:spPr>
        <a:xfrm>
          <a:off x="14592300" y="18608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83" name="楕円 782">
          <a:extLst>
            <a:ext uri="{FF2B5EF4-FFF2-40B4-BE49-F238E27FC236}">
              <a16:creationId xmlns:a16="http://schemas.microsoft.com/office/drawing/2014/main" id="{9E9AFBA1-D1D2-4B2A-B353-61C6A7E8F579}"/>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108</xdr:row>
      <xdr:rowOff>91439</xdr:rowOff>
    </xdr:to>
    <xdr:cxnSp macro="">
      <xdr:nvCxnSpPr>
        <xdr:cNvPr id="784" name="直線コネクタ 783">
          <a:extLst>
            <a:ext uri="{FF2B5EF4-FFF2-40B4-BE49-F238E27FC236}">
              <a16:creationId xmlns:a16="http://schemas.microsoft.com/office/drawing/2014/main" id="{2B1C74B6-A67F-44B0-94F1-3A72F58228C4}"/>
            </a:ext>
          </a:extLst>
        </xdr:cNvPr>
        <xdr:cNvCxnSpPr/>
      </xdr:nvCxnSpPr>
      <xdr:spPr>
        <a:xfrm>
          <a:off x="13703300" y="17884139"/>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85" name="n_1aveValue【公民館】&#10;有形固定資産減価償却率">
          <a:extLst>
            <a:ext uri="{FF2B5EF4-FFF2-40B4-BE49-F238E27FC236}">
              <a16:creationId xmlns:a16="http://schemas.microsoft.com/office/drawing/2014/main" id="{8CB8E169-2762-4DB7-B641-F014F338AE3F}"/>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86" name="n_2aveValue【公民館】&#10;有形固定資産減価償却率">
          <a:extLst>
            <a:ext uri="{FF2B5EF4-FFF2-40B4-BE49-F238E27FC236}">
              <a16:creationId xmlns:a16="http://schemas.microsoft.com/office/drawing/2014/main" id="{B6D5ABAF-98DB-442E-A826-1462B4C733EB}"/>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87" name="n_3aveValue【公民館】&#10;有形固定資産減価償却率">
          <a:extLst>
            <a:ext uri="{FF2B5EF4-FFF2-40B4-BE49-F238E27FC236}">
              <a16:creationId xmlns:a16="http://schemas.microsoft.com/office/drawing/2014/main" id="{0B98F263-CA3A-4971-A246-2D2D16AEEAC3}"/>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88" name="n_4aveValue【公民館】&#10;有形固定資産減価償却率">
          <a:extLst>
            <a:ext uri="{FF2B5EF4-FFF2-40B4-BE49-F238E27FC236}">
              <a16:creationId xmlns:a16="http://schemas.microsoft.com/office/drawing/2014/main" id="{80DD7884-7C62-42A9-969F-7D01E9178A24}"/>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789" name="n_1mainValue【公民館】&#10;有形固定資産減価償却率">
          <a:extLst>
            <a:ext uri="{FF2B5EF4-FFF2-40B4-BE49-F238E27FC236}">
              <a16:creationId xmlns:a16="http://schemas.microsoft.com/office/drawing/2014/main" id="{88A4F23A-FA54-4B0E-9153-10DA0FCFE9D1}"/>
            </a:ext>
          </a:extLst>
        </xdr:cNvPr>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133366</xdr:rowOff>
    </xdr:from>
    <xdr:ext cx="405111" cy="259045"/>
    <xdr:sp macro="" textlink="">
      <xdr:nvSpPr>
        <xdr:cNvPr id="790" name="n_2mainValue【公民館】&#10;有形固定資産減価償却率">
          <a:extLst>
            <a:ext uri="{FF2B5EF4-FFF2-40B4-BE49-F238E27FC236}">
              <a16:creationId xmlns:a16="http://schemas.microsoft.com/office/drawing/2014/main" id="{0A42DB3F-7233-4DDF-A974-E293F2FB8CE1}"/>
            </a:ext>
          </a:extLst>
        </xdr:cNvPr>
        <xdr:cNvSpPr txBox="1"/>
      </xdr:nvSpPr>
      <xdr:spPr>
        <a:xfrm>
          <a:off x="14389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1" name="n_3mainValue【公民館】&#10;有形固定資産減価償却率">
          <a:extLst>
            <a:ext uri="{FF2B5EF4-FFF2-40B4-BE49-F238E27FC236}">
              <a16:creationId xmlns:a16="http://schemas.microsoft.com/office/drawing/2014/main" id="{4F8D85B1-6481-4C71-AA5D-7DEF4CAE5B6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6915B729-9E0D-41F9-8AFF-595EE00EB8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63784125-674B-4D7E-9889-B0AFCF81D1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F0F2ACB-0F16-461B-8E67-3A9DEB18BA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9669ADB3-55B0-43F1-86D8-6B6816E9C0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D5913B07-75E8-4997-8B12-B92BEEAD03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1199605B-982C-4967-B565-4AF223E2F4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634A15A1-7245-4125-B46D-60DAD12798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DD903F2A-57D5-458C-AD99-646143730B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3FED076A-0598-478A-8412-5E38ECAC7E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28C5B46D-EED4-426A-85D2-409115BB9C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A5F1E2AA-78BB-4A7D-AEFE-98306E7CED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793A6D5C-3B06-46D1-A38D-9C5E5A70AE3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FE31FD15-C8CE-4570-B83A-F698EF1829D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204271C7-2CDE-4C76-9AE2-AE7E6DC9607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14BB7C38-931D-4821-AA88-391B0920B60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6C8A5FDA-CF77-4AE2-BFD2-3BC67DCE8E4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73113C96-354C-421E-AA2C-5941BA67FF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3FDDE704-E357-4345-8D85-CF9D3630BF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2189D23A-500F-4A3F-863B-BDA04CF829A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0EDDA04B-934C-4CC5-9D18-29598CA60B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3283513F-F014-4DDE-B3A7-E402A71C49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2B7EDA2-B8D6-4B66-A35B-699E5B67CD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BBC0CB6F-D668-421B-AF89-3B38A272C1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815" name="直線コネクタ 814">
          <a:extLst>
            <a:ext uri="{FF2B5EF4-FFF2-40B4-BE49-F238E27FC236}">
              <a16:creationId xmlns:a16="http://schemas.microsoft.com/office/drawing/2014/main" id="{98352B94-4D34-44E6-82C8-C808DC3147B5}"/>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816" name="【公民館】&#10;一人当たり面積最小値テキスト">
          <a:extLst>
            <a:ext uri="{FF2B5EF4-FFF2-40B4-BE49-F238E27FC236}">
              <a16:creationId xmlns:a16="http://schemas.microsoft.com/office/drawing/2014/main" id="{A5F8728B-359E-4D8D-9515-0C10DBF49AC4}"/>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17" name="直線コネクタ 816">
          <a:extLst>
            <a:ext uri="{FF2B5EF4-FFF2-40B4-BE49-F238E27FC236}">
              <a16:creationId xmlns:a16="http://schemas.microsoft.com/office/drawing/2014/main" id="{A76ACE9B-DEC6-4D75-A1B0-D7EF30D92E8A}"/>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18" name="【公民館】&#10;一人当たり面積最大値テキスト">
          <a:extLst>
            <a:ext uri="{FF2B5EF4-FFF2-40B4-BE49-F238E27FC236}">
              <a16:creationId xmlns:a16="http://schemas.microsoft.com/office/drawing/2014/main" id="{FACB9210-6C2D-4C99-8D86-297F5E612211}"/>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19" name="直線コネクタ 818">
          <a:extLst>
            <a:ext uri="{FF2B5EF4-FFF2-40B4-BE49-F238E27FC236}">
              <a16:creationId xmlns:a16="http://schemas.microsoft.com/office/drawing/2014/main" id="{DC704611-157B-4D8C-A7ED-C75DAAA42E1F}"/>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820" name="【公民館】&#10;一人当たり面積平均値テキスト">
          <a:extLst>
            <a:ext uri="{FF2B5EF4-FFF2-40B4-BE49-F238E27FC236}">
              <a16:creationId xmlns:a16="http://schemas.microsoft.com/office/drawing/2014/main" id="{CEC51B92-A2F3-420B-AF95-030DCECAA87B}"/>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21" name="フローチャート: 判断 820">
          <a:extLst>
            <a:ext uri="{FF2B5EF4-FFF2-40B4-BE49-F238E27FC236}">
              <a16:creationId xmlns:a16="http://schemas.microsoft.com/office/drawing/2014/main" id="{518B14C8-0DC4-4DB9-AA50-E7C6BD58189F}"/>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22" name="フローチャート: 判断 821">
          <a:extLst>
            <a:ext uri="{FF2B5EF4-FFF2-40B4-BE49-F238E27FC236}">
              <a16:creationId xmlns:a16="http://schemas.microsoft.com/office/drawing/2014/main" id="{260B62F6-8F4B-4B2D-8D80-0BB31D0FE20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23" name="フローチャート: 判断 822">
          <a:extLst>
            <a:ext uri="{FF2B5EF4-FFF2-40B4-BE49-F238E27FC236}">
              <a16:creationId xmlns:a16="http://schemas.microsoft.com/office/drawing/2014/main" id="{379A6034-431F-4743-96D7-75CB949205E7}"/>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4" name="フローチャート: 判断 823">
          <a:extLst>
            <a:ext uri="{FF2B5EF4-FFF2-40B4-BE49-F238E27FC236}">
              <a16:creationId xmlns:a16="http://schemas.microsoft.com/office/drawing/2014/main" id="{E1949184-B88D-47FF-A9CB-E1825BF14134}"/>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22352</xdr:rowOff>
    </xdr:from>
    <xdr:to>
      <xdr:col>98</xdr:col>
      <xdr:colOff>38100</xdr:colOff>
      <xdr:row>107</xdr:row>
      <xdr:rowOff>123952</xdr:rowOff>
    </xdr:to>
    <xdr:sp macro="" textlink="">
      <xdr:nvSpPr>
        <xdr:cNvPr id="825" name="フローチャート: 判断 824">
          <a:extLst>
            <a:ext uri="{FF2B5EF4-FFF2-40B4-BE49-F238E27FC236}">
              <a16:creationId xmlns:a16="http://schemas.microsoft.com/office/drawing/2014/main" id="{EC1F00D3-8D60-4BD8-A7C2-AC7E16D3A5CA}"/>
            </a:ext>
          </a:extLst>
        </xdr:cNvPr>
        <xdr:cNvSpPr/>
      </xdr:nvSpPr>
      <xdr:spPr>
        <a:xfrm>
          <a:off x="18605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C23F9D3-50E4-48DD-92AE-E5AA73EE75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07BA2B5-A03B-46B6-8D8F-2DA43E38A0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F34D5B2-E555-42CE-8B40-6633A5CA20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BEFEC41-AB22-4440-BDCE-776662B073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EDE72D2-F527-4D8C-9143-7346690909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58928</xdr:rowOff>
    </xdr:from>
    <xdr:to>
      <xdr:col>116</xdr:col>
      <xdr:colOff>114300</xdr:colOff>
      <xdr:row>108</xdr:row>
      <xdr:rowOff>160528</xdr:rowOff>
    </xdr:to>
    <xdr:sp macro="" textlink="">
      <xdr:nvSpPr>
        <xdr:cNvPr id="831" name="楕円 830">
          <a:extLst>
            <a:ext uri="{FF2B5EF4-FFF2-40B4-BE49-F238E27FC236}">
              <a16:creationId xmlns:a16="http://schemas.microsoft.com/office/drawing/2014/main" id="{BAF72CFF-D138-45AD-83E6-4C9256992EA4}"/>
            </a:ext>
          </a:extLst>
        </xdr:cNvPr>
        <xdr:cNvSpPr/>
      </xdr:nvSpPr>
      <xdr:spPr>
        <a:xfrm>
          <a:off x="221107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145305</xdr:rowOff>
    </xdr:from>
    <xdr:ext cx="469744" cy="259045"/>
    <xdr:sp macro="" textlink="">
      <xdr:nvSpPr>
        <xdr:cNvPr id="832" name="【公民館】&#10;一人当たり面積該当値テキスト">
          <a:extLst>
            <a:ext uri="{FF2B5EF4-FFF2-40B4-BE49-F238E27FC236}">
              <a16:creationId xmlns:a16="http://schemas.microsoft.com/office/drawing/2014/main" id="{91E06572-BD81-48B1-A736-666F921F8F16}"/>
            </a:ext>
          </a:extLst>
        </xdr:cNvPr>
        <xdr:cNvSpPr txBox="1"/>
      </xdr:nvSpPr>
      <xdr:spPr>
        <a:xfrm>
          <a:off x="22199600" y="184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833" name="楕円 832">
          <a:extLst>
            <a:ext uri="{FF2B5EF4-FFF2-40B4-BE49-F238E27FC236}">
              <a16:creationId xmlns:a16="http://schemas.microsoft.com/office/drawing/2014/main" id="{805EF59C-88C2-4F64-AE6C-24C65AC8F7A1}"/>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109728</xdr:rowOff>
    </xdr:from>
    <xdr:to>
      <xdr:col>116</xdr:col>
      <xdr:colOff>63500</xdr:colOff>
      <xdr:row>108</xdr:row>
      <xdr:rowOff>110489</xdr:rowOff>
    </xdr:to>
    <xdr:cxnSp macro="">
      <xdr:nvCxnSpPr>
        <xdr:cNvPr id="834" name="直線コネクタ 833">
          <a:extLst>
            <a:ext uri="{FF2B5EF4-FFF2-40B4-BE49-F238E27FC236}">
              <a16:creationId xmlns:a16="http://schemas.microsoft.com/office/drawing/2014/main" id="{531CC203-DA3A-45F2-9395-1D9DCB3BF32A}"/>
            </a:ext>
          </a:extLst>
        </xdr:cNvPr>
        <xdr:cNvCxnSpPr/>
      </xdr:nvCxnSpPr>
      <xdr:spPr>
        <a:xfrm flipV="1">
          <a:off x="21323300" y="1862632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60452</xdr:rowOff>
    </xdr:from>
    <xdr:to>
      <xdr:col>107</xdr:col>
      <xdr:colOff>101600</xdr:colOff>
      <xdr:row>108</xdr:row>
      <xdr:rowOff>162052</xdr:rowOff>
    </xdr:to>
    <xdr:sp macro="" textlink="">
      <xdr:nvSpPr>
        <xdr:cNvPr id="835" name="楕円 834">
          <a:extLst>
            <a:ext uri="{FF2B5EF4-FFF2-40B4-BE49-F238E27FC236}">
              <a16:creationId xmlns:a16="http://schemas.microsoft.com/office/drawing/2014/main" id="{59D25C34-DDD2-46DC-8C2C-1BAFDF9037E9}"/>
            </a:ext>
          </a:extLst>
        </xdr:cNvPr>
        <xdr:cNvSpPr/>
      </xdr:nvSpPr>
      <xdr:spPr>
        <a:xfrm>
          <a:off x="20383500" y="18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111252</xdr:rowOff>
    </xdr:to>
    <xdr:cxnSp macro="">
      <xdr:nvCxnSpPr>
        <xdr:cNvPr id="836" name="直線コネクタ 835">
          <a:extLst>
            <a:ext uri="{FF2B5EF4-FFF2-40B4-BE49-F238E27FC236}">
              <a16:creationId xmlns:a16="http://schemas.microsoft.com/office/drawing/2014/main" id="{A471E42C-D770-47AD-B95B-65C3EB6EDC5C}"/>
            </a:ext>
          </a:extLst>
        </xdr:cNvPr>
        <xdr:cNvCxnSpPr/>
      </xdr:nvCxnSpPr>
      <xdr:spPr>
        <a:xfrm flipV="1">
          <a:off x="20434300" y="186270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44831</xdr:rowOff>
    </xdr:from>
    <xdr:to>
      <xdr:col>102</xdr:col>
      <xdr:colOff>165100</xdr:colOff>
      <xdr:row>108</xdr:row>
      <xdr:rowOff>146431</xdr:rowOff>
    </xdr:to>
    <xdr:sp macro="" textlink="">
      <xdr:nvSpPr>
        <xdr:cNvPr id="837" name="楕円 836">
          <a:extLst>
            <a:ext uri="{FF2B5EF4-FFF2-40B4-BE49-F238E27FC236}">
              <a16:creationId xmlns:a16="http://schemas.microsoft.com/office/drawing/2014/main" id="{766014C5-CB99-4109-A0CD-89DA12CFE22B}"/>
            </a:ext>
          </a:extLst>
        </xdr:cNvPr>
        <xdr:cNvSpPr/>
      </xdr:nvSpPr>
      <xdr:spPr>
        <a:xfrm>
          <a:off x="19494500" y="185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95631</xdr:rowOff>
    </xdr:from>
    <xdr:to>
      <xdr:col>107</xdr:col>
      <xdr:colOff>50800</xdr:colOff>
      <xdr:row>108</xdr:row>
      <xdr:rowOff>111252</xdr:rowOff>
    </xdr:to>
    <xdr:cxnSp macro="">
      <xdr:nvCxnSpPr>
        <xdr:cNvPr id="838" name="直線コネクタ 837">
          <a:extLst>
            <a:ext uri="{FF2B5EF4-FFF2-40B4-BE49-F238E27FC236}">
              <a16:creationId xmlns:a16="http://schemas.microsoft.com/office/drawing/2014/main" id="{9E1BD303-EA9C-4529-8E4C-90245ABFA3B7}"/>
            </a:ext>
          </a:extLst>
        </xdr:cNvPr>
        <xdr:cNvCxnSpPr/>
      </xdr:nvCxnSpPr>
      <xdr:spPr>
        <a:xfrm>
          <a:off x="19545300" y="1861223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39" name="n_1aveValue【公民館】&#10;一人当たり面積">
          <a:extLst>
            <a:ext uri="{FF2B5EF4-FFF2-40B4-BE49-F238E27FC236}">
              <a16:creationId xmlns:a16="http://schemas.microsoft.com/office/drawing/2014/main" id="{D14403E7-0366-403A-8250-8287B0A7C746}"/>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40" name="n_2aveValue【公民館】&#10;一人当たり面積">
          <a:extLst>
            <a:ext uri="{FF2B5EF4-FFF2-40B4-BE49-F238E27FC236}">
              <a16:creationId xmlns:a16="http://schemas.microsoft.com/office/drawing/2014/main" id="{899D0DB7-3523-4C78-8E9F-8815AE729B5F}"/>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1" name="n_3aveValue【公民館】&#10;一人当たり面積">
          <a:extLst>
            <a:ext uri="{FF2B5EF4-FFF2-40B4-BE49-F238E27FC236}">
              <a16:creationId xmlns:a16="http://schemas.microsoft.com/office/drawing/2014/main" id="{441FDF1E-A775-4AD9-BB71-26F742EDE5C4}"/>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140479</xdr:rowOff>
    </xdr:from>
    <xdr:ext cx="469744" cy="259045"/>
    <xdr:sp macro="" textlink="">
      <xdr:nvSpPr>
        <xdr:cNvPr id="842" name="n_4aveValue【公民館】&#10;一人当たり面積">
          <a:extLst>
            <a:ext uri="{FF2B5EF4-FFF2-40B4-BE49-F238E27FC236}">
              <a16:creationId xmlns:a16="http://schemas.microsoft.com/office/drawing/2014/main" id="{4E960DFB-CD7F-4CAB-9535-24A486BA4322}"/>
            </a:ext>
          </a:extLst>
        </xdr:cNvPr>
        <xdr:cNvSpPr txBox="1"/>
      </xdr:nvSpPr>
      <xdr:spPr>
        <a:xfrm>
          <a:off x="18421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843" name="n_1mainValue【公民館】&#10;一人当たり面積">
          <a:extLst>
            <a:ext uri="{FF2B5EF4-FFF2-40B4-BE49-F238E27FC236}">
              <a16:creationId xmlns:a16="http://schemas.microsoft.com/office/drawing/2014/main" id="{AC01D7D4-AF75-418F-900B-A22D4BE2185D}"/>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153179</xdr:rowOff>
    </xdr:from>
    <xdr:ext cx="469744" cy="259045"/>
    <xdr:sp macro="" textlink="">
      <xdr:nvSpPr>
        <xdr:cNvPr id="844" name="n_2mainValue【公民館】&#10;一人当たり面積">
          <a:extLst>
            <a:ext uri="{FF2B5EF4-FFF2-40B4-BE49-F238E27FC236}">
              <a16:creationId xmlns:a16="http://schemas.microsoft.com/office/drawing/2014/main" id="{DDEBD23B-59C2-4947-BAC9-0B2CD663E2E4}"/>
            </a:ext>
          </a:extLst>
        </xdr:cNvPr>
        <xdr:cNvSpPr txBox="1"/>
      </xdr:nvSpPr>
      <xdr:spPr>
        <a:xfrm>
          <a:off x="20199427" y="186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137558</xdr:rowOff>
    </xdr:from>
    <xdr:ext cx="469744" cy="259045"/>
    <xdr:sp macro="" textlink="">
      <xdr:nvSpPr>
        <xdr:cNvPr id="845" name="n_3mainValue【公民館】&#10;一人当たり面積">
          <a:extLst>
            <a:ext uri="{FF2B5EF4-FFF2-40B4-BE49-F238E27FC236}">
              <a16:creationId xmlns:a16="http://schemas.microsoft.com/office/drawing/2014/main" id="{3B61CE26-D803-44DC-B64B-35A7B8921E64}"/>
            </a:ext>
          </a:extLst>
        </xdr:cNvPr>
        <xdr:cNvSpPr txBox="1"/>
      </xdr:nvSpPr>
      <xdr:spPr>
        <a:xfrm>
          <a:off x="19310427" y="18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9BEEF9BD-774A-4448-AEFE-B55BB8D679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E0E5E786-E26A-47F4-8EFC-89FB36BD03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30926637-70F8-4722-AC66-AAC2BA3660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％となっている。今後の老朽化対策に取り組んでいくこととしている。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漁港についても、防波堤整備工事等の老朽化対策に引き続き取り組んでいくこととしている。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公営住宅の有形固定資産減価償却率は、経年劣化により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増加したものの類似団体平均値を下回っている。今後も引き続き団地の新築や修繕・維持補修に取り組んでいくこととしている。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9879B5-B5A8-4B2B-9CDB-21D4D4E179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6A9F42-2606-458B-ABC5-C7E28BE4D4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D0C792-344A-4847-99E4-1DF437CF23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5ED930-8167-4AE6-B01B-9956AA9F12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44B49B-5B20-41B9-9DA3-EB9ADDEEF2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ACDBCD-FAE8-47C4-B506-4068FCDA4B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36A696-5A40-41DF-AF20-18ED0F4B79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243823-EC72-4A9F-996D-39359F1DC7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8CFB5F-6447-4624-9292-EFF06C8E3E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620A59-77FD-4A96-9CDA-B15D91DDDC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3DFE97-4CE3-47C0-B876-F21E094864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934517-8CDA-455D-A261-1683957896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B7ADD4-8D0D-40FD-9E33-022CC5A353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FD8DD3-CCD5-42EE-A032-C5B0183B27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8112F8-2D01-4828-89AC-8B5EA82117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4092875-8AAE-4165-B68D-1CF2EC8A45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F1607E-488B-4690-8FBD-757EE57DC0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10A86E-506E-4BDD-9168-CCFACC23CD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56C385-7808-4C11-BC2A-16262570F7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D98928-AD02-4172-955B-2811FC246B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759014-6C36-4653-9180-9BB7057FE8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E24901-12A0-42F7-9566-B870C0A761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501864-81F1-4B42-B914-7396B0A5E4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7B7072-0B0F-4C11-8B11-9E9F702AAA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27D545-1124-437F-A14A-3DC39BA61A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464EB2-CBD6-4DCB-97AB-8D0D98054F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EE42B3-FBC0-458D-ACC6-9A7B4B48F2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411C00-89CE-439D-8F08-156167252C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51422B-7D2C-40D9-8BEB-62D4548919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D92CEE-AF34-4D82-A44C-D5BC2CE2594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8FE825-EF06-4E62-B626-52FB64F0A2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D68E85-2C06-411B-8E2A-B41885D84D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7A27FB-BB07-4460-9AE1-6B557ADC5E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D098DB-619B-46EA-BECF-FF7642197C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075E33-7D7D-4879-A186-787D222824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E69C9D-5803-4DCA-8149-F84DF11DD4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5BA9087-AB16-44CC-901E-C5F9810B2F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77A829-5599-48A6-82D3-7E718F03F4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1A5014-556A-44A9-84BF-4CC0912919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FB2E22-6870-412A-886E-D6044AB418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E69708-8DF6-4094-AF9E-7BA2E27731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6959D0-4A15-4BA4-A262-D5DD41FE0D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2E503A8-475B-40B8-8BB4-518D9902442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58546C5-11F1-4F0E-9C99-3B794B655F1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F5A8911-1C26-48B8-A7DD-F2805077594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B4852C9-CC9B-443C-B099-406873EEA62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F921F94-7A66-4CA7-A9AB-DFB97DB48D6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8A09459-E1DC-42E1-84A8-35127D65D56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CECF83A-2D64-4EEB-BF88-81CE199EB09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853F666-1433-4E54-B8CF-04D6ABB7B48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8ABE48D-976F-4266-8D7C-AAC0247171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BDCA3A1-6A60-4527-B5CF-B0EFAA036C7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4C0BB6A-427A-4A56-B276-E901BAAE0B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a:extLst>
            <a:ext uri="{FF2B5EF4-FFF2-40B4-BE49-F238E27FC236}">
              <a16:creationId xmlns:a16="http://schemas.microsoft.com/office/drawing/2014/main" id="{7D17614A-C6F8-4E62-A76B-C7DBE3D7C18C}"/>
            </a:ext>
          </a:extLst>
        </xdr:cNvPr>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a:extLst>
            <a:ext uri="{FF2B5EF4-FFF2-40B4-BE49-F238E27FC236}">
              <a16:creationId xmlns:a16="http://schemas.microsoft.com/office/drawing/2014/main" id="{807E295E-443A-4745-9EC1-36E9F2D6E105}"/>
            </a:ext>
          </a:extLst>
        </xdr:cNvPr>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a:extLst>
            <a:ext uri="{FF2B5EF4-FFF2-40B4-BE49-F238E27FC236}">
              <a16:creationId xmlns:a16="http://schemas.microsoft.com/office/drawing/2014/main" id="{4F8DC33B-C4EC-4BAF-89E9-DE1B9FB0FF5F}"/>
            </a:ext>
          </a:extLst>
        </xdr:cNvPr>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AC01C026-CDC4-4B33-A24B-20B3444F9A0D}"/>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9FA4F37C-2EC9-4BB6-B9F8-8001383764EB}"/>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60" name="【図書館】&#10;有形固定資産減価償却率平均値テキスト">
          <a:extLst>
            <a:ext uri="{FF2B5EF4-FFF2-40B4-BE49-F238E27FC236}">
              <a16:creationId xmlns:a16="http://schemas.microsoft.com/office/drawing/2014/main" id="{D61A7D8E-09CA-4B8A-B5CB-8B8FDECCF38E}"/>
            </a:ext>
          </a:extLst>
        </xdr:cNvPr>
        <xdr:cNvSpPr txBox="1"/>
      </xdr:nvSpPr>
      <xdr:spPr>
        <a:xfrm>
          <a:off x="4673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a:extLst>
            <a:ext uri="{FF2B5EF4-FFF2-40B4-BE49-F238E27FC236}">
              <a16:creationId xmlns:a16="http://schemas.microsoft.com/office/drawing/2014/main" id="{77BB6045-A3A1-4AAC-A5FA-B92A06360C29}"/>
            </a:ext>
          </a:extLst>
        </xdr:cNvPr>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a:extLst>
            <a:ext uri="{FF2B5EF4-FFF2-40B4-BE49-F238E27FC236}">
              <a16:creationId xmlns:a16="http://schemas.microsoft.com/office/drawing/2014/main" id="{F4EE703D-955A-4C25-8326-401F719556CA}"/>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a:extLst>
            <a:ext uri="{FF2B5EF4-FFF2-40B4-BE49-F238E27FC236}">
              <a16:creationId xmlns:a16="http://schemas.microsoft.com/office/drawing/2014/main" id="{B58B7A75-35FC-4333-AE80-C8C1D98A23EB}"/>
            </a:ext>
          </a:extLst>
        </xdr:cNvPr>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a:extLst>
            <a:ext uri="{FF2B5EF4-FFF2-40B4-BE49-F238E27FC236}">
              <a16:creationId xmlns:a16="http://schemas.microsoft.com/office/drawing/2014/main" id="{6B4F1E91-12F3-45D8-BE6C-34AEEB3693B1}"/>
            </a:ext>
          </a:extLst>
        </xdr:cNvPr>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63B69AC8-6BEE-4ECF-87D0-8A92EA6863CE}"/>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B850EE1-3DE9-4D2D-91B8-22C787045C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C7C0A4-7C54-4512-BAC3-8BBC840E38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D4F9B6-0810-4307-B41F-2A7ED74CEC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279987-E0DA-4598-97F6-2E7DD4ED42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27CCB0-962E-4C70-B166-B8EC3AD2D9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40</xdr:row>
      <xdr:rowOff>29972</xdr:rowOff>
    </xdr:from>
    <xdr:to>
      <xdr:col>6</xdr:col>
      <xdr:colOff>38100</xdr:colOff>
      <xdr:row>40</xdr:row>
      <xdr:rowOff>131572</xdr:rowOff>
    </xdr:to>
    <xdr:sp macro="" textlink="">
      <xdr:nvSpPr>
        <xdr:cNvPr id="71" name="楕円 70">
          <a:extLst>
            <a:ext uri="{FF2B5EF4-FFF2-40B4-BE49-F238E27FC236}">
              <a16:creationId xmlns:a16="http://schemas.microsoft.com/office/drawing/2014/main" id="{675E9E3E-D10C-495D-8D35-980316D260DA}"/>
            </a:ext>
          </a:extLst>
        </xdr:cNvPr>
        <xdr:cNvSpPr/>
      </xdr:nvSpPr>
      <xdr:spPr>
        <a:xfrm>
          <a:off x="107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72" name="n_1aveValue【図書館】&#10;有形固定資産減価償却率">
          <a:extLst>
            <a:ext uri="{FF2B5EF4-FFF2-40B4-BE49-F238E27FC236}">
              <a16:creationId xmlns:a16="http://schemas.microsoft.com/office/drawing/2014/main" id="{FBC0286B-41FD-4080-BD58-C23C00033B6E}"/>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84091</xdr:rowOff>
    </xdr:from>
    <xdr:ext cx="405111" cy="259045"/>
    <xdr:sp macro="" textlink="">
      <xdr:nvSpPr>
        <xdr:cNvPr id="73" name="n_2aveValue【図書館】&#10;有形固定資産減価償却率">
          <a:extLst>
            <a:ext uri="{FF2B5EF4-FFF2-40B4-BE49-F238E27FC236}">
              <a16:creationId xmlns:a16="http://schemas.microsoft.com/office/drawing/2014/main" id="{0FFFEE82-592B-4F68-8D64-43F7042DBD25}"/>
            </a:ext>
          </a:extLst>
        </xdr:cNvPr>
        <xdr:cNvSpPr txBox="1"/>
      </xdr:nvSpPr>
      <xdr:spPr>
        <a:xfrm>
          <a:off x="2705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8653</xdr:rowOff>
    </xdr:from>
    <xdr:ext cx="405111" cy="259045"/>
    <xdr:sp macro="" textlink="">
      <xdr:nvSpPr>
        <xdr:cNvPr id="74" name="n_3aveValue【図書館】&#10;有形固定資産減価償却率">
          <a:extLst>
            <a:ext uri="{FF2B5EF4-FFF2-40B4-BE49-F238E27FC236}">
              <a16:creationId xmlns:a16="http://schemas.microsoft.com/office/drawing/2014/main" id="{83731451-2C0B-49F7-BEA5-97D270F984EB}"/>
            </a:ext>
          </a:extLst>
        </xdr:cNvPr>
        <xdr:cNvSpPr txBox="1"/>
      </xdr:nvSpPr>
      <xdr:spPr>
        <a:xfrm>
          <a:off x="1816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75" name="n_4aveValue【図書館】&#10;有形固定資産減価償却率">
          <a:extLst>
            <a:ext uri="{FF2B5EF4-FFF2-40B4-BE49-F238E27FC236}">
              <a16:creationId xmlns:a16="http://schemas.microsoft.com/office/drawing/2014/main" id="{895D134F-12DE-49B1-9C5E-ADEB9F60597C}"/>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122699</xdr:rowOff>
    </xdr:from>
    <xdr:ext cx="405111" cy="259045"/>
    <xdr:sp macro="" textlink="">
      <xdr:nvSpPr>
        <xdr:cNvPr id="76" name="n_4mainValue【図書館】&#10;有形固定資産減価償却率">
          <a:extLst>
            <a:ext uri="{FF2B5EF4-FFF2-40B4-BE49-F238E27FC236}">
              <a16:creationId xmlns:a16="http://schemas.microsoft.com/office/drawing/2014/main" id="{4461A17E-31BF-41FB-B81E-1698B53D99FF}"/>
            </a:ext>
          </a:extLst>
        </xdr:cNvPr>
        <xdr:cNvSpPr txBox="1"/>
      </xdr:nvSpPr>
      <xdr:spPr>
        <a:xfrm>
          <a:off x="927744"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565DBE2E-7BA1-4B9D-B830-B390EC76E1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E926082-51D5-4583-8A7F-9FE8EEF014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977EA90D-3680-4545-84FC-F8A9CCA201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786D4261-DD03-4F27-9BB8-FFA74E3720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B68C498C-C909-4467-AEC7-62204438C1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3742C37-7B9D-4C2E-BBF4-BAA1A5E7F3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BFB82B7-D3AB-464A-9FFF-7516A69974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149160E5-F40A-494C-AD5A-F7A63BDD37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5411E307-7756-4158-99F7-82F779DAB1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21C69201-4F15-4315-BA18-2910C50B53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876178ED-C627-48A7-A0BC-5271F2CC756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9DF5571B-B327-4CFC-9239-E094EE3DF2D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24EE39DC-3241-4A4C-B3A4-A76602D273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a:extLst>
            <a:ext uri="{FF2B5EF4-FFF2-40B4-BE49-F238E27FC236}">
              <a16:creationId xmlns:a16="http://schemas.microsoft.com/office/drawing/2014/main" id="{7AD06F77-4835-4C8A-8848-7ED414ADF8D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687ECCAE-FB4F-49B1-9E1D-50AAEF748AB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a:extLst>
            <a:ext uri="{FF2B5EF4-FFF2-40B4-BE49-F238E27FC236}">
              <a16:creationId xmlns:a16="http://schemas.microsoft.com/office/drawing/2014/main" id="{FF5834DB-209C-4394-901B-7CEADF902AA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6FA7402D-1EF5-414D-9EBF-F99FDF34338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a:extLst>
            <a:ext uri="{FF2B5EF4-FFF2-40B4-BE49-F238E27FC236}">
              <a16:creationId xmlns:a16="http://schemas.microsoft.com/office/drawing/2014/main" id="{42EA9780-E6A9-4A45-9503-AB7578B1021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AAD0669A-A747-4289-A20B-F4F38B05AB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2ACC6F41-02F3-4D71-BCBA-CABEC544C2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82717537-7BF9-4FAC-A0B3-9282324F0C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38</xdr:row>
      <xdr:rowOff>57912</xdr:rowOff>
    </xdr:to>
    <xdr:cxnSp macro="">
      <xdr:nvCxnSpPr>
        <xdr:cNvPr id="98" name="直線コネクタ 97">
          <a:extLst>
            <a:ext uri="{FF2B5EF4-FFF2-40B4-BE49-F238E27FC236}">
              <a16:creationId xmlns:a16="http://schemas.microsoft.com/office/drawing/2014/main" id="{191CF5FC-AC65-448B-97E6-2C125A7D387F}"/>
            </a:ext>
          </a:extLst>
        </xdr:cNvPr>
        <xdr:cNvCxnSpPr/>
      </xdr:nvCxnSpPr>
      <xdr:spPr>
        <a:xfrm flipV="1">
          <a:off x="10476865" y="5745480"/>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61739</xdr:rowOff>
    </xdr:from>
    <xdr:ext cx="469744" cy="259045"/>
    <xdr:sp macro="" textlink="">
      <xdr:nvSpPr>
        <xdr:cNvPr id="99" name="【図書館】&#10;一人当たり面積最小値テキスト">
          <a:extLst>
            <a:ext uri="{FF2B5EF4-FFF2-40B4-BE49-F238E27FC236}">
              <a16:creationId xmlns:a16="http://schemas.microsoft.com/office/drawing/2014/main" id="{2AD1BA70-EB1D-4236-8417-24524ABD3520}"/>
            </a:ext>
          </a:extLst>
        </xdr:cNvPr>
        <xdr:cNvSpPr txBox="1"/>
      </xdr:nvSpPr>
      <xdr:spPr>
        <a:xfrm>
          <a:off x="10515600" y="65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57912</xdr:rowOff>
    </xdr:from>
    <xdr:to>
      <xdr:col>55</xdr:col>
      <xdr:colOff>88900</xdr:colOff>
      <xdr:row>38</xdr:row>
      <xdr:rowOff>57912</xdr:rowOff>
    </xdr:to>
    <xdr:cxnSp macro="">
      <xdr:nvCxnSpPr>
        <xdr:cNvPr id="100" name="直線コネクタ 99">
          <a:extLst>
            <a:ext uri="{FF2B5EF4-FFF2-40B4-BE49-F238E27FC236}">
              <a16:creationId xmlns:a16="http://schemas.microsoft.com/office/drawing/2014/main" id="{D2BAAB1D-D5C3-4C91-AEEB-7BCD70D00A61}"/>
            </a:ext>
          </a:extLst>
        </xdr:cNvPr>
        <xdr:cNvCxnSpPr/>
      </xdr:nvCxnSpPr>
      <xdr:spPr>
        <a:xfrm>
          <a:off x="10388600" y="657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1" name="【図書館】&#10;一人当たり面積最大値テキスト">
          <a:extLst>
            <a:ext uri="{FF2B5EF4-FFF2-40B4-BE49-F238E27FC236}">
              <a16:creationId xmlns:a16="http://schemas.microsoft.com/office/drawing/2014/main" id="{B5405296-A598-4BC9-A598-B681C95C4951}"/>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2" name="直線コネクタ 101">
          <a:extLst>
            <a:ext uri="{FF2B5EF4-FFF2-40B4-BE49-F238E27FC236}">
              <a16:creationId xmlns:a16="http://schemas.microsoft.com/office/drawing/2014/main" id="{6D6C31CA-6E76-4FE1-B46F-B36F9008E67E}"/>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170705</xdr:rowOff>
    </xdr:from>
    <xdr:ext cx="469744" cy="259045"/>
    <xdr:sp macro="" textlink="">
      <xdr:nvSpPr>
        <xdr:cNvPr id="103" name="【図書館】&#10;一人当たり面積平均値テキスト">
          <a:extLst>
            <a:ext uri="{FF2B5EF4-FFF2-40B4-BE49-F238E27FC236}">
              <a16:creationId xmlns:a16="http://schemas.microsoft.com/office/drawing/2014/main" id="{5D245375-E284-41A1-BC59-D0A8BC6A088C}"/>
            </a:ext>
          </a:extLst>
        </xdr:cNvPr>
        <xdr:cNvSpPr txBox="1"/>
      </xdr:nvSpPr>
      <xdr:spPr>
        <a:xfrm>
          <a:off x="10515600" y="617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20828</xdr:rowOff>
    </xdr:from>
    <xdr:to>
      <xdr:col>55</xdr:col>
      <xdr:colOff>50800</xdr:colOff>
      <xdr:row>36</xdr:row>
      <xdr:rowOff>122428</xdr:rowOff>
    </xdr:to>
    <xdr:sp macro="" textlink="">
      <xdr:nvSpPr>
        <xdr:cNvPr id="104" name="フローチャート: 判断 103">
          <a:extLst>
            <a:ext uri="{FF2B5EF4-FFF2-40B4-BE49-F238E27FC236}">
              <a16:creationId xmlns:a16="http://schemas.microsoft.com/office/drawing/2014/main" id="{052A6583-77B6-4633-B885-5EEBD9185D62}"/>
            </a:ext>
          </a:extLst>
        </xdr:cNvPr>
        <xdr:cNvSpPr/>
      </xdr:nvSpPr>
      <xdr:spPr>
        <a:xfrm>
          <a:off x="104267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xdr:rowOff>
    </xdr:from>
    <xdr:to>
      <xdr:col>50</xdr:col>
      <xdr:colOff>165100</xdr:colOff>
      <xdr:row>36</xdr:row>
      <xdr:rowOff>113284</xdr:rowOff>
    </xdr:to>
    <xdr:sp macro="" textlink="">
      <xdr:nvSpPr>
        <xdr:cNvPr id="105" name="フローチャート: 判断 104">
          <a:extLst>
            <a:ext uri="{FF2B5EF4-FFF2-40B4-BE49-F238E27FC236}">
              <a16:creationId xmlns:a16="http://schemas.microsoft.com/office/drawing/2014/main" id="{ACE44AEF-1D53-4C08-9B9B-927900D4693C}"/>
            </a:ext>
          </a:extLst>
        </xdr:cNvPr>
        <xdr:cNvSpPr/>
      </xdr:nvSpPr>
      <xdr:spPr>
        <a:xfrm>
          <a:off x="9588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06" name="フローチャート: 判断 105">
          <a:extLst>
            <a:ext uri="{FF2B5EF4-FFF2-40B4-BE49-F238E27FC236}">
              <a16:creationId xmlns:a16="http://schemas.microsoft.com/office/drawing/2014/main" id="{32A23F18-6842-4F00-A59B-EDF4985F0CCD}"/>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68834</xdr:rowOff>
    </xdr:from>
    <xdr:to>
      <xdr:col>41</xdr:col>
      <xdr:colOff>101600</xdr:colOff>
      <xdr:row>37</xdr:row>
      <xdr:rowOff>170435</xdr:rowOff>
    </xdr:to>
    <xdr:sp macro="" textlink="">
      <xdr:nvSpPr>
        <xdr:cNvPr id="107" name="フローチャート: 判断 106">
          <a:extLst>
            <a:ext uri="{FF2B5EF4-FFF2-40B4-BE49-F238E27FC236}">
              <a16:creationId xmlns:a16="http://schemas.microsoft.com/office/drawing/2014/main" id="{9741B2F8-0CAE-4E73-91C8-008C640D5654}"/>
            </a:ext>
          </a:extLst>
        </xdr:cNvPr>
        <xdr:cNvSpPr/>
      </xdr:nvSpPr>
      <xdr:spPr>
        <a:xfrm>
          <a:off x="7810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91694</xdr:rowOff>
    </xdr:from>
    <xdr:to>
      <xdr:col>36</xdr:col>
      <xdr:colOff>165100</xdr:colOff>
      <xdr:row>36</xdr:row>
      <xdr:rowOff>21844</xdr:rowOff>
    </xdr:to>
    <xdr:sp macro="" textlink="">
      <xdr:nvSpPr>
        <xdr:cNvPr id="108" name="フローチャート: 判断 107">
          <a:extLst>
            <a:ext uri="{FF2B5EF4-FFF2-40B4-BE49-F238E27FC236}">
              <a16:creationId xmlns:a16="http://schemas.microsoft.com/office/drawing/2014/main" id="{24F8341D-6546-40D5-908E-AD1F253D7CF1}"/>
            </a:ext>
          </a:extLst>
        </xdr:cNvPr>
        <xdr:cNvSpPr/>
      </xdr:nvSpPr>
      <xdr:spPr>
        <a:xfrm>
          <a:off x="692150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FA775B0C-D555-4F7B-AB42-D87A7E24BF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B6AB665-C8F3-467D-ACEE-3E048A85D7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ACB3531-780D-4BBC-ABE7-F53F1235E5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8D0A4B1B-89C1-45F2-B00C-58F878A9B9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D04CFC7-D797-4DEF-B483-78D079BB36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128270</xdr:rowOff>
    </xdr:from>
    <xdr:to>
      <xdr:col>36</xdr:col>
      <xdr:colOff>165100</xdr:colOff>
      <xdr:row>40</xdr:row>
      <xdr:rowOff>58420</xdr:rowOff>
    </xdr:to>
    <xdr:sp macro="" textlink="">
      <xdr:nvSpPr>
        <xdr:cNvPr id="114" name="楕円 113">
          <a:extLst>
            <a:ext uri="{FF2B5EF4-FFF2-40B4-BE49-F238E27FC236}">
              <a16:creationId xmlns:a16="http://schemas.microsoft.com/office/drawing/2014/main" id="{451E47D9-8E48-46A7-BE55-BD93384CC3C2}"/>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129811</xdr:rowOff>
    </xdr:from>
    <xdr:ext cx="469744" cy="259045"/>
    <xdr:sp macro="" textlink="">
      <xdr:nvSpPr>
        <xdr:cNvPr id="115" name="n_1aveValue【図書館】&#10;一人当たり面積">
          <a:extLst>
            <a:ext uri="{FF2B5EF4-FFF2-40B4-BE49-F238E27FC236}">
              <a16:creationId xmlns:a16="http://schemas.microsoft.com/office/drawing/2014/main" id="{62ABEC8B-F1DB-4CF8-A91A-B891FF953F53}"/>
            </a:ext>
          </a:extLst>
        </xdr:cNvPr>
        <xdr:cNvSpPr txBox="1"/>
      </xdr:nvSpPr>
      <xdr:spPr>
        <a:xfrm>
          <a:off x="93917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16" name="n_2aveValue【図書館】&#10;一人当たり面積">
          <a:extLst>
            <a:ext uri="{FF2B5EF4-FFF2-40B4-BE49-F238E27FC236}">
              <a16:creationId xmlns:a16="http://schemas.microsoft.com/office/drawing/2014/main" id="{57F425AD-9F37-4EAA-9F59-757166C68E4E}"/>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15511</xdr:rowOff>
    </xdr:from>
    <xdr:ext cx="469744" cy="259045"/>
    <xdr:sp macro="" textlink="">
      <xdr:nvSpPr>
        <xdr:cNvPr id="117" name="n_3aveValue【図書館】&#10;一人当たり面積">
          <a:extLst>
            <a:ext uri="{FF2B5EF4-FFF2-40B4-BE49-F238E27FC236}">
              <a16:creationId xmlns:a16="http://schemas.microsoft.com/office/drawing/2014/main" id="{D62A243E-75F2-4A14-93F0-39617989E2B4}"/>
            </a:ext>
          </a:extLst>
        </xdr:cNvPr>
        <xdr:cNvSpPr txBox="1"/>
      </xdr:nvSpPr>
      <xdr:spPr>
        <a:xfrm>
          <a:off x="7626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38371</xdr:rowOff>
    </xdr:from>
    <xdr:ext cx="469744" cy="259045"/>
    <xdr:sp macro="" textlink="">
      <xdr:nvSpPr>
        <xdr:cNvPr id="118" name="n_4aveValue【図書館】&#10;一人当たり面積">
          <a:extLst>
            <a:ext uri="{FF2B5EF4-FFF2-40B4-BE49-F238E27FC236}">
              <a16:creationId xmlns:a16="http://schemas.microsoft.com/office/drawing/2014/main" id="{33E43E19-6D6C-4924-92CA-38BB3499B55E}"/>
            </a:ext>
          </a:extLst>
        </xdr:cNvPr>
        <xdr:cNvSpPr txBox="1"/>
      </xdr:nvSpPr>
      <xdr:spPr>
        <a:xfrm>
          <a:off x="6737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19" name="n_4mainValue【図書館】&#10;一人当たり面積">
          <a:extLst>
            <a:ext uri="{FF2B5EF4-FFF2-40B4-BE49-F238E27FC236}">
              <a16:creationId xmlns:a16="http://schemas.microsoft.com/office/drawing/2014/main" id="{AE5EAAD9-D1A3-4417-91F5-739E342FDE86}"/>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E54B79B0-14BD-43DE-B3EF-EC6D176F8B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247FBCE3-1131-4140-876F-0D499169A4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B2247639-C844-42C1-B85F-D794107396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73EAC5FB-2E56-4E5C-8068-5F1801AFE5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16DD9AF7-D08E-4A1D-A846-0400F94A13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EA3C9323-893B-4942-8FD7-93D6913A17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2E340770-B3F2-441E-8292-D338383536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D17EA1BE-993A-49E8-ACBD-CBB60E01C4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52C50A7C-9EEA-405A-8A26-778259662A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D110B1B5-2679-4987-91F5-4FC6DEF8AA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0" name="テキスト ボックス 129">
          <a:extLst>
            <a:ext uri="{FF2B5EF4-FFF2-40B4-BE49-F238E27FC236}">
              <a16:creationId xmlns:a16="http://schemas.microsoft.com/office/drawing/2014/main" id="{0376E910-A837-46FA-919F-BDB4825866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AE815E4F-68FA-4134-9201-56DD1A6B4B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2" name="テキスト ボックス 131">
          <a:extLst>
            <a:ext uri="{FF2B5EF4-FFF2-40B4-BE49-F238E27FC236}">
              <a16:creationId xmlns:a16="http://schemas.microsoft.com/office/drawing/2014/main" id="{DB7D5A7F-8390-4942-9173-09A47DBA1DD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269929C3-64A1-412F-AFF5-3316958D79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FB1D9C84-7E2A-4CB8-B83E-9AC1D77BE9A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FC881ADA-5EBD-47E8-912F-4D8A14872A5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3EB03E00-34E4-4599-8EAF-B2673F2E71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1C22B130-7FD8-430C-A2FD-A37BAF34D3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360B1BC5-CD15-4AA6-821F-19287A19517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D8102DC8-8326-477F-A97F-66BDF05762C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C10557BC-032C-43B6-8580-17883231AF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8B60964D-30DA-4F52-B0D6-0189DB6790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2" name="テキスト ボックス 141">
          <a:extLst>
            <a:ext uri="{FF2B5EF4-FFF2-40B4-BE49-F238E27FC236}">
              <a16:creationId xmlns:a16="http://schemas.microsoft.com/office/drawing/2014/main" id="{3B743C28-F5DB-4F56-9298-C136DA19120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1D2BE50F-6C6C-4017-AF43-87DE4536BF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5B9B17EF-F170-45A4-ACF0-B38A3F6D52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45" name="直線コネクタ 144">
          <a:extLst>
            <a:ext uri="{FF2B5EF4-FFF2-40B4-BE49-F238E27FC236}">
              <a16:creationId xmlns:a16="http://schemas.microsoft.com/office/drawing/2014/main" id="{BBDC1C92-31B9-4F07-9E38-1B276211D7FC}"/>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46" name="【体育館・プール】&#10;有形固定資産減価償却率最小値テキスト">
          <a:extLst>
            <a:ext uri="{FF2B5EF4-FFF2-40B4-BE49-F238E27FC236}">
              <a16:creationId xmlns:a16="http://schemas.microsoft.com/office/drawing/2014/main" id="{3FBFE2C5-7F3B-4F28-AEBC-FC142B4E17D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7" name="直線コネクタ 146">
          <a:extLst>
            <a:ext uri="{FF2B5EF4-FFF2-40B4-BE49-F238E27FC236}">
              <a16:creationId xmlns:a16="http://schemas.microsoft.com/office/drawing/2014/main" id="{AF041DE1-CA9B-4698-A5F8-FE9D7A54BB4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48" name="【体育館・プール】&#10;有形固定資産減価償却率最大値テキスト">
          <a:extLst>
            <a:ext uri="{FF2B5EF4-FFF2-40B4-BE49-F238E27FC236}">
              <a16:creationId xmlns:a16="http://schemas.microsoft.com/office/drawing/2014/main" id="{BF59533E-81B6-4BD8-8D82-8A56F067D1CD}"/>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9" name="直線コネクタ 148">
          <a:extLst>
            <a:ext uri="{FF2B5EF4-FFF2-40B4-BE49-F238E27FC236}">
              <a16:creationId xmlns:a16="http://schemas.microsoft.com/office/drawing/2014/main" id="{48EAFFB1-3250-4025-A3FC-9E7DF82D7A48}"/>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CD6A3909-2C0F-497B-A001-1683F50B4BCB}"/>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51" name="フローチャート: 判断 150">
          <a:extLst>
            <a:ext uri="{FF2B5EF4-FFF2-40B4-BE49-F238E27FC236}">
              <a16:creationId xmlns:a16="http://schemas.microsoft.com/office/drawing/2014/main" id="{0F8E06A3-0B09-460B-B501-E5A68021F066}"/>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52" name="フローチャート: 判断 151">
          <a:extLst>
            <a:ext uri="{FF2B5EF4-FFF2-40B4-BE49-F238E27FC236}">
              <a16:creationId xmlns:a16="http://schemas.microsoft.com/office/drawing/2014/main" id="{1F3EB445-4551-4540-AB4E-7F802C1214F1}"/>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53" name="フローチャート: 判断 152">
          <a:extLst>
            <a:ext uri="{FF2B5EF4-FFF2-40B4-BE49-F238E27FC236}">
              <a16:creationId xmlns:a16="http://schemas.microsoft.com/office/drawing/2014/main" id="{F1622EEF-4FD4-444A-8332-539FDEFDC3D0}"/>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54" name="フローチャート: 判断 153">
          <a:extLst>
            <a:ext uri="{FF2B5EF4-FFF2-40B4-BE49-F238E27FC236}">
              <a16:creationId xmlns:a16="http://schemas.microsoft.com/office/drawing/2014/main" id="{84CAA695-645D-4A3C-8D3E-EFF71BF31079}"/>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55" name="フローチャート: 判断 154">
          <a:extLst>
            <a:ext uri="{FF2B5EF4-FFF2-40B4-BE49-F238E27FC236}">
              <a16:creationId xmlns:a16="http://schemas.microsoft.com/office/drawing/2014/main" id="{801979DD-96A2-4DE0-AC23-4CE645ADA5FA}"/>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5E0656A8-FB70-42A8-94E2-F5EA71FAB4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94C632E6-45C5-473D-A1E2-083B1B9B71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DAFC003-7DFE-4B88-82B4-BC8E1B5328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C8C1FCAC-D163-413B-99F4-9C99A43594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E3CC5B6-42DB-4004-A464-0CBD4E45FB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11249</xdr:rowOff>
    </xdr:from>
    <xdr:to>
      <xdr:col>24</xdr:col>
      <xdr:colOff>114300</xdr:colOff>
      <xdr:row>63</xdr:row>
      <xdr:rowOff>112849</xdr:rowOff>
    </xdr:to>
    <xdr:sp macro="" textlink="">
      <xdr:nvSpPr>
        <xdr:cNvPr id="161" name="楕円 160">
          <a:extLst>
            <a:ext uri="{FF2B5EF4-FFF2-40B4-BE49-F238E27FC236}">
              <a16:creationId xmlns:a16="http://schemas.microsoft.com/office/drawing/2014/main" id="{F00179BD-3B74-4B1C-A589-DEB09187AEE3}"/>
            </a:ext>
          </a:extLst>
        </xdr:cNvPr>
        <xdr:cNvSpPr/>
      </xdr:nvSpPr>
      <xdr:spPr>
        <a:xfrm>
          <a:off x="4584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161126</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BF5FF6C9-B01A-4F37-BCDF-7065DE8EAEF2}"/>
            </a:ext>
          </a:extLst>
        </xdr:cNvPr>
        <xdr:cNvSpPr txBox="1"/>
      </xdr:nvSpPr>
      <xdr:spPr>
        <a:xfrm>
          <a:off x="4673600"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63" name="楕円 162">
          <a:extLst>
            <a:ext uri="{FF2B5EF4-FFF2-40B4-BE49-F238E27FC236}">
              <a16:creationId xmlns:a16="http://schemas.microsoft.com/office/drawing/2014/main" id="{15AECA94-DA40-444E-A47C-CA11CF7B689D}"/>
            </a:ext>
          </a:extLst>
        </xdr:cNvPr>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39188</xdr:rowOff>
    </xdr:from>
    <xdr:to>
      <xdr:col>24</xdr:col>
      <xdr:colOff>63500</xdr:colOff>
      <xdr:row>63</xdr:row>
      <xdr:rowOff>62049</xdr:rowOff>
    </xdr:to>
    <xdr:cxnSp macro="">
      <xdr:nvCxnSpPr>
        <xdr:cNvPr id="164" name="直線コネクタ 163">
          <a:extLst>
            <a:ext uri="{FF2B5EF4-FFF2-40B4-BE49-F238E27FC236}">
              <a16:creationId xmlns:a16="http://schemas.microsoft.com/office/drawing/2014/main" id="{F7C081C1-1940-4CFF-B86E-E21B6B7E3D61}"/>
            </a:ext>
          </a:extLst>
        </xdr:cNvPr>
        <xdr:cNvCxnSpPr/>
      </xdr:nvCxnSpPr>
      <xdr:spPr>
        <a:xfrm>
          <a:off x="3797300" y="108405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73297</xdr:rowOff>
    </xdr:from>
    <xdr:to>
      <xdr:col>15</xdr:col>
      <xdr:colOff>101600</xdr:colOff>
      <xdr:row>65</xdr:row>
      <xdr:rowOff>3447</xdr:rowOff>
    </xdr:to>
    <xdr:sp macro="" textlink="">
      <xdr:nvSpPr>
        <xdr:cNvPr id="165" name="楕円 164">
          <a:extLst>
            <a:ext uri="{FF2B5EF4-FFF2-40B4-BE49-F238E27FC236}">
              <a16:creationId xmlns:a16="http://schemas.microsoft.com/office/drawing/2014/main" id="{2A5D9840-D7E2-486B-83D9-D490CD42AE92}"/>
            </a:ext>
          </a:extLst>
        </xdr:cNvPr>
        <xdr:cNvSpPr/>
      </xdr:nvSpPr>
      <xdr:spPr>
        <a:xfrm>
          <a:off x="2857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39188</xdr:rowOff>
    </xdr:from>
    <xdr:to>
      <xdr:col>19</xdr:col>
      <xdr:colOff>177800</xdr:colOff>
      <xdr:row>64</xdr:row>
      <xdr:rowOff>124097</xdr:rowOff>
    </xdr:to>
    <xdr:cxnSp macro="">
      <xdr:nvCxnSpPr>
        <xdr:cNvPr id="166" name="直線コネクタ 165">
          <a:extLst>
            <a:ext uri="{FF2B5EF4-FFF2-40B4-BE49-F238E27FC236}">
              <a16:creationId xmlns:a16="http://schemas.microsoft.com/office/drawing/2014/main" id="{B38359FD-73BE-4AF4-8356-0B7E8D4E0F7C}"/>
            </a:ext>
          </a:extLst>
        </xdr:cNvPr>
        <xdr:cNvCxnSpPr/>
      </xdr:nvCxnSpPr>
      <xdr:spPr>
        <a:xfrm flipV="1">
          <a:off x="2908300" y="10840538"/>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125549</xdr:rowOff>
    </xdr:from>
    <xdr:to>
      <xdr:col>10</xdr:col>
      <xdr:colOff>165100</xdr:colOff>
      <xdr:row>64</xdr:row>
      <xdr:rowOff>55699</xdr:rowOff>
    </xdr:to>
    <xdr:sp macro="" textlink="">
      <xdr:nvSpPr>
        <xdr:cNvPr id="167" name="楕円 166">
          <a:extLst>
            <a:ext uri="{FF2B5EF4-FFF2-40B4-BE49-F238E27FC236}">
              <a16:creationId xmlns:a16="http://schemas.microsoft.com/office/drawing/2014/main" id="{76A2B000-2FFC-4EE8-8A3A-B20B2C417822}"/>
            </a:ext>
          </a:extLst>
        </xdr:cNvPr>
        <xdr:cNvSpPr/>
      </xdr:nvSpPr>
      <xdr:spPr>
        <a:xfrm>
          <a:off x="1968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4899</xdr:rowOff>
    </xdr:from>
    <xdr:to>
      <xdr:col>15</xdr:col>
      <xdr:colOff>50800</xdr:colOff>
      <xdr:row>64</xdr:row>
      <xdr:rowOff>124097</xdr:rowOff>
    </xdr:to>
    <xdr:cxnSp macro="">
      <xdr:nvCxnSpPr>
        <xdr:cNvPr id="168" name="直線コネクタ 167">
          <a:extLst>
            <a:ext uri="{FF2B5EF4-FFF2-40B4-BE49-F238E27FC236}">
              <a16:creationId xmlns:a16="http://schemas.microsoft.com/office/drawing/2014/main" id="{D1C1BCC6-EF47-488F-B1D0-BA98137ED3A8}"/>
            </a:ext>
          </a:extLst>
        </xdr:cNvPr>
        <xdr:cNvCxnSpPr/>
      </xdr:nvCxnSpPr>
      <xdr:spPr>
        <a:xfrm>
          <a:off x="2019300" y="1097769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69" name="楕円 168">
          <a:extLst>
            <a:ext uri="{FF2B5EF4-FFF2-40B4-BE49-F238E27FC236}">
              <a16:creationId xmlns:a16="http://schemas.microsoft.com/office/drawing/2014/main" id="{672CFB43-C2AD-4D22-ACCF-E3D396DA675B}"/>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4899</xdr:rowOff>
    </xdr:from>
    <xdr:to>
      <xdr:col>10</xdr:col>
      <xdr:colOff>114300</xdr:colOff>
      <xdr:row>64</xdr:row>
      <xdr:rowOff>130628</xdr:rowOff>
    </xdr:to>
    <xdr:cxnSp macro="">
      <xdr:nvCxnSpPr>
        <xdr:cNvPr id="170" name="直線コネクタ 169">
          <a:extLst>
            <a:ext uri="{FF2B5EF4-FFF2-40B4-BE49-F238E27FC236}">
              <a16:creationId xmlns:a16="http://schemas.microsoft.com/office/drawing/2014/main" id="{656D1878-16AF-485B-AF6E-A1339B24AC7E}"/>
            </a:ext>
          </a:extLst>
        </xdr:cNvPr>
        <xdr:cNvCxnSpPr/>
      </xdr:nvCxnSpPr>
      <xdr:spPr>
        <a:xfrm flipV="1">
          <a:off x="1130300" y="10977699"/>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71" name="n_1aveValue【体育館・プール】&#10;有形固定資産減価償却率">
          <a:extLst>
            <a:ext uri="{FF2B5EF4-FFF2-40B4-BE49-F238E27FC236}">
              <a16:creationId xmlns:a16="http://schemas.microsoft.com/office/drawing/2014/main" id="{BE5E0FE3-6AED-41BC-AC0B-CD71A0B770C0}"/>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72" name="n_2aveValue【体育館・プール】&#10;有形固定資産減価償却率">
          <a:extLst>
            <a:ext uri="{FF2B5EF4-FFF2-40B4-BE49-F238E27FC236}">
              <a16:creationId xmlns:a16="http://schemas.microsoft.com/office/drawing/2014/main" id="{844DD371-E526-4A20-8E44-AE8F8E0E3872}"/>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73" name="n_3aveValue【体育館・プール】&#10;有形固定資産減価償却率">
          <a:extLst>
            <a:ext uri="{FF2B5EF4-FFF2-40B4-BE49-F238E27FC236}">
              <a16:creationId xmlns:a16="http://schemas.microsoft.com/office/drawing/2014/main" id="{9460F52C-7DDC-4ADB-8D77-B1881AA887FA}"/>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74" name="n_4aveValue【体育館・プール】&#10;有形固定資産減価償却率">
          <a:extLst>
            <a:ext uri="{FF2B5EF4-FFF2-40B4-BE49-F238E27FC236}">
              <a16:creationId xmlns:a16="http://schemas.microsoft.com/office/drawing/2014/main" id="{CABF1553-F0E2-44FE-8AF5-36CCC0430685}"/>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175" name="n_1mainValue【体育館・プール】&#10;有形固定資産減価償却率">
          <a:extLst>
            <a:ext uri="{FF2B5EF4-FFF2-40B4-BE49-F238E27FC236}">
              <a16:creationId xmlns:a16="http://schemas.microsoft.com/office/drawing/2014/main" id="{FB7C2629-4416-4E72-B4C1-99561A932D43}"/>
            </a:ext>
          </a:extLst>
        </xdr:cNvPr>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166024</xdr:rowOff>
    </xdr:from>
    <xdr:ext cx="405111" cy="259045"/>
    <xdr:sp macro="" textlink="">
      <xdr:nvSpPr>
        <xdr:cNvPr id="176" name="n_2mainValue【体育館・プール】&#10;有形固定資産減価償却率">
          <a:extLst>
            <a:ext uri="{FF2B5EF4-FFF2-40B4-BE49-F238E27FC236}">
              <a16:creationId xmlns:a16="http://schemas.microsoft.com/office/drawing/2014/main" id="{5E255A0D-CD75-4C39-B63C-C8CBB5212E85}"/>
            </a:ext>
          </a:extLst>
        </xdr:cNvPr>
        <xdr:cNvSpPr txBox="1"/>
      </xdr:nvSpPr>
      <xdr:spPr>
        <a:xfrm>
          <a:off x="2705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46826</xdr:rowOff>
    </xdr:from>
    <xdr:ext cx="405111" cy="259045"/>
    <xdr:sp macro="" textlink="">
      <xdr:nvSpPr>
        <xdr:cNvPr id="177" name="n_3mainValue【体育館・プール】&#10;有形固定資産減価償却率">
          <a:extLst>
            <a:ext uri="{FF2B5EF4-FFF2-40B4-BE49-F238E27FC236}">
              <a16:creationId xmlns:a16="http://schemas.microsoft.com/office/drawing/2014/main" id="{B696580B-F6A9-47E7-8674-F9DC7C32D60A}"/>
            </a:ext>
          </a:extLst>
        </xdr:cNvPr>
        <xdr:cNvSpPr txBox="1"/>
      </xdr:nvSpPr>
      <xdr:spPr>
        <a:xfrm>
          <a:off x="1816744" y="110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78" name="n_4mainValue【体育館・プール】&#10;有形固定資産減価償却率">
          <a:extLst>
            <a:ext uri="{FF2B5EF4-FFF2-40B4-BE49-F238E27FC236}">
              <a16:creationId xmlns:a16="http://schemas.microsoft.com/office/drawing/2014/main" id="{80BF398E-BBD9-49E2-87B5-CE4AB3290562}"/>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1D6DADAA-1B03-400B-BBE6-67796F2BF4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1855914B-5806-49B3-AE21-DC710A9FC3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CA2BE6E4-4192-4752-B749-6B8226A092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4AA5EE88-46A4-4474-9876-C5B310864A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1F1A526E-DBFD-4ADB-A8B1-6F9977B82A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4B42DA47-17B9-4D19-A4E3-C7CAA0C0A4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B574CECD-14CA-4FD9-8A76-196580B13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8C14231A-9291-4BB6-B9D7-6A8A880C6E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72C1369C-AD5B-42DD-9D30-BEF75736F8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2CDF59C3-97A2-4E2F-A962-D05644EC21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AB5F0B12-21F8-4F5B-A017-D5871EE8E24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a16="http://schemas.microsoft.com/office/drawing/2014/main" id="{2D0F6FAB-D1CA-418F-B1C3-A1949E1CB04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EC73C0DF-3175-4FB3-B911-347310D0A9C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a:extLst>
            <a:ext uri="{FF2B5EF4-FFF2-40B4-BE49-F238E27FC236}">
              <a16:creationId xmlns:a16="http://schemas.microsoft.com/office/drawing/2014/main" id="{F1F78BC5-6714-4F4B-A208-91CE9B41BE0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72211CE7-49A9-4B2C-AC38-F7896791CBA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a:extLst>
            <a:ext uri="{FF2B5EF4-FFF2-40B4-BE49-F238E27FC236}">
              <a16:creationId xmlns:a16="http://schemas.microsoft.com/office/drawing/2014/main" id="{73363E5B-113F-4FB7-BDC4-29AFE8ED7EB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F9F60FBA-C711-4F1D-8071-DE30F5DB6A4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a:extLst>
            <a:ext uri="{FF2B5EF4-FFF2-40B4-BE49-F238E27FC236}">
              <a16:creationId xmlns:a16="http://schemas.microsoft.com/office/drawing/2014/main" id="{2CB53038-A15C-468E-9692-7898F07C1AF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7B75EFD9-A86E-41C4-AC26-443985E725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CEC41AC1-8894-47F0-9973-0ECF73B277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75E8842A-A542-4497-B661-F1BF99C624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00" name="直線コネクタ 199">
          <a:extLst>
            <a:ext uri="{FF2B5EF4-FFF2-40B4-BE49-F238E27FC236}">
              <a16:creationId xmlns:a16="http://schemas.microsoft.com/office/drawing/2014/main" id="{60F75C10-0E07-4ABF-87D2-CEF8416341EB}"/>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01" name="【体育館・プール】&#10;一人当たり面積最小値テキスト">
          <a:extLst>
            <a:ext uri="{FF2B5EF4-FFF2-40B4-BE49-F238E27FC236}">
              <a16:creationId xmlns:a16="http://schemas.microsoft.com/office/drawing/2014/main" id="{0D103C6D-F563-4264-B726-095357031F69}"/>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02" name="直線コネクタ 201">
          <a:extLst>
            <a:ext uri="{FF2B5EF4-FFF2-40B4-BE49-F238E27FC236}">
              <a16:creationId xmlns:a16="http://schemas.microsoft.com/office/drawing/2014/main" id="{93009DAA-52E9-40BF-BBDE-0AF0CD5D6FDB}"/>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03" name="【体育館・プール】&#10;一人当たり面積最大値テキスト">
          <a:extLst>
            <a:ext uri="{FF2B5EF4-FFF2-40B4-BE49-F238E27FC236}">
              <a16:creationId xmlns:a16="http://schemas.microsoft.com/office/drawing/2014/main" id="{E5EA694C-1328-4643-89EF-192CC1FE9D86}"/>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04" name="直線コネクタ 203">
          <a:extLst>
            <a:ext uri="{FF2B5EF4-FFF2-40B4-BE49-F238E27FC236}">
              <a16:creationId xmlns:a16="http://schemas.microsoft.com/office/drawing/2014/main" id="{35387920-8B01-4BEC-B2E1-CEDB501AB238}"/>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205" name="【体育館・プール】&#10;一人当たり面積平均値テキスト">
          <a:extLst>
            <a:ext uri="{FF2B5EF4-FFF2-40B4-BE49-F238E27FC236}">
              <a16:creationId xmlns:a16="http://schemas.microsoft.com/office/drawing/2014/main" id="{1AD97730-935C-4868-8861-2397D94D7CC9}"/>
            </a:ext>
          </a:extLst>
        </xdr:cNvPr>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06" name="フローチャート: 判断 205">
          <a:extLst>
            <a:ext uri="{FF2B5EF4-FFF2-40B4-BE49-F238E27FC236}">
              <a16:creationId xmlns:a16="http://schemas.microsoft.com/office/drawing/2014/main" id="{1A643106-C6A6-403C-A5EA-C72B48649101}"/>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07" name="フローチャート: 判断 206">
          <a:extLst>
            <a:ext uri="{FF2B5EF4-FFF2-40B4-BE49-F238E27FC236}">
              <a16:creationId xmlns:a16="http://schemas.microsoft.com/office/drawing/2014/main" id="{A93559B9-1641-4C6B-B1AE-D90C490AC92A}"/>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08" name="フローチャート: 判断 207">
          <a:extLst>
            <a:ext uri="{FF2B5EF4-FFF2-40B4-BE49-F238E27FC236}">
              <a16:creationId xmlns:a16="http://schemas.microsoft.com/office/drawing/2014/main" id="{44EA5E8B-CD25-4C67-BE1B-F15BCA714DB7}"/>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09" name="フローチャート: 判断 208">
          <a:extLst>
            <a:ext uri="{FF2B5EF4-FFF2-40B4-BE49-F238E27FC236}">
              <a16:creationId xmlns:a16="http://schemas.microsoft.com/office/drawing/2014/main" id="{019937DD-8F7D-4974-A11E-C57A160CAFB2}"/>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53899</xdr:rowOff>
    </xdr:from>
    <xdr:to>
      <xdr:col>36</xdr:col>
      <xdr:colOff>165100</xdr:colOff>
      <xdr:row>61</xdr:row>
      <xdr:rowOff>155499</xdr:rowOff>
    </xdr:to>
    <xdr:sp macro="" textlink="">
      <xdr:nvSpPr>
        <xdr:cNvPr id="210" name="フローチャート: 判断 209">
          <a:extLst>
            <a:ext uri="{FF2B5EF4-FFF2-40B4-BE49-F238E27FC236}">
              <a16:creationId xmlns:a16="http://schemas.microsoft.com/office/drawing/2014/main" id="{B23B5F81-46A8-44F0-AEB4-17368B09C755}"/>
            </a:ext>
          </a:extLst>
        </xdr:cNvPr>
        <xdr:cNvSpPr/>
      </xdr:nvSpPr>
      <xdr:spPr>
        <a:xfrm>
          <a:off x="6921500" y="1051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97842AE-98FD-4826-B28A-65584B9AB4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48EF605-622C-4D75-9BDD-2CF95FC308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78AD2B0-0771-42DB-9ECC-184F0332DE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2677AEDA-AB2C-4440-97D7-08E584BC5E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82933F1-C234-4B56-9962-E45AC939B7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16" name="楕円 215">
          <a:extLst>
            <a:ext uri="{FF2B5EF4-FFF2-40B4-BE49-F238E27FC236}">
              <a16:creationId xmlns:a16="http://schemas.microsoft.com/office/drawing/2014/main" id="{5C186CF3-38F7-4A0E-A322-0C749CF55463}"/>
            </a:ext>
          </a:extLst>
        </xdr:cNvPr>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17" name="【体育館・プール】&#10;一人当たり面積該当値テキスト">
          <a:extLst>
            <a:ext uri="{FF2B5EF4-FFF2-40B4-BE49-F238E27FC236}">
              <a16:creationId xmlns:a16="http://schemas.microsoft.com/office/drawing/2014/main" id="{D9652464-CFB5-48AD-9CD5-DB016C4F3B44}"/>
            </a:ext>
          </a:extLst>
        </xdr:cNvPr>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18" name="楕円 217">
          <a:extLst>
            <a:ext uri="{FF2B5EF4-FFF2-40B4-BE49-F238E27FC236}">
              <a16:creationId xmlns:a16="http://schemas.microsoft.com/office/drawing/2014/main" id="{5E09F1EC-455D-4730-856A-F69A15F7EFFD}"/>
            </a:ext>
          </a:extLst>
        </xdr:cNvPr>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62</xdr:row>
      <xdr:rowOff>109728</xdr:rowOff>
    </xdr:to>
    <xdr:cxnSp macro="">
      <xdr:nvCxnSpPr>
        <xdr:cNvPr id="219" name="直線コネクタ 218">
          <a:extLst>
            <a:ext uri="{FF2B5EF4-FFF2-40B4-BE49-F238E27FC236}">
              <a16:creationId xmlns:a16="http://schemas.microsoft.com/office/drawing/2014/main" id="{642AC0F3-45B4-40A3-ACA4-609985EBF327}"/>
            </a:ext>
          </a:extLst>
        </xdr:cNvPr>
        <xdr:cNvCxnSpPr/>
      </xdr:nvCxnSpPr>
      <xdr:spPr>
        <a:xfrm flipV="1">
          <a:off x="9639300" y="105841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129337</xdr:rowOff>
    </xdr:from>
    <xdr:to>
      <xdr:col>46</xdr:col>
      <xdr:colOff>38100</xdr:colOff>
      <xdr:row>63</xdr:row>
      <xdr:rowOff>59487</xdr:rowOff>
    </xdr:to>
    <xdr:sp macro="" textlink="">
      <xdr:nvSpPr>
        <xdr:cNvPr id="220" name="楕円 219">
          <a:extLst>
            <a:ext uri="{FF2B5EF4-FFF2-40B4-BE49-F238E27FC236}">
              <a16:creationId xmlns:a16="http://schemas.microsoft.com/office/drawing/2014/main" id="{E2C24116-0DF6-40A7-8543-BD57793B79A9}"/>
            </a:ext>
          </a:extLst>
        </xdr:cNvPr>
        <xdr:cNvSpPr/>
      </xdr:nvSpPr>
      <xdr:spPr>
        <a:xfrm>
          <a:off x="8699500" y="107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63</xdr:row>
      <xdr:rowOff>8687</xdr:rowOff>
    </xdr:to>
    <xdr:cxnSp macro="">
      <xdr:nvCxnSpPr>
        <xdr:cNvPr id="221" name="直線コネクタ 220">
          <a:extLst>
            <a:ext uri="{FF2B5EF4-FFF2-40B4-BE49-F238E27FC236}">
              <a16:creationId xmlns:a16="http://schemas.microsoft.com/office/drawing/2014/main" id="{3D48C3C9-3515-4DA9-A1CA-7101B82E3918}"/>
            </a:ext>
          </a:extLst>
        </xdr:cNvPr>
        <xdr:cNvCxnSpPr/>
      </xdr:nvCxnSpPr>
      <xdr:spPr>
        <a:xfrm flipV="1">
          <a:off x="8750300" y="1073962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14580</xdr:rowOff>
    </xdr:from>
    <xdr:to>
      <xdr:col>41</xdr:col>
      <xdr:colOff>101600</xdr:colOff>
      <xdr:row>61</xdr:row>
      <xdr:rowOff>116180</xdr:rowOff>
    </xdr:to>
    <xdr:sp macro="" textlink="">
      <xdr:nvSpPr>
        <xdr:cNvPr id="222" name="楕円 221">
          <a:extLst>
            <a:ext uri="{FF2B5EF4-FFF2-40B4-BE49-F238E27FC236}">
              <a16:creationId xmlns:a16="http://schemas.microsoft.com/office/drawing/2014/main" id="{55FEC271-858B-4FBB-8912-FF0CE081156B}"/>
            </a:ext>
          </a:extLst>
        </xdr:cNvPr>
        <xdr:cNvSpPr/>
      </xdr:nvSpPr>
      <xdr:spPr>
        <a:xfrm>
          <a:off x="7810500" y="10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65380</xdr:rowOff>
    </xdr:from>
    <xdr:to>
      <xdr:col>45</xdr:col>
      <xdr:colOff>177800</xdr:colOff>
      <xdr:row>63</xdr:row>
      <xdr:rowOff>8687</xdr:rowOff>
    </xdr:to>
    <xdr:cxnSp macro="">
      <xdr:nvCxnSpPr>
        <xdr:cNvPr id="223" name="直線コネクタ 222">
          <a:extLst>
            <a:ext uri="{FF2B5EF4-FFF2-40B4-BE49-F238E27FC236}">
              <a16:creationId xmlns:a16="http://schemas.microsoft.com/office/drawing/2014/main" id="{58FF7D52-F565-44B2-928E-C4B6AF1C51B7}"/>
            </a:ext>
          </a:extLst>
        </xdr:cNvPr>
        <xdr:cNvCxnSpPr/>
      </xdr:nvCxnSpPr>
      <xdr:spPr>
        <a:xfrm>
          <a:off x="7861300" y="10523830"/>
          <a:ext cx="889000" cy="28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28753</xdr:rowOff>
    </xdr:from>
    <xdr:to>
      <xdr:col>36</xdr:col>
      <xdr:colOff>165100</xdr:colOff>
      <xdr:row>62</xdr:row>
      <xdr:rowOff>130353</xdr:rowOff>
    </xdr:to>
    <xdr:sp macro="" textlink="">
      <xdr:nvSpPr>
        <xdr:cNvPr id="224" name="楕円 223">
          <a:extLst>
            <a:ext uri="{FF2B5EF4-FFF2-40B4-BE49-F238E27FC236}">
              <a16:creationId xmlns:a16="http://schemas.microsoft.com/office/drawing/2014/main" id="{E7107273-E77D-449E-8857-51B87D6C231A}"/>
            </a:ext>
          </a:extLst>
        </xdr:cNvPr>
        <xdr:cNvSpPr/>
      </xdr:nvSpPr>
      <xdr:spPr>
        <a:xfrm>
          <a:off x="6921500" y="106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65380</xdr:rowOff>
    </xdr:from>
    <xdr:to>
      <xdr:col>41</xdr:col>
      <xdr:colOff>50800</xdr:colOff>
      <xdr:row>62</xdr:row>
      <xdr:rowOff>79553</xdr:rowOff>
    </xdr:to>
    <xdr:cxnSp macro="">
      <xdr:nvCxnSpPr>
        <xdr:cNvPr id="225" name="直線コネクタ 224">
          <a:extLst>
            <a:ext uri="{FF2B5EF4-FFF2-40B4-BE49-F238E27FC236}">
              <a16:creationId xmlns:a16="http://schemas.microsoft.com/office/drawing/2014/main" id="{4DEF8AAC-5E3F-433E-98DC-590A4D314BBA}"/>
            </a:ext>
          </a:extLst>
        </xdr:cNvPr>
        <xdr:cNvCxnSpPr/>
      </xdr:nvCxnSpPr>
      <xdr:spPr>
        <a:xfrm flipV="1">
          <a:off x="6972300" y="10523830"/>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226" name="n_1aveValue【体育館・プール】&#10;一人当たり面積">
          <a:extLst>
            <a:ext uri="{FF2B5EF4-FFF2-40B4-BE49-F238E27FC236}">
              <a16:creationId xmlns:a16="http://schemas.microsoft.com/office/drawing/2014/main" id="{9F42C4FD-373C-4CAD-8035-904B39F602F0}"/>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227" name="n_2aveValue【体育館・プール】&#10;一人当たり面積">
          <a:extLst>
            <a:ext uri="{FF2B5EF4-FFF2-40B4-BE49-F238E27FC236}">
              <a16:creationId xmlns:a16="http://schemas.microsoft.com/office/drawing/2014/main" id="{1C70EA4A-4E0B-4405-ACE2-371D1B1AD197}"/>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28" name="n_3aveValue【体育館・プール】&#10;一人当たり面積">
          <a:extLst>
            <a:ext uri="{FF2B5EF4-FFF2-40B4-BE49-F238E27FC236}">
              <a16:creationId xmlns:a16="http://schemas.microsoft.com/office/drawing/2014/main" id="{0ECC64CB-61F6-4FBE-8E17-2284E88E6678}"/>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576</xdr:rowOff>
    </xdr:from>
    <xdr:ext cx="469744" cy="259045"/>
    <xdr:sp macro="" textlink="">
      <xdr:nvSpPr>
        <xdr:cNvPr id="229" name="n_4aveValue【体育館・プール】&#10;一人当たり面積">
          <a:extLst>
            <a:ext uri="{FF2B5EF4-FFF2-40B4-BE49-F238E27FC236}">
              <a16:creationId xmlns:a16="http://schemas.microsoft.com/office/drawing/2014/main" id="{886100CA-41B7-4CBE-B063-F5CE47923750}"/>
            </a:ext>
          </a:extLst>
        </xdr:cNvPr>
        <xdr:cNvSpPr txBox="1"/>
      </xdr:nvSpPr>
      <xdr:spPr>
        <a:xfrm>
          <a:off x="6737427" y="102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30" name="n_1mainValue【体育館・プール】&#10;一人当たり面積">
          <a:extLst>
            <a:ext uri="{FF2B5EF4-FFF2-40B4-BE49-F238E27FC236}">
              <a16:creationId xmlns:a16="http://schemas.microsoft.com/office/drawing/2014/main" id="{40FCC1AF-5889-4C69-B226-B4F44CEA6D6E}"/>
            </a:ext>
          </a:extLst>
        </xdr:cNvPr>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50614</xdr:rowOff>
    </xdr:from>
    <xdr:ext cx="469744" cy="259045"/>
    <xdr:sp macro="" textlink="">
      <xdr:nvSpPr>
        <xdr:cNvPr id="231" name="n_2mainValue【体育館・プール】&#10;一人当たり面積">
          <a:extLst>
            <a:ext uri="{FF2B5EF4-FFF2-40B4-BE49-F238E27FC236}">
              <a16:creationId xmlns:a16="http://schemas.microsoft.com/office/drawing/2014/main" id="{7FDFCE58-870F-4442-8712-DACFFF051BFA}"/>
            </a:ext>
          </a:extLst>
        </xdr:cNvPr>
        <xdr:cNvSpPr txBox="1"/>
      </xdr:nvSpPr>
      <xdr:spPr>
        <a:xfrm>
          <a:off x="8515427" y="108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132707</xdr:rowOff>
    </xdr:from>
    <xdr:ext cx="469744" cy="259045"/>
    <xdr:sp macro="" textlink="">
      <xdr:nvSpPr>
        <xdr:cNvPr id="232" name="n_3mainValue【体育館・プール】&#10;一人当たり面積">
          <a:extLst>
            <a:ext uri="{FF2B5EF4-FFF2-40B4-BE49-F238E27FC236}">
              <a16:creationId xmlns:a16="http://schemas.microsoft.com/office/drawing/2014/main" id="{40BB519C-B3EC-424F-B729-608A0E3A023C}"/>
            </a:ext>
          </a:extLst>
        </xdr:cNvPr>
        <xdr:cNvSpPr txBox="1"/>
      </xdr:nvSpPr>
      <xdr:spPr>
        <a:xfrm>
          <a:off x="7626427" y="10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121480</xdr:rowOff>
    </xdr:from>
    <xdr:ext cx="469744" cy="259045"/>
    <xdr:sp macro="" textlink="">
      <xdr:nvSpPr>
        <xdr:cNvPr id="233" name="n_4mainValue【体育館・プール】&#10;一人当たり面積">
          <a:extLst>
            <a:ext uri="{FF2B5EF4-FFF2-40B4-BE49-F238E27FC236}">
              <a16:creationId xmlns:a16="http://schemas.microsoft.com/office/drawing/2014/main" id="{12FACE0E-F035-43D0-847B-4C098768E72F}"/>
            </a:ext>
          </a:extLst>
        </xdr:cNvPr>
        <xdr:cNvSpPr txBox="1"/>
      </xdr:nvSpPr>
      <xdr:spPr>
        <a:xfrm>
          <a:off x="6737427" y="107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D27E2E9A-B868-4040-8324-29942E8F1B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9A63FB53-5721-4E01-84D0-ACD39E5244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59469B25-1F54-45C4-9D7F-19B3D09E69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F0F8C5C4-66A0-46F8-B911-1A34F440A4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71CF019D-DD7B-4EFF-981F-E3394F0932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FA88E540-D3A5-49F0-A219-A777FC7EA7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33C7AFD-6E42-4F26-B4F9-29FFC5F6A9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D92105A3-6134-46C4-AF3D-93A837D2DAA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21109AEE-E9E9-4379-BC13-D2EDC1BB95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F0F3B94B-1AFA-497E-9EA3-535E30F5C3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40CEBF4E-7B04-4DFA-BEBC-5A51D2B8D9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9D0325B2-E51A-4385-ABEB-648EFEB3663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a:extLst>
            <a:ext uri="{FF2B5EF4-FFF2-40B4-BE49-F238E27FC236}">
              <a16:creationId xmlns:a16="http://schemas.microsoft.com/office/drawing/2014/main" id="{57C56507-199E-4314-9782-4EEBE76A094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1083743C-EBAF-4FDA-952D-CC17E9B448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C28CA501-31E1-4DD1-9EF7-5EA641F1033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840FAA66-3E40-4F90-8727-98B9122C026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33BE8965-9E78-4220-A188-FDC8E75FB0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F8AF4A18-74F8-4DD7-8850-E0146B0D128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76452F6E-5700-4C42-A999-DABE24ECAB6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49B9303D-C33A-4DDF-9DD9-3DBC3B9C3A7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742BE461-E5AA-46AD-A269-1B6A3B934D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E66D2C16-60A7-4B61-B4D4-4E4BABA6EB7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a:extLst>
            <a:ext uri="{FF2B5EF4-FFF2-40B4-BE49-F238E27FC236}">
              <a16:creationId xmlns:a16="http://schemas.microsoft.com/office/drawing/2014/main" id="{C028D789-E8C4-46CE-8B34-1020BFBF70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E406262A-5C4A-4AB6-978A-9D9F2DEFD9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9D428B35-0251-462B-9E5E-784CCBE414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259" name="直線コネクタ 258">
          <a:extLst>
            <a:ext uri="{FF2B5EF4-FFF2-40B4-BE49-F238E27FC236}">
              <a16:creationId xmlns:a16="http://schemas.microsoft.com/office/drawing/2014/main" id="{DA7A8C7C-E241-438E-906A-CE219F65430D}"/>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0" name="【福祉施設】&#10;有形固定資産減価償却率最小値テキスト">
          <a:extLst>
            <a:ext uri="{FF2B5EF4-FFF2-40B4-BE49-F238E27FC236}">
              <a16:creationId xmlns:a16="http://schemas.microsoft.com/office/drawing/2014/main" id="{13B18EAD-1EBB-4283-A9C3-54A87BF1245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1" name="直線コネクタ 260">
          <a:extLst>
            <a:ext uri="{FF2B5EF4-FFF2-40B4-BE49-F238E27FC236}">
              <a16:creationId xmlns:a16="http://schemas.microsoft.com/office/drawing/2014/main" id="{AA31B05F-CCAE-4D3A-9206-D6E0A96F59D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262" name="【福祉施設】&#10;有形固定資産減価償却率最大値テキスト">
          <a:extLst>
            <a:ext uri="{FF2B5EF4-FFF2-40B4-BE49-F238E27FC236}">
              <a16:creationId xmlns:a16="http://schemas.microsoft.com/office/drawing/2014/main" id="{F5907A2E-10BD-4FA5-A83F-C91F35FCFC56}"/>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263" name="直線コネクタ 262">
          <a:extLst>
            <a:ext uri="{FF2B5EF4-FFF2-40B4-BE49-F238E27FC236}">
              <a16:creationId xmlns:a16="http://schemas.microsoft.com/office/drawing/2014/main" id="{07449D90-43F2-480A-9EA6-CF9084357C1C}"/>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3057F2FB-DF8D-4A61-B628-48B32CC09322}"/>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65" name="フローチャート: 判断 264">
          <a:extLst>
            <a:ext uri="{FF2B5EF4-FFF2-40B4-BE49-F238E27FC236}">
              <a16:creationId xmlns:a16="http://schemas.microsoft.com/office/drawing/2014/main" id="{8A8BE2BB-4BC0-4B27-BF75-F8D40EC7BD63}"/>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66" name="フローチャート: 判断 265">
          <a:extLst>
            <a:ext uri="{FF2B5EF4-FFF2-40B4-BE49-F238E27FC236}">
              <a16:creationId xmlns:a16="http://schemas.microsoft.com/office/drawing/2014/main" id="{B708AFAE-F5C7-4AA5-9192-88CB82B4AB54}"/>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267" name="フローチャート: 判断 266">
          <a:extLst>
            <a:ext uri="{FF2B5EF4-FFF2-40B4-BE49-F238E27FC236}">
              <a16:creationId xmlns:a16="http://schemas.microsoft.com/office/drawing/2014/main" id="{620D2D27-816F-4A39-A770-44E7A6AB9A4E}"/>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268" name="フローチャート: 判断 267">
          <a:extLst>
            <a:ext uri="{FF2B5EF4-FFF2-40B4-BE49-F238E27FC236}">
              <a16:creationId xmlns:a16="http://schemas.microsoft.com/office/drawing/2014/main" id="{A84E384C-CB01-4F4E-B3A4-2AC9F1CB2921}"/>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104866</xdr:rowOff>
    </xdr:from>
    <xdr:to>
      <xdr:col>6</xdr:col>
      <xdr:colOff>38100</xdr:colOff>
      <xdr:row>82</xdr:row>
      <xdr:rowOff>35016</xdr:rowOff>
    </xdr:to>
    <xdr:sp macro="" textlink="">
      <xdr:nvSpPr>
        <xdr:cNvPr id="269" name="フローチャート: 判断 268">
          <a:extLst>
            <a:ext uri="{FF2B5EF4-FFF2-40B4-BE49-F238E27FC236}">
              <a16:creationId xmlns:a16="http://schemas.microsoft.com/office/drawing/2014/main" id="{A85F889F-9A00-4458-8588-81364AD8D6AF}"/>
            </a:ext>
          </a:extLst>
        </xdr:cNvPr>
        <xdr:cNvSpPr/>
      </xdr:nvSpPr>
      <xdr:spPr>
        <a:xfrm>
          <a:off x="1079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3679789-3E95-4682-AE78-78EDDF7016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72116F2-E75D-4A91-95C8-D9F01B9E64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B7D0C577-41B2-4910-B964-83F37F12D0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A5E4737E-43A8-41A3-95EF-3562FA25F3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37BA8F82-9932-45B2-BCA1-114BAD2350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75" name="楕円 274">
          <a:extLst>
            <a:ext uri="{FF2B5EF4-FFF2-40B4-BE49-F238E27FC236}">
              <a16:creationId xmlns:a16="http://schemas.microsoft.com/office/drawing/2014/main" id="{1BB47270-319C-48B8-A4F6-55EF5C5843CD}"/>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76" name="【福祉施設】&#10;有形固定資産減価償却率該当値テキスト">
          <a:extLst>
            <a:ext uri="{FF2B5EF4-FFF2-40B4-BE49-F238E27FC236}">
              <a16:creationId xmlns:a16="http://schemas.microsoft.com/office/drawing/2014/main" id="{50990094-C567-45F5-861E-BF2790C30ACD}"/>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77" name="楕円 276">
          <a:extLst>
            <a:ext uri="{FF2B5EF4-FFF2-40B4-BE49-F238E27FC236}">
              <a16:creationId xmlns:a16="http://schemas.microsoft.com/office/drawing/2014/main" id="{650D0601-82AC-4307-8957-6385B1AE0894}"/>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78" name="直線コネクタ 277">
          <a:extLst>
            <a:ext uri="{FF2B5EF4-FFF2-40B4-BE49-F238E27FC236}">
              <a16:creationId xmlns:a16="http://schemas.microsoft.com/office/drawing/2014/main" id="{26DB74A9-69FC-4090-99CE-33D2E4D31916}"/>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79" name="楕円 278">
          <a:extLst>
            <a:ext uri="{FF2B5EF4-FFF2-40B4-BE49-F238E27FC236}">
              <a16:creationId xmlns:a16="http://schemas.microsoft.com/office/drawing/2014/main" id="{B346AF9A-7FE5-4F4D-98E4-EF99E86F4AE9}"/>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80" name="直線コネクタ 279">
          <a:extLst>
            <a:ext uri="{FF2B5EF4-FFF2-40B4-BE49-F238E27FC236}">
              <a16:creationId xmlns:a16="http://schemas.microsoft.com/office/drawing/2014/main" id="{8F604B8F-60B5-418C-83AE-1BF9F4862522}"/>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81" name="楕円 280">
          <a:extLst>
            <a:ext uri="{FF2B5EF4-FFF2-40B4-BE49-F238E27FC236}">
              <a16:creationId xmlns:a16="http://schemas.microsoft.com/office/drawing/2014/main" id="{0E2366D2-F459-462F-AC9F-9249D750BA88}"/>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82" name="直線コネクタ 281">
          <a:extLst>
            <a:ext uri="{FF2B5EF4-FFF2-40B4-BE49-F238E27FC236}">
              <a16:creationId xmlns:a16="http://schemas.microsoft.com/office/drawing/2014/main" id="{68434207-4E28-4B8C-B30B-F0FF1DDA22BA}"/>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34652</xdr:rowOff>
    </xdr:from>
    <xdr:to>
      <xdr:col>6</xdr:col>
      <xdr:colOff>38100</xdr:colOff>
      <xdr:row>84</xdr:row>
      <xdr:rowOff>136252</xdr:rowOff>
    </xdr:to>
    <xdr:sp macro="" textlink="">
      <xdr:nvSpPr>
        <xdr:cNvPr id="283" name="楕円 282">
          <a:extLst>
            <a:ext uri="{FF2B5EF4-FFF2-40B4-BE49-F238E27FC236}">
              <a16:creationId xmlns:a16="http://schemas.microsoft.com/office/drawing/2014/main" id="{A163F75C-6342-41D7-ABBC-9C8CD695B728}"/>
            </a:ext>
          </a:extLst>
        </xdr:cNvPr>
        <xdr:cNvSpPr/>
      </xdr:nvSpPr>
      <xdr:spPr>
        <a:xfrm>
          <a:off x="1079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85452</xdr:rowOff>
    </xdr:from>
    <xdr:to>
      <xdr:col>10</xdr:col>
      <xdr:colOff>114300</xdr:colOff>
      <xdr:row>86</xdr:row>
      <xdr:rowOff>168729</xdr:rowOff>
    </xdr:to>
    <xdr:cxnSp macro="">
      <xdr:nvCxnSpPr>
        <xdr:cNvPr id="284" name="直線コネクタ 283">
          <a:extLst>
            <a:ext uri="{FF2B5EF4-FFF2-40B4-BE49-F238E27FC236}">
              <a16:creationId xmlns:a16="http://schemas.microsoft.com/office/drawing/2014/main" id="{4F40A6B2-6A77-4420-BB9D-37F4855E4F90}"/>
            </a:ext>
          </a:extLst>
        </xdr:cNvPr>
        <xdr:cNvCxnSpPr/>
      </xdr:nvCxnSpPr>
      <xdr:spPr>
        <a:xfrm>
          <a:off x="1130300" y="14487252"/>
          <a:ext cx="889000" cy="4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85" name="n_1aveValue【福祉施設】&#10;有形固定資産減価償却率">
          <a:extLst>
            <a:ext uri="{FF2B5EF4-FFF2-40B4-BE49-F238E27FC236}">
              <a16:creationId xmlns:a16="http://schemas.microsoft.com/office/drawing/2014/main" id="{74D9115D-6ECD-4C0C-833E-2FE894794787}"/>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86" name="n_2aveValue【福祉施設】&#10;有形固定資産減価償却率">
          <a:extLst>
            <a:ext uri="{FF2B5EF4-FFF2-40B4-BE49-F238E27FC236}">
              <a16:creationId xmlns:a16="http://schemas.microsoft.com/office/drawing/2014/main" id="{676FDC8F-43FF-4615-AA0F-EA5C48E1C044}"/>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87" name="n_3aveValue【福祉施設】&#10;有形固定資産減価償却率">
          <a:extLst>
            <a:ext uri="{FF2B5EF4-FFF2-40B4-BE49-F238E27FC236}">
              <a16:creationId xmlns:a16="http://schemas.microsoft.com/office/drawing/2014/main" id="{48ED455C-FB6E-4C35-901E-2AA4ADCFF2FC}"/>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51543</xdr:rowOff>
    </xdr:from>
    <xdr:ext cx="405111" cy="259045"/>
    <xdr:sp macro="" textlink="">
      <xdr:nvSpPr>
        <xdr:cNvPr id="288" name="n_4aveValue【福祉施設】&#10;有形固定資産減価償却率">
          <a:extLst>
            <a:ext uri="{FF2B5EF4-FFF2-40B4-BE49-F238E27FC236}">
              <a16:creationId xmlns:a16="http://schemas.microsoft.com/office/drawing/2014/main" id="{B65AAFC4-C7D3-41A2-8896-BDBF9A6FF7F1}"/>
            </a:ext>
          </a:extLst>
        </xdr:cNvPr>
        <xdr:cNvSpPr txBox="1"/>
      </xdr:nvSpPr>
      <xdr:spPr>
        <a:xfrm>
          <a:off x="927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89" name="n_1mainValue【福祉施設】&#10;有形固定資産減価償却率">
          <a:extLst>
            <a:ext uri="{FF2B5EF4-FFF2-40B4-BE49-F238E27FC236}">
              <a16:creationId xmlns:a16="http://schemas.microsoft.com/office/drawing/2014/main" id="{10E578B7-BB04-4E5E-989D-46DD2D6162FA}"/>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90" name="n_2mainValue【福祉施設】&#10;有形固定資産減価償却率">
          <a:extLst>
            <a:ext uri="{FF2B5EF4-FFF2-40B4-BE49-F238E27FC236}">
              <a16:creationId xmlns:a16="http://schemas.microsoft.com/office/drawing/2014/main" id="{872E9164-71C5-4E31-A298-1A0BF6F6CD2E}"/>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91" name="n_3mainValue【福祉施設】&#10;有形固定資産減価償却率">
          <a:extLst>
            <a:ext uri="{FF2B5EF4-FFF2-40B4-BE49-F238E27FC236}">
              <a16:creationId xmlns:a16="http://schemas.microsoft.com/office/drawing/2014/main" id="{D75B856A-3094-44E0-A38C-1B0EF632192A}"/>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127379</xdr:rowOff>
    </xdr:from>
    <xdr:ext cx="405111" cy="259045"/>
    <xdr:sp macro="" textlink="">
      <xdr:nvSpPr>
        <xdr:cNvPr id="292" name="n_4mainValue【福祉施設】&#10;有形固定資産減価償却率">
          <a:extLst>
            <a:ext uri="{FF2B5EF4-FFF2-40B4-BE49-F238E27FC236}">
              <a16:creationId xmlns:a16="http://schemas.microsoft.com/office/drawing/2014/main" id="{C43F9CD4-BE76-40B2-99B9-23017FC8B00D}"/>
            </a:ext>
          </a:extLst>
        </xdr:cNvPr>
        <xdr:cNvSpPr txBox="1"/>
      </xdr:nvSpPr>
      <xdr:spPr>
        <a:xfrm>
          <a:off x="927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D740D13A-32C6-42CB-941B-1D5F85C6F4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637567AA-149C-4A67-993A-4B0543FB0A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35D22BA2-00F0-4B68-B898-954DA60092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6737C05A-7C7D-420E-9CC8-D11A388BD6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EB9BE86D-4935-4D8A-A0E3-4412175E1C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A109FE23-B915-44AC-AAC7-0D1D284B7D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1FDE8715-290E-4C73-A258-755309EB15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BA41EEC0-BA37-4761-9266-A0F95158899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3B32D64A-8ED5-41B4-BE08-E64795BEA5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AA8EC3D5-09D5-4A44-898D-B2699BD198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a:extLst>
            <a:ext uri="{FF2B5EF4-FFF2-40B4-BE49-F238E27FC236}">
              <a16:creationId xmlns:a16="http://schemas.microsoft.com/office/drawing/2014/main" id="{C27207DC-2861-4D47-AF46-A96BAE0CB1A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a:extLst>
            <a:ext uri="{FF2B5EF4-FFF2-40B4-BE49-F238E27FC236}">
              <a16:creationId xmlns:a16="http://schemas.microsoft.com/office/drawing/2014/main" id="{E3F1E51F-E0FC-4580-BB3B-25E50726A1F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a:extLst>
            <a:ext uri="{FF2B5EF4-FFF2-40B4-BE49-F238E27FC236}">
              <a16:creationId xmlns:a16="http://schemas.microsoft.com/office/drawing/2014/main" id="{BD0ECAD2-2514-48E1-A488-BBA5FFF432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a:extLst>
            <a:ext uri="{FF2B5EF4-FFF2-40B4-BE49-F238E27FC236}">
              <a16:creationId xmlns:a16="http://schemas.microsoft.com/office/drawing/2014/main" id="{7CC3C135-7824-47A9-AF2D-10B39CAA678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a:extLst>
            <a:ext uri="{FF2B5EF4-FFF2-40B4-BE49-F238E27FC236}">
              <a16:creationId xmlns:a16="http://schemas.microsoft.com/office/drawing/2014/main" id="{047B31ED-37B1-44B9-9A4D-FE0B2F8F522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a:extLst>
            <a:ext uri="{FF2B5EF4-FFF2-40B4-BE49-F238E27FC236}">
              <a16:creationId xmlns:a16="http://schemas.microsoft.com/office/drawing/2014/main" id="{1B3457A4-95C6-4DCB-BE93-84402D70C0E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a:extLst>
            <a:ext uri="{FF2B5EF4-FFF2-40B4-BE49-F238E27FC236}">
              <a16:creationId xmlns:a16="http://schemas.microsoft.com/office/drawing/2014/main" id="{B61911B5-D18D-4B22-B80A-91FF6D35A71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a:extLst>
            <a:ext uri="{FF2B5EF4-FFF2-40B4-BE49-F238E27FC236}">
              <a16:creationId xmlns:a16="http://schemas.microsoft.com/office/drawing/2014/main" id="{DC66D0BC-76D5-4381-BCBA-CBBA5F6D4BE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31AEFB0C-3F09-487A-A6B0-E52FE3C760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49C71353-CD33-4DF4-A97A-F0243B5FBC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0B6A9FA2-B0B1-49B7-85D1-F35903EEAE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314" name="直線コネクタ 313">
          <a:extLst>
            <a:ext uri="{FF2B5EF4-FFF2-40B4-BE49-F238E27FC236}">
              <a16:creationId xmlns:a16="http://schemas.microsoft.com/office/drawing/2014/main" id="{D302B9A8-2EF0-48C2-8366-78CCDF6B6100}"/>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315" name="【福祉施設】&#10;一人当たり面積最小値テキスト">
          <a:extLst>
            <a:ext uri="{FF2B5EF4-FFF2-40B4-BE49-F238E27FC236}">
              <a16:creationId xmlns:a16="http://schemas.microsoft.com/office/drawing/2014/main" id="{113DD62B-75B5-44D2-BFEB-489330179D1D}"/>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316" name="直線コネクタ 315">
          <a:extLst>
            <a:ext uri="{FF2B5EF4-FFF2-40B4-BE49-F238E27FC236}">
              <a16:creationId xmlns:a16="http://schemas.microsoft.com/office/drawing/2014/main" id="{6981BBC2-E5B1-4902-A845-EF467FD3448F}"/>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317" name="【福祉施設】&#10;一人当たり面積最大値テキスト">
          <a:extLst>
            <a:ext uri="{FF2B5EF4-FFF2-40B4-BE49-F238E27FC236}">
              <a16:creationId xmlns:a16="http://schemas.microsoft.com/office/drawing/2014/main" id="{C843397A-94DD-4F68-B087-04A90585699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318" name="直線コネクタ 317">
          <a:extLst>
            <a:ext uri="{FF2B5EF4-FFF2-40B4-BE49-F238E27FC236}">
              <a16:creationId xmlns:a16="http://schemas.microsoft.com/office/drawing/2014/main" id="{ADD91E0B-43BA-4316-8445-7F95A9EE11EB}"/>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319" name="【福祉施設】&#10;一人当たり面積平均値テキスト">
          <a:extLst>
            <a:ext uri="{FF2B5EF4-FFF2-40B4-BE49-F238E27FC236}">
              <a16:creationId xmlns:a16="http://schemas.microsoft.com/office/drawing/2014/main" id="{12644DB0-93C2-4469-AA85-C3F3FAFC6631}"/>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20" name="フローチャート: 判断 319">
          <a:extLst>
            <a:ext uri="{FF2B5EF4-FFF2-40B4-BE49-F238E27FC236}">
              <a16:creationId xmlns:a16="http://schemas.microsoft.com/office/drawing/2014/main" id="{7D4D4153-F460-4805-BB20-F00FA782E6E3}"/>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321" name="フローチャート: 判断 320">
          <a:extLst>
            <a:ext uri="{FF2B5EF4-FFF2-40B4-BE49-F238E27FC236}">
              <a16:creationId xmlns:a16="http://schemas.microsoft.com/office/drawing/2014/main" id="{803FBC44-009A-4E55-9CEE-BD984D715D03}"/>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322" name="フローチャート: 判断 321">
          <a:extLst>
            <a:ext uri="{FF2B5EF4-FFF2-40B4-BE49-F238E27FC236}">
              <a16:creationId xmlns:a16="http://schemas.microsoft.com/office/drawing/2014/main" id="{3FFCAC5C-4389-470A-97B0-C353107464BB}"/>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323" name="フローチャート: 判断 322">
          <a:extLst>
            <a:ext uri="{FF2B5EF4-FFF2-40B4-BE49-F238E27FC236}">
              <a16:creationId xmlns:a16="http://schemas.microsoft.com/office/drawing/2014/main" id="{4B834D79-1EE2-495C-9438-ED751A0EF745}"/>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151206</xdr:rowOff>
    </xdr:from>
    <xdr:to>
      <xdr:col>36</xdr:col>
      <xdr:colOff>165100</xdr:colOff>
      <xdr:row>85</xdr:row>
      <xdr:rowOff>81356</xdr:rowOff>
    </xdr:to>
    <xdr:sp macro="" textlink="">
      <xdr:nvSpPr>
        <xdr:cNvPr id="324" name="フローチャート: 判断 323">
          <a:extLst>
            <a:ext uri="{FF2B5EF4-FFF2-40B4-BE49-F238E27FC236}">
              <a16:creationId xmlns:a16="http://schemas.microsoft.com/office/drawing/2014/main" id="{57B11321-3891-4E81-BFA9-838721A2F14D}"/>
            </a:ext>
          </a:extLst>
        </xdr:cNvPr>
        <xdr:cNvSpPr/>
      </xdr:nvSpPr>
      <xdr:spPr>
        <a:xfrm>
          <a:off x="6921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3EBD922C-74E7-442E-8CB4-C14D94B0BC8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7105B24-052F-409E-84BB-8406FCA387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E71E3F4-CADF-48EC-8306-D2C7A88833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982070B-1D50-4EC5-B779-61FB62599E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56CD4B1-340B-41A4-9874-75CA80F7AC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140691</xdr:rowOff>
    </xdr:from>
    <xdr:to>
      <xdr:col>55</xdr:col>
      <xdr:colOff>50800</xdr:colOff>
      <xdr:row>86</xdr:row>
      <xdr:rowOff>70841</xdr:rowOff>
    </xdr:to>
    <xdr:sp macro="" textlink="">
      <xdr:nvSpPr>
        <xdr:cNvPr id="330" name="楕円 329">
          <a:extLst>
            <a:ext uri="{FF2B5EF4-FFF2-40B4-BE49-F238E27FC236}">
              <a16:creationId xmlns:a16="http://schemas.microsoft.com/office/drawing/2014/main" id="{AAF86BC5-1A0E-4E45-9238-AA173FF58BF1}"/>
            </a:ext>
          </a:extLst>
        </xdr:cNvPr>
        <xdr:cNvSpPr/>
      </xdr:nvSpPr>
      <xdr:spPr>
        <a:xfrm>
          <a:off x="104267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55618</xdr:rowOff>
    </xdr:from>
    <xdr:ext cx="469744" cy="259045"/>
    <xdr:sp macro="" textlink="">
      <xdr:nvSpPr>
        <xdr:cNvPr id="331" name="【福祉施設】&#10;一人当たり面積該当値テキスト">
          <a:extLst>
            <a:ext uri="{FF2B5EF4-FFF2-40B4-BE49-F238E27FC236}">
              <a16:creationId xmlns:a16="http://schemas.microsoft.com/office/drawing/2014/main" id="{2FC2F6E4-137B-4004-94AB-40D6A2080AB3}"/>
            </a:ext>
          </a:extLst>
        </xdr:cNvPr>
        <xdr:cNvSpPr txBox="1"/>
      </xdr:nvSpPr>
      <xdr:spPr>
        <a:xfrm>
          <a:off x="10515600" y="146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140919</xdr:rowOff>
    </xdr:from>
    <xdr:to>
      <xdr:col>50</xdr:col>
      <xdr:colOff>165100</xdr:colOff>
      <xdr:row>86</xdr:row>
      <xdr:rowOff>71069</xdr:rowOff>
    </xdr:to>
    <xdr:sp macro="" textlink="">
      <xdr:nvSpPr>
        <xdr:cNvPr id="332" name="楕円 331">
          <a:extLst>
            <a:ext uri="{FF2B5EF4-FFF2-40B4-BE49-F238E27FC236}">
              <a16:creationId xmlns:a16="http://schemas.microsoft.com/office/drawing/2014/main" id="{C2A81FC5-8626-4A14-9F9D-F7449317A93D}"/>
            </a:ext>
          </a:extLst>
        </xdr:cNvPr>
        <xdr:cNvSpPr/>
      </xdr:nvSpPr>
      <xdr:spPr>
        <a:xfrm>
          <a:off x="9588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20041</xdr:rowOff>
    </xdr:from>
    <xdr:to>
      <xdr:col>55</xdr:col>
      <xdr:colOff>0</xdr:colOff>
      <xdr:row>86</xdr:row>
      <xdr:rowOff>20269</xdr:rowOff>
    </xdr:to>
    <xdr:cxnSp macro="">
      <xdr:nvCxnSpPr>
        <xdr:cNvPr id="333" name="直線コネクタ 332">
          <a:extLst>
            <a:ext uri="{FF2B5EF4-FFF2-40B4-BE49-F238E27FC236}">
              <a16:creationId xmlns:a16="http://schemas.microsoft.com/office/drawing/2014/main" id="{3C863C2D-D2F3-42CA-957C-C48D2FF34AD8}"/>
            </a:ext>
          </a:extLst>
        </xdr:cNvPr>
        <xdr:cNvCxnSpPr/>
      </xdr:nvCxnSpPr>
      <xdr:spPr>
        <a:xfrm flipV="1">
          <a:off x="9639300" y="1476474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141148</xdr:rowOff>
    </xdr:from>
    <xdr:to>
      <xdr:col>46</xdr:col>
      <xdr:colOff>38100</xdr:colOff>
      <xdr:row>86</xdr:row>
      <xdr:rowOff>71298</xdr:rowOff>
    </xdr:to>
    <xdr:sp macro="" textlink="">
      <xdr:nvSpPr>
        <xdr:cNvPr id="334" name="楕円 333">
          <a:extLst>
            <a:ext uri="{FF2B5EF4-FFF2-40B4-BE49-F238E27FC236}">
              <a16:creationId xmlns:a16="http://schemas.microsoft.com/office/drawing/2014/main" id="{76069BC7-00A0-49D0-8171-02B2DF4DA440}"/>
            </a:ext>
          </a:extLst>
        </xdr:cNvPr>
        <xdr:cNvSpPr/>
      </xdr:nvSpPr>
      <xdr:spPr>
        <a:xfrm>
          <a:off x="8699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20269</xdr:rowOff>
    </xdr:from>
    <xdr:to>
      <xdr:col>50</xdr:col>
      <xdr:colOff>114300</xdr:colOff>
      <xdr:row>86</xdr:row>
      <xdr:rowOff>20498</xdr:rowOff>
    </xdr:to>
    <xdr:cxnSp macro="">
      <xdr:nvCxnSpPr>
        <xdr:cNvPr id="335" name="直線コネクタ 334">
          <a:extLst>
            <a:ext uri="{FF2B5EF4-FFF2-40B4-BE49-F238E27FC236}">
              <a16:creationId xmlns:a16="http://schemas.microsoft.com/office/drawing/2014/main" id="{CAB3AFD4-60DB-4106-A959-B829D9FE7C84}"/>
            </a:ext>
          </a:extLst>
        </xdr:cNvPr>
        <xdr:cNvCxnSpPr/>
      </xdr:nvCxnSpPr>
      <xdr:spPr>
        <a:xfrm flipV="1">
          <a:off x="8750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141605</xdr:rowOff>
    </xdr:from>
    <xdr:to>
      <xdr:col>41</xdr:col>
      <xdr:colOff>101600</xdr:colOff>
      <xdr:row>86</xdr:row>
      <xdr:rowOff>71755</xdr:rowOff>
    </xdr:to>
    <xdr:sp macro="" textlink="">
      <xdr:nvSpPr>
        <xdr:cNvPr id="336" name="楕円 335">
          <a:extLst>
            <a:ext uri="{FF2B5EF4-FFF2-40B4-BE49-F238E27FC236}">
              <a16:creationId xmlns:a16="http://schemas.microsoft.com/office/drawing/2014/main" id="{98B90201-BBDF-4F1C-A5F1-0B7DE87A9370}"/>
            </a:ext>
          </a:extLst>
        </xdr:cNvPr>
        <xdr:cNvSpPr/>
      </xdr:nvSpPr>
      <xdr:spPr>
        <a:xfrm>
          <a:off x="781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20498</xdr:rowOff>
    </xdr:from>
    <xdr:to>
      <xdr:col>45</xdr:col>
      <xdr:colOff>177800</xdr:colOff>
      <xdr:row>86</xdr:row>
      <xdr:rowOff>20955</xdr:rowOff>
    </xdr:to>
    <xdr:cxnSp macro="">
      <xdr:nvCxnSpPr>
        <xdr:cNvPr id="337" name="直線コネクタ 336">
          <a:extLst>
            <a:ext uri="{FF2B5EF4-FFF2-40B4-BE49-F238E27FC236}">
              <a16:creationId xmlns:a16="http://schemas.microsoft.com/office/drawing/2014/main" id="{82AB4132-637A-4DF5-937E-CCB7E95A93FA}"/>
            </a:ext>
          </a:extLst>
        </xdr:cNvPr>
        <xdr:cNvCxnSpPr/>
      </xdr:nvCxnSpPr>
      <xdr:spPr>
        <a:xfrm flipV="1">
          <a:off x="7861300" y="147651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134747</xdr:rowOff>
    </xdr:from>
    <xdr:to>
      <xdr:col>36</xdr:col>
      <xdr:colOff>165100</xdr:colOff>
      <xdr:row>86</xdr:row>
      <xdr:rowOff>64897</xdr:rowOff>
    </xdr:to>
    <xdr:sp macro="" textlink="">
      <xdr:nvSpPr>
        <xdr:cNvPr id="338" name="楕円 337">
          <a:extLst>
            <a:ext uri="{FF2B5EF4-FFF2-40B4-BE49-F238E27FC236}">
              <a16:creationId xmlns:a16="http://schemas.microsoft.com/office/drawing/2014/main" id="{07AE630D-B03D-4B13-B322-FDE00672484D}"/>
            </a:ext>
          </a:extLst>
        </xdr:cNvPr>
        <xdr:cNvSpPr/>
      </xdr:nvSpPr>
      <xdr:spPr>
        <a:xfrm>
          <a:off x="6921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14097</xdr:rowOff>
    </xdr:from>
    <xdr:to>
      <xdr:col>41</xdr:col>
      <xdr:colOff>50800</xdr:colOff>
      <xdr:row>86</xdr:row>
      <xdr:rowOff>20955</xdr:rowOff>
    </xdr:to>
    <xdr:cxnSp macro="">
      <xdr:nvCxnSpPr>
        <xdr:cNvPr id="339" name="直線コネクタ 338">
          <a:extLst>
            <a:ext uri="{FF2B5EF4-FFF2-40B4-BE49-F238E27FC236}">
              <a16:creationId xmlns:a16="http://schemas.microsoft.com/office/drawing/2014/main" id="{E735D837-4DF2-477E-BE93-25DFF7B839E8}"/>
            </a:ext>
          </a:extLst>
        </xdr:cNvPr>
        <xdr:cNvCxnSpPr/>
      </xdr:nvCxnSpPr>
      <xdr:spPr>
        <a:xfrm>
          <a:off x="6972300" y="147587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340" name="n_1aveValue【福祉施設】&#10;一人当たり面積">
          <a:extLst>
            <a:ext uri="{FF2B5EF4-FFF2-40B4-BE49-F238E27FC236}">
              <a16:creationId xmlns:a16="http://schemas.microsoft.com/office/drawing/2014/main" id="{E9C195EA-7038-411F-B0F3-2D1EE34ACFE5}"/>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341" name="n_2aveValue【福祉施設】&#10;一人当たり面積">
          <a:extLst>
            <a:ext uri="{FF2B5EF4-FFF2-40B4-BE49-F238E27FC236}">
              <a16:creationId xmlns:a16="http://schemas.microsoft.com/office/drawing/2014/main" id="{32180C04-0687-47D5-8A93-B08BD6721F53}"/>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342" name="n_3aveValue【福祉施設】&#10;一人当たり面積">
          <a:extLst>
            <a:ext uri="{FF2B5EF4-FFF2-40B4-BE49-F238E27FC236}">
              <a16:creationId xmlns:a16="http://schemas.microsoft.com/office/drawing/2014/main" id="{F6B3A378-285B-452F-9E3B-BE31397025C4}"/>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97883</xdr:rowOff>
    </xdr:from>
    <xdr:ext cx="469744" cy="259045"/>
    <xdr:sp macro="" textlink="">
      <xdr:nvSpPr>
        <xdr:cNvPr id="343" name="n_4aveValue【福祉施設】&#10;一人当たり面積">
          <a:extLst>
            <a:ext uri="{FF2B5EF4-FFF2-40B4-BE49-F238E27FC236}">
              <a16:creationId xmlns:a16="http://schemas.microsoft.com/office/drawing/2014/main" id="{EBC437B5-1E6A-45F4-8288-C5681AD6CF2C}"/>
            </a:ext>
          </a:extLst>
        </xdr:cNvPr>
        <xdr:cNvSpPr txBox="1"/>
      </xdr:nvSpPr>
      <xdr:spPr>
        <a:xfrm>
          <a:off x="6737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62196</xdr:rowOff>
    </xdr:from>
    <xdr:ext cx="469744" cy="259045"/>
    <xdr:sp macro="" textlink="">
      <xdr:nvSpPr>
        <xdr:cNvPr id="344" name="n_1mainValue【福祉施設】&#10;一人当たり面積">
          <a:extLst>
            <a:ext uri="{FF2B5EF4-FFF2-40B4-BE49-F238E27FC236}">
              <a16:creationId xmlns:a16="http://schemas.microsoft.com/office/drawing/2014/main" id="{436FC476-8056-46B4-ACFB-8E24FC61E11B}"/>
            </a:ext>
          </a:extLst>
        </xdr:cNvPr>
        <xdr:cNvSpPr txBox="1"/>
      </xdr:nvSpPr>
      <xdr:spPr>
        <a:xfrm>
          <a:off x="93917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62425</xdr:rowOff>
    </xdr:from>
    <xdr:ext cx="469744" cy="259045"/>
    <xdr:sp macro="" textlink="">
      <xdr:nvSpPr>
        <xdr:cNvPr id="345" name="n_2mainValue【福祉施設】&#10;一人当たり面積">
          <a:extLst>
            <a:ext uri="{FF2B5EF4-FFF2-40B4-BE49-F238E27FC236}">
              <a16:creationId xmlns:a16="http://schemas.microsoft.com/office/drawing/2014/main" id="{D912527B-9CD9-464D-9AFD-5B9CBFD48B12}"/>
            </a:ext>
          </a:extLst>
        </xdr:cNvPr>
        <xdr:cNvSpPr txBox="1"/>
      </xdr:nvSpPr>
      <xdr:spPr>
        <a:xfrm>
          <a:off x="8515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62882</xdr:rowOff>
    </xdr:from>
    <xdr:ext cx="469744" cy="259045"/>
    <xdr:sp macro="" textlink="">
      <xdr:nvSpPr>
        <xdr:cNvPr id="346" name="n_3mainValue【福祉施設】&#10;一人当たり面積">
          <a:extLst>
            <a:ext uri="{FF2B5EF4-FFF2-40B4-BE49-F238E27FC236}">
              <a16:creationId xmlns:a16="http://schemas.microsoft.com/office/drawing/2014/main" id="{957605B1-BECF-455D-880D-5FE3BB311F3D}"/>
            </a:ext>
          </a:extLst>
        </xdr:cNvPr>
        <xdr:cNvSpPr txBox="1"/>
      </xdr:nvSpPr>
      <xdr:spPr>
        <a:xfrm>
          <a:off x="7626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56024</xdr:rowOff>
    </xdr:from>
    <xdr:ext cx="469744" cy="259045"/>
    <xdr:sp macro="" textlink="">
      <xdr:nvSpPr>
        <xdr:cNvPr id="347" name="n_4mainValue【福祉施設】&#10;一人当たり面積">
          <a:extLst>
            <a:ext uri="{FF2B5EF4-FFF2-40B4-BE49-F238E27FC236}">
              <a16:creationId xmlns:a16="http://schemas.microsoft.com/office/drawing/2014/main" id="{ADF3C629-C90F-4A10-9BBC-E4D40C1B4B84}"/>
            </a:ext>
          </a:extLst>
        </xdr:cNvPr>
        <xdr:cNvSpPr txBox="1"/>
      </xdr:nvSpPr>
      <xdr:spPr>
        <a:xfrm>
          <a:off x="6737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62EEB1AC-160B-46B9-9E10-020684F443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AB646D69-D151-405F-881F-268D7DF1E2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7BB083C8-D22E-4C2C-8BC2-74D30D044A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90DF6216-1711-4E29-9462-FCA0C0D769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BB1270C6-93E7-4361-9395-CF6EDB7EE1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95B92841-5F5B-49F2-BD79-C0D0548F1C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4B4D59C5-7E1A-43AE-A856-1EEE0AD53B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33254E57-F70C-4E07-82A3-EC9F4993DD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53E15B89-A03F-498A-BC34-15C4142A5E5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C363D076-8EE7-4517-9937-7806FAB3B4E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572F20A4-C88D-4746-98FF-7CB8F7858D3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FF413BAA-680D-4F23-B701-B11C00DB82E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0" name="テキスト ボックス 359">
          <a:extLst>
            <a:ext uri="{FF2B5EF4-FFF2-40B4-BE49-F238E27FC236}">
              <a16:creationId xmlns:a16="http://schemas.microsoft.com/office/drawing/2014/main" id="{A2F2BDCF-4CF7-45E6-BCA7-E0961A7EBB8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CCF64AF-560A-4794-949A-AC0FC6F08D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DCFA64DC-8904-4283-A2AF-5069190A4D2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B5C450A8-973D-4E21-B580-01E82ED9469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206476AA-B4FF-4139-A25D-54C89DE4367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C158BB73-3F04-4F99-80F0-10BE3805630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B294485D-C328-4040-8485-6EF8B5970DA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24C6BB3F-B1C8-4D7C-8926-960365E7FDE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B7CBEE66-D7AD-45A7-82F4-4695AF20F97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E5C9411D-F847-4748-9B74-F44C440AD2E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0" name="テキスト ボックス 369">
          <a:extLst>
            <a:ext uri="{FF2B5EF4-FFF2-40B4-BE49-F238E27FC236}">
              <a16:creationId xmlns:a16="http://schemas.microsoft.com/office/drawing/2014/main" id="{4BDAB4B4-313B-497F-B902-59C2CAF05E8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5D3C465D-5AFC-45F7-AC4B-087E82D214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7EAF9C4C-AC16-4534-9B02-3D577D9353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73" name="直線コネクタ 372">
          <a:extLst>
            <a:ext uri="{FF2B5EF4-FFF2-40B4-BE49-F238E27FC236}">
              <a16:creationId xmlns:a16="http://schemas.microsoft.com/office/drawing/2014/main" id="{81E9F828-696D-4309-974D-7123FFC2032C}"/>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74" name="【市民会館】&#10;有形固定資産減価償却率最小値テキスト">
          <a:extLst>
            <a:ext uri="{FF2B5EF4-FFF2-40B4-BE49-F238E27FC236}">
              <a16:creationId xmlns:a16="http://schemas.microsoft.com/office/drawing/2014/main" id="{97208150-9AB5-40CF-8392-01BC23170CB5}"/>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75" name="直線コネクタ 374">
          <a:extLst>
            <a:ext uri="{FF2B5EF4-FFF2-40B4-BE49-F238E27FC236}">
              <a16:creationId xmlns:a16="http://schemas.microsoft.com/office/drawing/2014/main" id="{FFD16C20-6BB3-4768-AD52-BA09E1130292}"/>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76" name="【市民会館】&#10;有形固定資産減価償却率最大値テキスト">
          <a:extLst>
            <a:ext uri="{FF2B5EF4-FFF2-40B4-BE49-F238E27FC236}">
              <a16:creationId xmlns:a16="http://schemas.microsoft.com/office/drawing/2014/main" id="{E217D2FC-1303-4E22-9D66-7166750E7458}"/>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77" name="直線コネクタ 376">
          <a:extLst>
            <a:ext uri="{FF2B5EF4-FFF2-40B4-BE49-F238E27FC236}">
              <a16:creationId xmlns:a16="http://schemas.microsoft.com/office/drawing/2014/main" id="{B74ED9A3-7F10-4DAC-A321-6CE314E0431F}"/>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86DF4E0A-B6ED-4D94-950B-877152ACBE4A}"/>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79" name="フローチャート: 判断 378">
          <a:extLst>
            <a:ext uri="{FF2B5EF4-FFF2-40B4-BE49-F238E27FC236}">
              <a16:creationId xmlns:a16="http://schemas.microsoft.com/office/drawing/2014/main" id="{A50B7C61-5FF5-4BE3-989E-E8F7BF7928F5}"/>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80" name="フローチャート: 判断 379">
          <a:extLst>
            <a:ext uri="{FF2B5EF4-FFF2-40B4-BE49-F238E27FC236}">
              <a16:creationId xmlns:a16="http://schemas.microsoft.com/office/drawing/2014/main" id="{22602A05-F3DD-4861-953F-187557264FCF}"/>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81" name="フローチャート: 判断 380">
          <a:extLst>
            <a:ext uri="{FF2B5EF4-FFF2-40B4-BE49-F238E27FC236}">
              <a16:creationId xmlns:a16="http://schemas.microsoft.com/office/drawing/2014/main" id="{74E5F036-EF51-4D27-B012-811A2DAED19D}"/>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82" name="フローチャート: 判断 381">
          <a:extLst>
            <a:ext uri="{FF2B5EF4-FFF2-40B4-BE49-F238E27FC236}">
              <a16:creationId xmlns:a16="http://schemas.microsoft.com/office/drawing/2014/main" id="{D4304DA0-2503-4710-82FC-4A9D1C2EAFA3}"/>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3" name="フローチャート: 判断 382">
          <a:extLst>
            <a:ext uri="{FF2B5EF4-FFF2-40B4-BE49-F238E27FC236}">
              <a16:creationId xmlns:a16="http://schemas.microsoft.com/office/drawing/2014/main" id="{9F908A56-F05D-461E-9AC7-749AA650899A}"/>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B04FC817-6960-4172-8A97-02046F0C01E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0C79890-87CC-4FB4-9B1D-B953F94063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4FC02C13-1746-452F-9A77-2193B57ED8E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121A94B-2A9B-42C2-87B6-DFAAC43FED7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E210AC60-191B-4629-998E-E133441D8F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89" name="楕円 388">
          <a:extLst>
            <a:ext uri="{FF2B5EF4-FFF2-40B4-BE49-F238E27FC236}">
              <a16:creationId xmlns:a16="http://schemas.microsoft.com/office/drawing/2014/main" id="{E2785C49-E724-41AC-B21B-625E36F50B50}"/>
            </a:ext>
          </a:extLst>
        </xdr:cNvPr>
        <xdr:cNvSpPr/>
      </xdr:nvSpPr>
      <xdr:spPr>
        <a:xfrm>
          <a:off x="4584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123389</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21121D4E-0D5E-480D-A44C-7C0CDEAD6530}"/>
            </a:ext>
          </a:extLst>
        </xdr:cNvPr>
        <xdr:cNvSpPr txBox="1"/>
      </xdr:nvSpPr>
      <xdr:spPr>
        <a:xfrm>
          <a:off x="4673600" y="1778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1" name="楕円 390">
          <a:extLst>
            <a:ext uri="{FF2B5EF4-FFF2-40B4-BE49-F238E27FC236}">
              <a16:creationId xmlns:a16="http://schemas.microsoft.com/office/drawing/2014/main" id="{B611F9D7-323A-478E-95A1-EED8455639BB}"/>
            </a:ext>
          </a:extLst>
        </xdr:cNvPr>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151312</xdr:rowOff>
    </xdr:to>
    <xdr:cxnSp macro="">
      <xdr:nvCxnSpPr>
        <xdr:cNvPr id="392" name="直線コネクタ 391">
          <a:extLst>
            <a:ext uri="{FF2B5EF4-FFF2-40B4-BE49-F238E27FC236}">
              <a16:creationId xmlns:a16="http://schemas.microsoft.com/office/drawing/2014/main" id="{7A6D737A-A820-4B63-9BED-AAF7AAF1AEA1}"/>
            </a:ext>
          </a:extLst>
        </xdr:cNvPr>
        <xdr:cNvCxnSpPr/>
      </xdr:nvCxnSpPr>
      <xdr:spPr>
        <a:xfrm>
          <a:off x="3797300" y="1794128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393" name="楕円 392">
          <a:extLst>
            <a:ext uri="{FF2B5EF4-FFF2-40B4-BE49-F238E27FC236}">
              <a16:creationId xmlns:a16="http://schemas.microsoft.com/office/drawing/2014/main" id="{C97EBCA7-E908-4D31-9BAB-DA9BDA60F8CB}"/>
            </a:ext>
          </a:extLst>
        </xdr:cNvPr>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110489</xdr:rowOff>
    </xdr:to>
    <xdr:cxnSp macro="">
      <xdr:nvCxnSpPr>
        <xdr:cNvPr id="394" name="直線コネクタ 393">
          <a:extLst>
            <a:ext uri="{FF2B5EF4-FFF2-40B4-BE49-F238E27FC236}">
              <a16:creationId xmlns:a16="http://schemas.microsoft.com/office/drawing/2014/main" id="{BFAD72A4-C5D6-4B5A-B8E1-4B907AE67674}"/>
            </a:ext>
          </a:extLst>
        </xdr:cNvPr>
        <xdr:cNvCxnSpPr/>
      </xdr:nvCxnSpPr>
      <xdr:spPr>
        <a:xfrm>
          <a:off x="2908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395" name="楕円 394">
          <a:extLst>
            <a:ext uri="{FF2B5EF4-FFF2-40B4-BE49-F238E27FC236}">
              <a16:creationId xmlns:a16="http://schemas.microsoft.com/office/drawing/2014/main" id="{F2A6BB3F-4FEC-4C47-93CB-C92CDD14098F}"/>
            </a:ext>
          </a:extLst>
        </xdr:cNvPr>
        <xdr:cNvSpPr/>
      </xdr:nvSpPr>
      <xdr:spPr>
        <a:xfrm>
          <a:off x="1968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45176</xdr:rowOff>
    </xdr:from>
    <xdr:to>
      <xdr:col>15</xdr:col>
      <xdr:colOff>50800</xdr:colOff>
      <xdr:row>104</xdr:row>
      <xdr:rowOff>77832</xdr:rowOff>
    </xdr:to>
    <xdr:cxnSp macro="">
      <xdr:nvCxnSpPr>
        <xdr:cNvPr id="396" name="直線コネクタ 395">
          <a:extLst>
            <a:ext uri="{FF2B5EF4-FFF2-40B4-BE49-F238E27FC236}">
              <a16:creationId xmlns:a16="http://schemas.microsoft.com/office/drawing/2014/main" id="{E930EF82-31DC-42FD-930E-A1A3D1E2F3CC}"/>
            </a:ext>
          </a:extLst>
        </xdr:cNvPr>
        <xdr:cNvCxnSpPr/>
      </xdr:nvCxnSpPr>
      <xdr:spPr>
        <a:xfrm>
          <a:off x="2019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397" name="n_1aveValue【市民会館】&#10;有形固定資産減価償却率">
          <a:extLst>
            <a:ext uri="{FF2B5EF4-FFF2-40B4-BE49-F238E27FC236}">
              <a16:creationId xmlns:a16="http://schemas.microsoft.com/office/drawing/2014/main" id="{5F32B1CE-E904-4C65-91E4-A22A73CA0F80}"/>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98" name="n_2aveValue【市民会館】&#10;有形固定資産減価償却率">
          <a:extLst>
            <a:ext uri="{FF2B5EF4-FFF2-40B4-BE49-F238E27FC236}">
              <a16:creationId xmlns:a16="http://schemas.microsoft.com/office/drawing/2014/main" id="{1A71A991-D2BB-468D-91B7-0AA4088B8497}"/>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99" name="n_3aveValue【市民会館】&#10;有形固定資産減価償却率">
          <a:extLst>
            <a:ext uri="{FF2B5EF4-FFF2-40B4-BE49-F238E27FC236}">
              <a16:creationId xmlns:a16="http://schemas.microsoft.com/office/drawing/2014/main" id="{D355E7E3-154A-441F-A31B-E24D43FADFC3}"/>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0" name="n_4aveValue【市民会館】&#10;有形固定資産減価償却率">
          <a:extLst>
            <a:ext uri="{FF2B5EF4-FFF2-40B4-BE49-F238E27FC236}">
              <a16:creationId xmlns:a16="http://schemas.microsoft.com/office/drawing/2014/main" id="{15EFFA96-C5DD-4E7F-BAB9-3CDEF7F1FEE4}"/>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01" name="n_1mainValue【市民会館】&#10;有形固定資産減価償却率">
          <a:extLst>
            <a:ext uri="{FF2B5EF4-FFF2-40B4-BE49-F238E27FC236}">
              <a16:creationId xmlns:a16="http://schemas.microsoft.com/office/drawing/2014/main" id="{D176C353-CEA3-4DDD-836E-14F33CAB89C9}"/>
            </a:ext>
          </a:extLst>
        </xdr:cNvPr>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2" name="n_2mainValue【市民会館】&#10;有形固定資産減価償却率">
          <a:extLst>
            <a:ext uri="{FF2B5EF4-FFF2-40B4-BE49-F238E27FC236}">
              <a16:creationId xmlns:a16="http://schemas.microsoft.com/office/drawing/2014/main" id="{8BD57AAB-D379-42DC-9896-C4D99369C150}"/>
            </a:ext>
          </a:extLst>
        </xdr:cNvPr>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03" name="n_3mainValue【市民会館】&#10;有形固定資産減価償却率">
          <a:extLst>
            <a:ext uri="{FF2B5EF4-FFF2-40B4-BE49-F238E27FC236}">
              <a16:creationId xmlns:a16="http://schemas.microsoft.com/office/drawing/2014/main" id="{5D59AFA7-E9E6-43F8-8CC6-58711939466D}"/>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4D3AF76C-88B6-4CD8-AE8E-90EDBD0F20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8E906C99-0E47-4FCD-B1A7-40EF208F6E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EA65A5DD-2A70-47CF-97AF-B59DE4C304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ACC2A8AA-2A6E-4824-849A-59F1CE930E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353A2948-BBD1-4BAB-9363-3CAE847886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CE22C230-B2B0-4ADC-B40F-61CEF2F7EA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A940F08F-F7F7-458D-8E0F-879548309E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1F3F057-B749-418F-ABD5-8B3D58124D5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60D65BF9-493D-4783-8663-1FEAE0CA153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BE85FA90-23E7-470E-8614-F1ED4ADD40E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4" name="直線コネクタ 413">
          <a:extLst>
            <a:ext uri="{FF2B5EF4-FFF2-40B4-BE49-F238E27FC236}">
              <a16:creationId xmlns:a16="http://schemas.microsoft.com/office/drawing/2014/main" id="{79B06B20-6E70-4F63-ACD5-F247D7D7795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5" name="テキスト ボックス 414">
          <a:extLst>
            <a:ext uri="{FF2B5EF4-FFF2-40B4-BE49-F238E27FC236}">
              <a16:creationId xmlns:a16="http://schemas.microsoft.com/office/drawing/2014/main" id="{DD6C77F0-CF6D-4635-A8AA-D0EDF5B6EF4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6" name="直線コネクタ 415">
          <a:extLst>
            <a:ext uri="{FF2B5EF4-FFF2-40B4-BE49-F238E27FC236}">
              <a16:creationId xmlns:a16="http://schemas.microsoft.com/office/drawing/2014/main" id="{AEB70422-CAAB-4E56-98DD-6FB0C9589F7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7" name="テキスト ボックス 416">
          <a:extLst>
            <a:ext uri="{FF2B5EF4-FFF2-40B4-BE49-F238E27FC236}">
              <a16:creationId xmlns:a16="http://schemas.microsoft.com/office/drawing/2014/main" id="{4F5C215A-C22B-4118-8B7F-D999C9FDC30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a:extLst>
            <a:ext uri="{FF2B5EF4-FFF2-40B4-BE49-F238E27FC236}">
              <a16:creationId xmlns:a16="http://schemas.microsoft.com/office/drawing/2014/main" id="{4C8ABB71-C044-4C92-88FB-49A12C073C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a:extLst>
            <a:ext uri="{FF2B5EF4-FFF2-40B4-BE49-F238E27FC236}">
              <a16:creationId xmlns:a16="http://schemas.microsoft.com/office/drawing/2014/main" id="{2FAB0804-55B1-4476-A471-E129C9EF35A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0" name="直線コネクタ 419">
          <a:extLst>
            <a:ext uri="{FF2B5EF4-FFF2-40B4-BE49-F238E27FC236}">
              <a16:creationId xmlns:a16="http://schemas.microsoft.com/office/drawing/2014/main" id="{CB127998-FA1C-42EA-BEA8-E11567080D7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1" name="テキスト ボックス 420">
          <a:extLst>
            <a:ext uri="{FF2B5EF4-FFF2-40B4-BE49-F238E27FC236}">
              <a16:creationId xmlns:a16="http://schemas.microsoft.com/office/drawing/2014/main" id="{EC5D2C9E-62D1-469C-A37E-5961C8BB82A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2" name="直線コネクタ 421">
          <a:extLst>
            <a:ext uri="{FF2B5EF4-FFF2-40B4-BE49-F238E27FC236}">
              <a16:creationId xmlns:a16="http://schemas.microsoft.com/office/drawing/2014/main" id="{EB4AE6C9-46D3-4A78-A9EB-D7A9AD3F98F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3" name="テキスト ボックス 422">
          <a:extLst>
            <a:ext uri="{FF2B5EF4-FFF2-40B4-BE49-F238E27FC236}">
              <a16:creationId xmlns:a16="http://schemas.microsoft.com/office/drawing/2014/main" id="{BE6FBDCF-962E-498C-8B5C-0E2D82BE8BA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a:extLst>
            <a:ext uri="{FF2B5EF4-FFF2-40B4-BE49-F238E27FC236}">
              <a16:creationId xmlns:a16="http://schemas.microsoft.com/office/drawing/2014/main" id="{63108D91-0F50-427E-9E62-E7BC26CD57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a:extLst>
            <a:ext uri="{FF2B5EF4-FFF2-40B4-BE49-F238E27FC236}">
              <a16:creationId xmlns:a16="http://schemas.microsoft.com/office/drawing/2014/main" id="{55E9214F-82AE-409E-AB11-B805CC15DE0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a:extLst>
            <a:ext uri="{FF2B5EF4-FFF2-40B4-BE49-F238E27FC236}">
              <a16:creationId xmlns:a16="http://schemas.microsoft.com/office/drawing/2014/main" id="{BBADF3C5-CCEC-48DF-9F71-770A7E6E532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427" name="直線コネクタ 426">
          <a:extLst>
            <a:ext uri="{FF2B5EF4-FFF2-40B4-BE49-F238E27FC236}">
              <a16:creationId xmlns:a16="http://schemas.microsoft.com/office/drawing/2014/main" id="{4199C1D7-F7BA-49F5-899D-7CAB7D2055C7}"/>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428" name="【市民会館】&#10;一人当たり面積最小値テキスト">
          <a:extLst>
            <a:ext uri="{FF2B5EF4-FFF2-40B4-BE49-F238E27FC236}">
              <a16:creationId xmlns:a16="http://schemas.microsoft.com/office/drawing/2014/main" id="{4EE95A4C-27C7-45FA-8308-8DAA123E7EE5}"/>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429" name="直線コネクタ 428">
          <a:extLst>
            <a:ext uri="{FF2B5EF4-FFF2-40B4-BE49-F238E27FC236}">
              <a16:creationId xmlns:a16="http://schemas.microsoft.com/office/drawing/2014/main" id="{AAB66AA3-92DC-4B8A-B085-05067629F1A5}"/>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430" name="【市民会館】&#10;一人当たり面積最大値テキスト">
          <a:extLst>
            <a:ext uri="{FF2B5EF4-FFF2-40B4-BE49-F238E27FC236}">
              <a16:creationId xmlns:a16="http://schemas.microsoft.com/office/drawing/2014/main" id="{90F2B5E5-C339-4D9C-A9D1-3606ACA9A05A}"/>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431" name="直線コネクタ 430">
          <a:extLst>
            <a:ext uri="{FF2B5EF4-FFF2-40B4-BE49-F238E27FC236}">
              <a16:creationId xmlns:a16="http://schemas.microsoft.com/office/drawing/2014/main" id="{1584CE16-B3E1-4E0D-9DA9-25CEC98A892E}"/>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432" name="【市民会館】&#10;一人当たり面積平均値テキスト">
          <a:extLst>
            <a:ext uri="{FF2B5EF4-FFF2-40B4-BE49-F238E27FC236}">
              <a16:creationId xmlns:a16="http://schemas.microsoft.com/office/drawing/2014/main" id="{AD8323ED-9076-4312-A290-33CD4CF3A750}"/>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33" name="フローチャート: 判断 432">
          <a:extLst>
            <a:ext uri="{FF2B5EF4-FFF2-40B4-BE49-F238E27FC236}">
              <a16:creationId xmlns:a16="http://schemas.microsoft.com/office/drawing/2014/main" id="{333BE63C-41B3-4B05-92FD-83F13C13B4CD}"/>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434" name="フローチャート: 判断 433">
          <a:extLst>
            <a:ext uri="{FF2B5EF4-FFF2-40B4-BE49-F238E27FC236}">
              <a16:creationId xmlns:a16="http://schemas.microsoft.com/office/drawing/2014/main" id="{7DD4B0A3-14BC-484C-8C0C-2474B40DCF5D}"/>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435" name="フローチャート: 判断 434">
          <a:extLst>
            <a:ext uri="{FF2B5EF4-FFF2-40B4-BE49-F238E27FC236}">
              <a16:creationId xmlns:a16="http://schemas.microsoft.com/office/drawing/2014/main" id="{407D8F17-1E44-4C57-9721-6163BC143B61}"/>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436" name="フローチャート: 判断 435">
          <a:extLst>
            <a:ext uri="{FF2B5EF4-FFF2-40B4-BE49-F238E27FC236}">
              <a16:creationId xmlns:a16="http://schemas.microsoft.com/office/drawing/2014/main" id="{A309EF65-586B-48B9-A148-81FEDE06E185}"/>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3302</xdr:rowOff>
    </xdr:from>
    <xdr:to>
      <xdr:col>36</xdr:col>
      <xdr:colOff>165100</xdr:colOff>
      <xdr:row>107</xdr:row>
      <xdr:rowOff>104902</xdr:rowOff>
    </xdr:to>
    <xdr:sp macro="" textlink="">
      <xdr:nvSpPr>
        <xdr:cNvPr id="437" name="フローチャート: 判断 436">
          <a:extLst>
            <a:ext uri="{FF2B5EF4-FFF2-40B4-BE49-F238E27FC236}">
              <a16:creationId xmlns:a16="http://schemas.microsoft.com/office/drawing/2014/main" id="{4026120D-F514-4BCA-A0A3-07E214BFACEA}"/>
            </a:ext>
          </a:extLst>
        </xdr:cNvPr>
        <xdr:cNvSpPr/>
      </xdr:nvSpPr>
      <xdr:spPr>
        <a:xfrm>
          <a:off x="6921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306A2D6-1415-49D4-AF8E-BD942FB970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9B5CF8D7-43EC-4CF2-9B07-4AD986D1D25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4C67AFF1-D216-4D89-845A-5D02D16515A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F1451F70-C298-4ABC-A03E-D331BC9B43D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CC53E47F-20CD-4EB5-AF11-D6B8FC32160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30353</xdr:rowOff>
    </xdr:from>
    <xdr:to>
      <xdr:col>55</xdr:col>
      <xdr:colOff>50800</xdr:colOff>
      <xdr:row>107</xdr:row>
      <xdr:rowOff>131953</xdr:rowOff>
    </xdr:to>
    <xdr:sp macro="" textlink="">
      <xdr:nvSpPr>
        <xdr:cNvPr id="443" name="楕円 442">
          <a:extLst>
            <a:ext uri="{FF2B5EF4-FFF2-40B4-BE49-F238E27FC236}">
              <a16:creationId xmlns:a16="http://schemas.microsoft.com/office/drawing/2014/main" id="{8E742AC4-954D-464F-A68F-6054555D8069}"/>
            </a:ext>
          </a:extLst>
        </xdr:cNvPr>
        <xdr:cNvSpPr/>
      </xdr:nvSpPr>
      <xdr:spPr>
        <a:xfrm>
          <a:off x="10426700" y="183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53230</xdr:rowOff>
    </xdr:from>
    <xdr:ext cx="469744" cy="259045"/>
    <xdr:sp macro="" textlink="">
      <xdr:nvSpPr>
        <xdr:cNvPr id="444" name="【市民会館】&#10;一人当たり面積該当値テキスト">
          <a:extLst>
            <a:ext uri="{FF2B5EF4-FFF2-40B4-BE49-F238E27FC236}">
              <a16:creationId xmlns:a16="http://schemas.microsoft.com/office/drawing/2014/main" id="{EB7CB174-2BEF-415A-A0C9-584A0BE781F8}"/>
            </a:ext>
          </a:extLst>
        </xdr:cNvPr>
        <xdr:cNvSpPr txBox="1"/>
      </xdr:nvSpPr>
      <xdr:spPr>
        <a:xfrm>
          <a:off x="10515600" y="182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33782</xdr:rowOff>
    </xdr:from>
    <xdr:to>
      <xdr:col>50</xdr:col>
      <xdr:colOff>165100</xdr:colOff>
      <xdr:row>107</xdr:row>
      <xdr:rowOff>135382</xdr:rowOff>
    </xdr:to>
    <xdr:sp macro="" textlink="">
      <xdr:nvSpPr>
        <xdr:cNvPr id="445" name="楕円 444">
          <a:extLst>
            <a:ext uri="{FF2B5EF4-FFF2-40B4-BE49-F238E27FC236}">
              <a16:creationId xmlns:a16="http://schemas.microsoft.com/office/drawing/2014/main" id="{E715256F-50A7-40E1-A823-91F528CE9EAA}"/>
            </a:ext>
          </a:extLst>
        </xdr:cNvPr>
        <xdr:cNvSpPr/>
      </xdr:nvSpPr>
      <xdr:spPr>
        <a:xfrm>
          <a:off x="95885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81153</xdr:rowOff>
    </xdr:from>
    <xdr:to>
      <xdr:col>55</xdr:col>
      <xdr:colOff>0</xdr:colOff>
      <xdr:row>107</xdr:row>
      <xdr:rowOff>84582</xdr:rowOff>
    </xdr:to>
    <xdr:cxnSp macro="">
      <xdr:nvCxnSpPr>
        <xdr:cNvPr id="446" name="直線コネクタ 445">
          <a:extLst>
            <a:ext uri="{FF2B5EF4-FFF2-40B4-BE49-F238E27FC236}">
              <a16:creationId xmlns:a16="http://schemas.microsoft.com/office/drawing/2014/main" id="{4AFD77C4-FC20-4F81-BDE5-E11556CFA946}"/>
            </a:ext>
          </a:extLst>
        </xdr:cNvPr>
        <xdr:cNvCxnSpPr/>
      </xdr:nvCxnSpPr>
      <xdr:spPr>
        <a:xfrm flipV="1">
          <a:off x="9639300" y="184263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37973</xdr:rowOff>
    </xdr:from>
    <xdr:to>
      <xdr:col>46</xdr:col>
      <xdr:colOff>38100</xdr:colOff>
      <xdr:row>107</xdr:row>
      <xdr:rowOff>139573</xdr:rowOff>
    </xdr:to>
    <xdr:sp macro="" textlink="">
      <xdr:nvSpPr>
        <xdr:cNvPr id="447" name="楕円 446">
          <a:extLst>
            <a:ext uri="{FF2B5EF4-FFF2-40B4-BE49-F238E27FC236}">
              <a16:creationId xmlns:a16="http://schemas.microsoft.com/office/drawing/2014/main" id="{9A7BF1D5-8903-49FC-8505-DEACB7C09820}"/>
            </a:ext>
          </a:extLst>
        </xdr:cNvPr>
        <xdr:cNvSpPr/>
      </xdr:nvSpPr>
      <xdr:spPr>
        <a:xfrm>
          <a:off x="8699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84582</xdr:rowOff>
    </xdr:from>
    <xdr:to>
      <xdr:col>50</xdr:col>
      <xdr:colOff>114300</xdr:colOff>
      <xdr:row>107</xdr:row>
      <xdr:rowOff>88773</xdr:rowOff>
    </xdr:to>
    <xdr:cxnSp macro="">
      <xdr:nvCxnSpPr>
        <xdr:cNvPr id="448" name="直線コネクタ 447">
          <a:extLst>
            <a:ext uri="{FF2B5EF4-FFF2-40B4-BE49-F238E27FC236}">
              <a16:creationId xmlns:a16="http://schemas.microsoft.com/office/drawing/2014/main" id="{D98D7B6B-02F9-49D2-A002-0CFDDB016459}"/>
            </a:ext>
          </a:extLst>
        </xdr:cNvPr>
        <xdr:cNvCxnSpPr/>
      </xdr:nvCxnSpPr>
      <xdr:spPr>
        <a:xfrm flipV="1">
          <a:off x="8750300" y="1842973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68072</xdr:rowOff>
    </xdr:from>
    <xdr:to>
      <xdr:col>41</xdr:col>
      <xdr:colOff>101600</xdr:colOff>
      <xdr:row>107</xdr:row>
      <xdr:rowOff>169672</xdr:rowOff>
    </xdr:to>
    <xdr:sp macro="" textlink="">
      <xdr:nvSpPr>
        <xdr:cNvPr id="449" name="楕円 448">
          <a:extLst>
            <a:ext uri="{FF2B5EF4-FFF2-40B4-BE49-F238E27FC236}">
              <a16:creationId xmlns:a16="http://schemas.microsoft.com/office/drawing/2014/main" id="{FB88AB81-8CDD-4906-9A45-83237C879B13}"/>
            </a:ext>
          </a:extLst>
        </xdr:cNvPr>
        <xdr:cNvSpPr/>
      </xdr:nvSpPr>
      <xdr:spPr>
        <a:xfrm>
          <a:off x="78105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88773</xdr:rowOff>
    </xdr:from>
    <xdr:to>
      <xdr:col>45</xdr:col>
      <xdr:colOff>177800</xdr:colOff>
      <xdr:row>107</xdr:row>
      <xdr:rowOff>118872</xdr:rowOff>
    </xdr:to>
    <xdr:cxnSp macro="">
      <xdr:nvCxnSpPr>
        <xdr:cNvPr id="450" name="直線コネクタ 449">
          <a:extLst>
            <a:ext uri="{FF2B5EF4-FFF2-40B4-BE49-F238E27FC236}">
              <a16:creationId xmlns:a16="http://schemas.microsoft.com/office/drawing/2014/main" id="{2D3B96B0-213E-4DBB-9E42-E530D0563345}"/>
            </a:ext>
          </a:extLst>
        </xdr:cNvPr>
        <xdr:cNvCxnSpPr/>
      </xdr:nvCxnSpPr>
      <xdr:spPr>
        <a:xfrm flipV="1">
          <a:off x="7861300" y="1843392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451" name="n_1aveValue【市民会館】&#10;一人当たり面積">
          <a:extLst>
            <a:ext uri="{FF2B5EF4-FFF2-40B4-BE49-F238E27FC236}">
              <a16:creationId xmlns:a16="http://schemas.microsoft.com/office/drawing/2014/main" id="{F996C242-6531-4904-AADB-265E6DB1FBDB}"/>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452" name="n_2aveValue【市民会館】&#10;一人当たり面積">
          <a:extLst>
            <a:ext uri="{FF2B5EF4-FFF2-40B4-BE49-F238E27FC236}">
              <a16:creationId xmlns:a16="http://schemas.microsoft.com/office/drawing/2014/main" id="{D502E543-7FAA-47D3-A002-B5BA9DD3B779}"/>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453" name="n_3aveValue【市民会館】&#10;一人当たり面積">
          <a:extLst>
            <a:ext uri="{FF2B5EF4-FFF2-40B4-BE49-F238E27FC236}">
              <a16:creationId xmlns:a16="http://schemas.microsoft.com/office/drawing/2014/main" id="{1DC40194-CFFF-40F8-A214-274A7A9FF644}"/>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121429</xdr:rowOff>
    </xdr:from>
    <xdr:ext cx="469744" cy="259045"/>
    <xdr:sp macro="" textlink="">
      <xdr:nvSpPr>
        <xdr:cNvPr id="454" name="n_4aveValue【市民会館】&#10;一人当たり面積">
          <a:extLst>
            <a:ext uri="{FF2B5EF4-FFF2-40B4-BE49-F238E27FC236}">
              <a16:creationId xmlns:a16="http://schemas.microsoft.com/office/drawing/2014/main" id="{B8E1A8DF-FCB5-4F1D-BD2D-EA4764144BEA}"/>
            </a:ext>
          </a:extLst>
        </xdr:cNvPr>
        <xdr:cNvSpPr txBox="1"/>
      </xdr:nvSpPr>
      <xdr:spPr>
        <a:xfrm>
          <a:off x="6737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126509</xdr:rowOff>
    </xdr:from>
    <xdr:ext cx="469744" cy="259045"/>
    <xdr:sp macro="" textlink="">
      <xdr:nvSpPr>
        <xdr:cNvPr id="455" name="n_1mainValue【市民会館】&#10;一人当たり面積">
          <a:extLst>
            <a:ext uri="{FF2B5EF4-FFF2-40B4-BE49-F238E27FC236}">
              <a16:creationId xmlns:a16="http://schemas.microsoft.com/office/drawing/2014/main" id="{AC90EE41-BD58-47A0-BF3B-6D7D92B6D48B}"/>
            </a:ext>
          </a:extLst>
        </xdr:cNvPr>
        <xdr:cNvSpPr txBox="1"/>
      </xdr:nvSpPr>
      <xdr:spPr>
        <a:xfrm>
          <a:off x="93917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130700</xdr:rowOff>
    </xdr:from>
    <xdr:ext cx="469744" cy="259045"/>
    <xdr:sp macro="" textlink="">
      <xdr:nvSpPr>
        <xdr:cNvPr id="456" name="n_2mainValue【市民会館】&#10;一人当たり面積">
          <a:extLst>
            <a:ext uri="{FF2B5EF4-FFF2-40B4-BE49-F238E27FC236}">
              <a16:creationId xmlns:a16="http://schemas.microsoft.com/office/drawing/2014/main" id="{BEEBD22A-D3D4-4E00-91F9-AAC43E0189FE}"/>
            </a:ext>
          </a:extLst>
        </xdr:cNvPr>
        <xdr:cNvSpPr txBox="1"/>
      </xdr:nvSpPr>
      <xdr:spPr>
        <a:xfrm>
          <a:off x="8515427" y="184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160799</xdr:rowOff>
    </xdr:from>
    <xdr:ext cx="469744" cy="259045"/>
    <xdr:sp macro="" textlink="">
      <xdr:nvSpPr>
        <xdr:cNvPr id="457" name="n_3mainValue【市民会館】&#10;一人当たり面積">
          <a:extLst>
            <a:ext uri="{FF2B5EF4-FFF2-40B4-BE49-F238E27FC236}">
              <a16:creationId xmlns:a16="http://schemas.microsoft.com/office/drawing/2014/main" id="{3707EE62-8ECA-4C6B-A0CC-D74DD6A67932}"/>
            </a:ext>
          </a:extLst>
        </xdr:cNvPr>
        <xdr:cNvSpPr txBox="1"/>
      </xdr:nvSpPr>
      <xdr:spPr>
        <a:xfrm>
          <a:off x="7626427" y="185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a:extLst>
            <a:ext uri="{FF2B5EF4-FFF2-40B4-BE49-F238E27FC236}">
              <a16:creationId xmlns:a16="http://schemas.microsoft.com/office/drawing/2014/main" id="{FD43A5AC-C189-4249-B2B5-A873A0901D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a:extLst>
            <a:ext uri="{FF2B5EF4-FFF2-40B4-BE49-F238E27FC236}">
              <a16:creationId xmlns:a16="http://schemas.microsoft.com/office/drawing/2014/main" id="{58E3F86C-19EF-4A7C-952C-B212860734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a:extLst>
            <a:ext uri="{FF2B5EF4-FFF2-40B4-BE49-F238E27FC236}">
              <a16:creationId xmlns:a16="http://schemas.microsoft.com/office/drawing/2014/main" id="{FE43A6EB-5CB6-4C07-A771-EDD062ACFB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a:extLst>
            <a:ext uri="{FF2B5EF4-FFF2-40B4-BE49-F238E27FC236}">
              <a16:creationId xmlns:a16="http://schemas.microsoft.com/office/drawing/2014/main" id="{DF6E9C48-A31E-4AF1-815C-4155BB052C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a:extLst>
            <a:ext uri="{FF2B5EF4-FFF2-40B4-BE49-F238E27FC236}">
              <a16:creationId xmlns:a16="http://schemas.microsoft.com/office/drawing/2014/main" id="{3FAAB3AE-FC2A-4E05-A49D-3A6B789BB2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a:extLst>
            <a:ext uri="{FF2B5EF4-FFF2-40B4-BE49-F238E27FC236}">
              <a16:creationId xmlns:a16="http://schemas.microsoft.com/office/drawing/2014/main" id="{18390676-ABB8-4B92-B603-5D1D2DEF40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a:extLst>
            <a:ext uri="{FF2B5EF4-FFF2-40B4-BE49-F238E27FC236}">
              <a16:creationId xmlns:a16="http://schemas.microsoft.com/office/drawing/2014/main" id="{B1C3B86A-C9A7-4903-8C14-7C25A1367F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a:extLst>
            <a:ext uri="{FF2B5EF4-FFF2-40B4-BE49-F238E27FC236}">
              <a16:creationId xmlns:a16="http://schemas.microsoft.com/office/drawing/2014/main" id="{227C625F-B12F-4477-98B8-6104E47316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a:extLst>
            <a:ext uri="{FF2B5EF4-FFF2-40B4-BE49-F238E27FC236}">
              <a16:creationId xmlns:a16="http://schemas.microsoft.com/office/drawing/2014/main" id="{683E098F-1B19-4A3E-ACBD-06A7C81997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a:extLst>
            <a:ext uri="{FF2B5EF4-FFF2-40B4-BE49-F238E27FC236}">
              <a16:creationId xmlns:a16="http://schemas.microsoft.com/office/drawing/2014/main" id="{93A92845-4137-4928-B281-0FD67748E6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a:extLst>
            <a:ext uri="{FF2B5EF4-FFF2-40B4-BE49-F238E27FC236}">
              <a16:creationId xmlns:a16="http://schemas.microsoft.com/office/drawing/2014/main" id="{BEDF1346-5550-4E50-AA00-0C04FA5FC5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E11C78FE-4466-41EA-8E6B-F8A307C21B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0" name="テキスト ボックス 469">
          <a:extLst>
            <a:ext uri="{FF2B5EF4-FFF2-40B4-BE49-F238E27FC236}">
              <a16:creationId xmlns:a16="http://schemas.microsoft.com/office/drawing/2014/main" id="{886D2840-43E1-4218-9FF2-E9117C06A6C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F50EEEFD-170A-4A31-B7C0-F8165360E65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48A72864-A947-4943-8006-8ACC963D24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230A123A-0600-41F2-B46A-AF8F1631C8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841D3798-F127-44B3-A3F1-3AF0A0EAE0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32996311-80D4-46DF-9689-33158F0B70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11FCF00A-3B7A-459D-BC85-BC0C31A867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338A682A-F072-44D4-BFA8-1122A3EA36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AE0BEFC6-6A72-4997-B1A3-3A0D9D614A2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FBFB55B5-BF26-42B0-9B11-11E47C9DD8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0" name="テキスト ボックス 479">
          <a:extLst>
            <a:ext uri="{FF2B5EF4-FFF2-40B4-BE49-F238E27FC236}">
              <a16:creationId xmlns:a16="http://schemas.microsoft.com/office/drawing/2014/main" id="{DA0DB9FE-C382-42DF-946E-7FB0A2671F3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BC2590BA-855E-43B4-B969-6CE0357C82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a:extLst>
            <a:ext uri="{FF2B5EF4-FFF2-40B4-BE49-F238E27FC236}">
              <a16:creationId xmlns:a16="http://schemas.microsoft.com/office/drawing/2014/main" id="{07408584-3964-49F8-AE3D-DAE0DDDDC6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83" name="直線コネクタ 482">
          <a:extLst>
            <a:ext uri="{FF2B5EF4-FFF2-40B4-BE49-F238E27FC236}">
              <a16:creationId xmlns:a16="http://schemas.microsoft.com/office/drawing/2014/main" id="{E85414EF-6063-440B-9309-3000FD602D16}"/>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84" name="【一般廃棄物処理施設】&#10;有形固定資産減価償却率最小値テキスト">
          <a:extLst>
            <a:ext uri="{FF2B5EF4-FFF2-40B4-BE49-F238E27FC236}">
              <a16:creationId xmlns:a16="http://schemas.microsoft.com/office/drawing/2014/main" id="{AB69BB35-789C-4B1C-AAB4-9540E9E76101}"/>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85" name="直線コネクタ 484">
          <a:extLst>
            <a:ext uri="{FF2B5EF4-FFF2-40B4-BE49-F238E27FC236}">
              <a16:creationId xmlns:a16="http://schemas.microsoft.com/office/drawing/2014/main" id="{E3BBECF3-4109-406D-92C2-08BC9E7A2AD6}"/>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86" name="【一般廃棄物処理施設】&#10;有形固定資産減価償却率最大値テキスト">
          <a:extLst>
            <a:ext uri="{FF2B5EF4-FFF2-40B4-BE49-F238E27FC236}">
              <a16:creationId xmlns:a16="http://schemas.microsoft.com/office/drawing/2014/main" id="{02EBCD02-B4C3-447F-B041-D8F6351BA44F}"/>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87" name="直線コネクタ 486">
          <a:extLst>
            <a:ext uri="{FF2B5EF4-FFF2-40B4-BE49-F238E27FC236}">
              <a16:creationId xmlns:a16="http://schemas.microsoft.com/office/drawing/2014/main" id="{03C50498-8208-485A-8561-DFDA828D13B0}"/>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488" name="【一般廃棄物処理施設】&#10;有形固定資産減価償却率平均値テキスト">
          <a:extLst>
            <a:ext uri="{FF2B5EF4-FFF2-40B4-BE49-F238E27FC236}">
              <a16:creationId xmlns:a16="http://schemas.microsoft.com/office/drawing/2014/main" id="{14097223-4E90-4A8D-9559-D8EB503577A2}"/>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89" name="フローチャート: 判断 488">
          <a:extLst>
            <a:ext uri="{FF2B5EF4-FFF2-40B4-BE49-F238E27FC236}">
              <a16:creationId xmlns:a16="http://schemas.microsoft.com/office/drawing/2014/main" id="{4F676A54-DE7E-4B0E-8221-0AC679A0C2B6}"/>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90" name="フローチャート: 判断 489">
          <a:extLst>
            <a:ext uri="{FF2B5EF4-FFF2-40B4-BE49-F238E27FC236}">
              <a16:creationId xmlns:a16="http://schemas.microsoft.com/office/drawing/2014/main" id="{C3946554-C52D-45CE-81BD-7D8C55ACD9D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91" name="フローチャート: 判断 490">
          <a:extLst>
            <a:ext uri="{FF2B5EF4-FFF2-40B4-BE49-F238E27FC236}">
              <a16:creationId xmlns:a16="http://schemas.microsoft.com/office/drawing/2014/main" id="{FA249C15-3B7B-4968-A833-F39CD029DA8C}"/>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92" name="フローチャート: 判断 491">
          <a:extLst>
            <a:ext uri="{FF2B5EF4-FFF2-40B4-BE49-F238E27FC236}">
              <a16:creationId xmlns:a16="http://schemas.microsoft.com/office/drawing/2014/main" id="{976BDBFA-1319-4043-8A61-CEA660E569EF}"/>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93" name="フローチャート: 判断 492">
          <a:extLst>
            <a:ext uri="{FF2B5EF4-FFF2-40B4-BE49-F238E27FC236}">
              <a16:creationId xmlns:a16="http://schemas.microsoft.com/office/drawing/2014/main" id="{BBA2990B-CC02-4EE3-B4DB-E3EC3E85A0C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4407A1-5986-414C-9589-6912613DDB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A0E66F9-11DC-4616-B92F-2ED9ADA940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A78CE1B6-B214-433E-BA34-2F1317240E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787CB579-B868-4ECD-8553-2755ECB16A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44FC196-C743-40A4-BE84-0B4398F025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499" name="楕円 498">
          <a:extLst>
            <a:ext uri="{FF2B5EF4-FFF2-40B4-BE49-F238E27FC236}">
              <a16:creationId xmlns:a16="http://schemas.microsoft.com/office/drawing/2014/main" id="{FFD2E28E-C116-4BB6-8E44-C0EE79CE7128}"/>
            </a:ext>
          </a:extLst>
        </xdr:cNvPr>
        <xdr:cNvSpPr/>
      </xdr:nvSpPr>
      <xdr:spPr>
        <a:xfrm>
          <a:off x="16268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147519</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FCD18DD6-AB56-4716-969C-78DB9AE2EDD7}"/>
            </a:ext>
          </a:extLst>
        </xdr:cNvPr>
        <xdr:cNvSpPr txBox="1"/>
      </xdr:nvSpPr>
      <xdr:spPr>
        <a:xfrm>
          <a:off x="16357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501" name="楕円 500">
          <a:extLst>
            <a:ext uri="{FF2B5EF4-FFF2-40B4-BE49-F238E27FC236}">
              <a16:creationId xmlns:a16="http://schemas.microsoft.com/office/drawing/2014/main" id="{F52E2777-2E25-4E3D-9A6F-CBCE563B38E0}"/>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48442</xdr:rowOff>
    </xdr:to>
    <xdr:cxnSp macro="">
      <xdr:nvCxnSpPr>
        <xdr:cNvPr id="502" name="直線コネクタ 501">
          <a:extLst>
            <a:ext uri="{FF2B5EF4-FFF2-40B4-BE49-F238E27FC236}">
              <a16:creationId xmlns:a16="http://schemas.microsoft.com/office/drawing/2014/main" id="{C65F5B7B-80AA-4C7F-9CBE-03EDE5CA6A4B}"/>
            </a:ext>
          </a:extLst>
        </xdr:cNvPr>
        <xdr:cNvCxnSpPr/>
      </xdr:nvCxnSpPr>
      <xdr:spPr>
        <a:xfrm>
          <a:off x="15481300" y="6321878"/>
          <a:ext cx="8382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503" name="楕円 502">
          <a:extLst>
            <a:ext uri="{FF2B5EF4-FFF2-40B4-BE49-F238E27FC236}">
              <a16:creationId xmlns:a16="http://schemas.microsoft.com/office/drawing/2014/main" id="{1B09CCCD-AEF1-4EE5-89A9-AC9A1FFAA03D}"/>
            </a:ext>
          </a:extLst>
        </xdr:cNvPr>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36</xdr:row>
      <xdr:rowOff>161108</xdr:rowOff>
    </xdr:to>
    <xdr:cxnSp macro="">
      <xdr:nvCxnSpPr>
        <xdr:cNvPr id="504" name="直線コネクタ 503">
          <a:extLst>
            <a:ext uri="{FF2B5EF4-FFF2-40B4-BE49-F238E27FC236}">
              <a16:creationId xmlns:a16="http://schemas.microsoft.com/office/drawing/2014/main" id="{330CE526-EC0D-4B10-B185-C2FB0DFBB6AE}"/>
            </a:ext>
          </a:extLst>
        </xdr:cNvPr>
        <xdr:cNvCxnSpPr/>
      </xdr:nvCxnSpPr>
      <xdr:spPr>
        <a:xfrm flipV="1">
          <a:off x="14592300" y="6321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505" name="楕円 504">
          <a:extLst>
            <a:ext uri="{FF2B5EF4-FFF2-40B4-BE49-F238E27FC236}">
              <a16:creationId xmlns:a16="http://schemas.microsoft.com/office/drawing/2014/main" id="{ACC4C0DA-3EBF-4DAF-B6D2-7A2070F8619F}"/>
            </a:ext>
          </a:extLst>
        </xdr:cNvPr>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36</xdr:row>
      <xdr:rowOff>161108</xdr:rowOff>
    </xdr:to>
    <xdr:cxnSp macro="">
      <xdr:nvCxnSpPr>
        <xdr:cNvPr id="506" name="直線コネクタ 505">
          <a:extLst>
            <a:ext uri="{FF2B5EF4-FFF2-40B4-BE49-F238E27FC236}">
              <a16:creationId xmlns:a16="http://schemas.microsoft.com/office/drawing/2014/main" id="{13E7DEFF-0F1B-43A5-A55D-AD183EE03398}"/>
            </a:ext>
          </a:extLst>
        </xdr:cNvPr>
        <xdr:cNvCxnSpPr/>
      </xdr:nvCxnSpPr>
      <xdr:spPr>
        <a:xfrm>
          <a:off x="13703300" y="63300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2B45C9FB-BA98-4676-94F4-EAF2E3E9F3A8}"/>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478CF572-D821-4C8D-9F90-FF87531A1207}"/>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B7AE4A6E-8941-4E3C-82E7-8B41AF9E1CD6}"/>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10" name="n_4aveValue【一般廃棄物処理施設】&#10;有形固定資産減価償却率">
          <a:extLst>
            <a:ext uri="{FF2B5EF4-FFF2-40B4-BE49-F238E27FC236}">
              <a16:creationId xmlns:a16="http://schemas.microsoft.com/office/drawing/2014/main" id="{485A1DF8-03B7-496B-B0BD-DE8BDF373E15}"/>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B3C4C19B-EECB-4303-A434-F527C115FFC2}"/>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C0C1664D-6989-4424-8401-4B63D30C7503}"/>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53720</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010327E2-DE69-41CF-935B-C8B22285C0AC}"/>
            </a:ext>
          </a:extLst>
        </xdr:cNvPr>
        <xdr:cNvSpPr txBox="1"/>
      </xdr:nvSpPr>
      <xdr:spPr>
        <a:xfrm>
          <a:off x="13500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F130B7E3-EA1A-4F82-BDCA-48C06EF7EB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E9A71F13-DA34-4E4A-9765-7AF5125AD0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85285774-8D8E-489F-91E8-8772CA238E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EF21D85A-5E64-4A52-B911-DB3AC5F0AD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9C2342C2-99B1-4895-BC49-CF985D5892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232C5A32-12C1-4959-B7F6-1AECE584B3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DEA15A22-B542-4305-931E-6D3617B87E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30E6F04A-9A61-4931-83BB-F182CB9AF5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E93624BA-8DD0-4C15-9F04-AEDDFA3F74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A215DAD9-4BAE-45C4-8D9F-0C616C84CE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a:extLst>
            <a:ext uri="{FF2B5EF4-FFF2-40B4-BE49-F238E27FC236}">
              <a16:creationId xmlns:a16="http://schemas.microsoft.com/office/drawing/2014/main" id="{7A6B03FA-FB9F-4B46-B198-F08A295C662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5" name="テキスト ボックス 524">
          <a:extLst>
            <a:ext uri="{FF2B5EF4-FFF2-40B4-BE49-F238E27FC236}">
              <a16:creationId xmlns:a16="http://schemas.microsoft.com/office/drawing/2014/main" id="{4623A94E-0552-4502-B809-631890F175C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a:extLst>
            <a:ext uri="{FF2B5EF4-FFF2-40B4-BE49-F238E27FC236}">
              <a16:creationId xmlns:a16="http://schemas.microsoft.com/office/drawing/2014/main" id="{A6CF74CF-ACF3-414A-82DE-2D88BA8FBD7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7" name="テキスト ボックス 526">
          <a:extLst>
            <a:ext uri="{FF2B5EF4-FFF2-40B4-BE49-F238E27FC236}">
              <a16:creationId xmlns:a16="http://schemas.microsoft.com/office/drawing/2014/main" id="{52F07B3C-CF07-49BF-B5A8-985710B68CF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a:extLst>
            <a:ext uri="{FF2B5EF4-FFF2-40B4-BE49-F238E27FC236}">
              <a16:creationId xmlns:a16="http://schemas.microsoft.com/office/drawing/2014/main" id="{ACED63F2-2EF8-4836-BD7E-D2BCD7BFEC3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29" name="テキスト ボックス 528">
          <a:extLst>
            <a:ext uri="{FF2B5EF4-FFF2-40B4-BE49-F238E27FC236}">
              <a16:creationId xmlns:a16="http://schemas.microsoft.com/office/drawing/2014/main" id="{73C52E3F-2D91-49DA-8707-6CC29D6AF716}"/>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a:extLst>
            <a:ext uri="{FF2B5EF4-FFF2-40B4-BE49-F238E27FC236}">
              <a16:creationId xmlns:a16="http://schemas.microsoft.com/office/drawing/2014/main" id="{B030A7F3-5028-426C-AE82-6D84DD7664C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1" name="テキスト ボックス 530">
          <a:extLst>
            <a:ext uri="{FF2B5EF4-FFF2-40B4-BE49-F238E27FC236}">
              <a16:creationId xmlns:a16="http://schemas.microsoft.com/office/drawing/2014/main" id="{172C7898-6BF4-402E-8499-FF2BB04EEE1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a:extLst>
            <a:ext uri="{FF2B5EF4-FFF2-40B4-BE49-F238E27FC236}">
              <a16:creationId xmlns:a16="http://schemas.microsoft.com/office/drawing/2014/main" id="{2E0CDBEC-A26F-45C9-A7A4-0E0A4BBC610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3" name="テキスト ボックス 532">
          <a:extLst>
            <a:ext uri="{FF2B5EF4-FFF2-40B4-BE49-F238E27FC236}">
              <a16:creationId xmlns:a16="http://schemas.microsoft.com/office/drawing/2014/main" id="{FE04D35C-7BC1-466D-AF04-380EE2C682C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39FB2A73-3B46-49E2-935D-2CB96A8A82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5" name="テキスト ボックス 534">
          <a:extLst>
            <a:ext uri="{FF2B5EF4-FFF2-40B4-BE49-F238E27FC236}">
              <a16:creationId xmlns:a16="http://schemas.microsoft.com/office/drawing/2014/main" id="{8BEB44A8-6916-4BE0-B7BB-10E798BE40A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65BABE20-ADC7-4D14-9504-FCE5641471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537" name="直線コネクタ 536">
          <a:extLst>
            <a:ext uri="{FF2B5EF4-FFF2-40B4-BE49-F238E27FC236}">
              <a16:creationId xmlns:a16="http://schemas.microsoft.com/office/drawing/2014/main" id="{62DC5B79-A59B-43A0-BDF7-69D28ED7AC9A}"/>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538" name="【一般廃棄物処理施設】&#10;一人当たり有形固定資産（償却資産）額最小値テキスト">
          <a:extLst>
            <a:ext uri="{FF2B5EF4-FFF2-40B4-BE49-F238E27FC236}">
              <a16:creationId xmlns:a16="http://schemas.microsoft.com/office/drawing/2014/main" id="{AAB7F0FC-EC6C-4211-A956-C3FFC803B175}"/>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539" name="直線コネクタ 538">
          <a:extLst>
            <a:ext uri="{FF2B5EF4-FFF2-40B4-BE49-F238E27FC236}">
              <a16:creationId xmlns:a16="http://schemas.microsoft.com/office/drawing/2014/main" id="{F886EFCC-9D86-4AF7-929A-735E0B59D79F}"/>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540" name="【一般廃棄物処理施設】&#10;一人当たり有形固定資産（償却資産）額最大値テキスト">
          <a:extLst>
            <a:ext uri="{FF2B5EF4-FFF2-40B4-BE49-F238E27FC236}">
              <a16:creationId xmlns:a16="http://schemas.microsoft.com/office/drawing/2014/main" id="{C882E24B-6B12-4310-8DFE-49AE53FDE75C}"/>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541" name="直線コネクタ 540">
          <a:extLst>
            <a:ext uri="{FF2B5EF4-FFF2-40B4-BE49-F238E27FC236}">
              <a16:creationId xmlns:a16="http://schemas.microsoft.com/office/drawing/2014/main" id="{3DED34F1-E079-448A-B554-ADA4EE1A497C}"/>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542" name="【一般廃棄物処理施設】&#10;一人当たり有形固定資産（償却資産）額平均値テキスト">
          <a:extLst>
            <a:ext uri="{FF2B5EF4-FFF2-40B4-BE49-F238E27FC236}">
              <a16:creationId xmlns:a16="http://schemas.microsoft.com/office/drawing/2014/main" id="{3B05F717-1C5A-4826-82D1-340FB757159E}"/>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543" name="フローチャート: 判断 542">
          <a:extLst>
            <a:ext uri="{FF2B5EF4-FFF2-40B4-BE49-F238E27FC236}">
              <a16:creationId xmlns:a16="http://schemas.microsoft.com/office/drawing/2014/main" id="{BAEC7A55-DDDC-4610-B95F-899EC71006A4}"/>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544" name="フローチャート: 判断 543">
          <a:extLst>
            <a:ext uri="{FF2B5EF4-FFF2-40B4-BE49-F238E27FC236}">
              <a16:creationId xmlns:a16="http://schemas.microsoft.com/office/drawing/2014/main" id="{025121F6-D696-410C-A0DB-AD1C899B1190}"/>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545" name="フローチャート: 判断 544">
          <a:extLst>
            <a:ext uri="{FF2B5EF4-FFF2-40B4-BE49-F238E27FC236}">
              <a16:creationId xmlns:a16="http://schemas.microsoft.com/office/drawing/2014/main" id="{48796EBE-A1E9-4CA2-891B-114387208DCE}"/>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546" name="フローチャート: 判断 545">
          <a:extLst>
            <a:ext uri="{FF2B5EF4-FFF2-40B4-BE49-F238E27FC236}">
              <a16:creationId xmlns:a16="http://schemas.microsoft.com/office/drawing/2014/main" id="{18A1B7B5-6EA4-4033-8B82-21BDEA0B0F75}"/>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21804</xdr:rowOff>
    </xdr:from>
    <xdr:to>
      <xdr:col>98</xdr:col>
      <xdr:colOff>38100</xdr:colOff>
      <xdr:row>41</xdr:row>
      <xdr:rowOff>123404</xdr:rowOff>
    </xdr:to>
    <xdr:sp macro="" textlink="">
      <xdr:nvSpPr>
        <xdr:cNvPr id="547" name="フローチャート: 判断 546">
          <a:extLst>
            <a:ext uri="{FF2B5EF4-FFF2-40B4-BE49-F238E27FC236}">
              <a16:creationId xmlns:a16="http://schemas.microsoft.com/office/drawing/2014/main" id="{F2B874BC-B86B-47E3-8F66-F5984BE4A91E}"/>
            </a:ext>
          </a:extLst>
        </xdr:cNvPr>
        <xdr:cNvSpPr/>
      </xdr:nvSpPr>
      <xdr:spPr>
        <a:xfrm>
          <a:off x="18605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14C18AE2-C1AD-47A3-A07B-1875AC3F74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96ED41AE-82D0-4EFB-8581-55925A344D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47351B3D-0E4D-4777-B094-BD1D2016EA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4D9E4F70-E37F-45D3-AE63-37CE30EA1D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5BEF367-46BA-4B55-AE54-1E18F7601F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116083</xdr:rowOff>
    </xdr:from>
    <xdr:to>
      <xdr:col>116</xdr:col>
      <xdr:colOff>114300</xdr:colOff>
      <xdr:row>42</xdr:row>
      <xdr:rowOff>46233</xdr:rowOff>
    </xdr:to>
    <xdr:sp macro="" textlink="">
      <xdr:nvSpPr>
        <xdr:cNvPr id="553" name="楕円 552">
          <a:extLst>
            <a:ext uri="{FF2B5EF4-FFF2-40B4-BE49-F238E27FC236}">
              <a16:creationId xmlns:a16="http://schemas.microsoft.com/office/drawing/2014/main" id="{9DF6F997-F373-4008-8565-FCF6D8503D9B}"/>
            </a:ext>
          </a:extLst>
        </xdr:cNvPr>
        <xdr:cNvSpPr/>
      </xdr:nvSpPr>
      <xdr:spPr>
        <a:xfrm>
          <a:off x="22110700" y="71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31010</xdr:rowOff>
    </xdr:from>
    <xdr:ext cx="534377" cy="259045"/>
    <xdr:sp macro="" textlink="">
      <xdr:nvSpPr>
        <xdr:cNvPr id="554" name="【一般廃棄物処理施設】&#10;一人当たり有形固定資産（償却資産）額該当値テキスト">
          <a:extLst>
            <a:ext uri="{FF2B5EF4-FFF2-40B4-BE49-F238E27FC236}">
              <a16:creationId xmlns:a16="http://schemas.microsoft.com/office/drawing/2014/main" id="{8E007A7F-28D5-4EE3-9892-1F9F3FF122EB}"/>
            </a:ext>
          </a:extLst>
        </xdr:cNvPr>
        <xdr:cNvSpPr txBox="1"/>
      </xdr:nvSpPr>
      <xdr:spPr>
        <a:xfrm>
          <a:off x="22199600" y="70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117777</xdr:rowOff>
    </xdr:from>
    <xdr:to>
      <xdr:col>112</xdr:col>
      <xdr:colOff>38100</xdr:colOff>
      <xdr:row>42</xdr:row>
      <xdr:rowOff>47927</xdr:rowOff>
    </xdr:to>
    <xdr:sp macro="" textlink="">
      <xdr:nvSpPr>
        <xdr:cNvPr id="555" name="楕円 554">
          <a:extLst>
            <a:ext uri="{FF2B5EF4-FFF2-40B4-BE49-F238E27FC236}">
              <a16:creationId xmlns:a16="http://schemas.microsoft.com/office/drawing/2014/main" id="{E143CA0D-1F6F-4C95-AB2F-6F757C7C4865}"/>
            </a:ext>
          </a:extLst>
        </xdr:cNvPr>
        <xdr:cNvSpPr/>
      </xdr:nvSpPr>
      <xdr:spPr>
        <a:xfrm>
          <a:off x="21272500" y="714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166883</xdr:rowOff>
    </xdr:from>
    <xdr:to>
      <xdr:col>116</xdr:col>
      <xdr:colOff>63500</xdr:colOff>
      <xdr:row>41</xdr:row>
      <xdr:rowOff>168577</xdr:rowOff>
    </xdr:to>
    <xdr:cxnSp macro="">
      <xdr:nvCxnSpPr>
        <xdr:cNvPr id="556" name="直線コネクタ 555">
          <a:extLst>
            <a:ext uri="{FF2B5EF4-FFF2-40B4-BE49-F238E27FC236}">
              <a16:creationId xmlns:a16="http://schemas.microsoft.com/office/drawing/2014/main" id="{406463C3-3A29-4E88-87FF-C30CAD5E726D}"/>
            </a:ext>
          </a:extLst>
        </xdr:cNvPr>
        <xdr:cNvCxnSpPr/>
      </xdr:nvCxnSpPr>
      <xdr:spPr>
        <a:xfrm flipV="1">
          <a:off x="21323300" y="7196333"/>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121934</xdr:rowOff>
    </xdr:from>
    <xdr:to>
      <xdr:col>107</xdr:col>
      <xdr:colOff>101600</xdr:colOff>
      <xdr:row>42</xdr:row>
      <xdr:rowOff>52084</xdr:rowOff>
    </xdr:to>
    <xdr:sp macro="" textlink="">
      <xdr:nvSpPr>
        <xdr:cNvPr id="557" name="楕円 556">
          <a:extLst>
            <a:ext uri="{FF2B5EF4-FFF2-40B4-BE49-F238E27FC236}">
              <a16:creationId xmlns:a16="http://schemas.microsoft.com/office/drawing/2014/main" id="{06FC0224-C644-44DE-90A0-8D26BA2526A3}"/>
            </a:ext>
          </a:extLst>
        </xdr:cNvPr>
        <xdr:cNvSpPr/>
      </xdr:nvSpPr>
      <xdr:spPr>
        <a:xfrm>
          <a:off x="20383500" y="71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168577</xdr:rowOff>
    </xdr:from>
    <xdr:to>
      <xdr:col>111</xdr:col>
      <xdr:colOff>177800</xdr:colOff>
      <xdr:row>42</xdr:row>
      <xdr:rowOff>1284</xdr:rowOff>
    </xdr:to>
    <xdr:cxnSp macro="">
      <xdr:nvCxnSpPr>
        <xdr:cNvPr id="558" name="直線コネクタ 557">
          <a:extLst>
            <a:ext uri="{FF2B5EF4-FFF2-40B4-BE49-F238E27FC236}">
              <a16:creationId xmlns:a16="http://schemas.microsoft.com/office/drawing/2014/main" id="{EA7FE7E6-6AB0-4346-A888-F24F9015C100}"/>
            </a:ext>
          </a:extLst>
        </xdr:cNvPr>
        <xdr:cNvCxnSpPr/>
      </xdr:nvCxnSpPr>
      <xdr:spPr>
        <a:xfrm flipV="1">
          <a:off x="20434300" y="7198027"/>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127141</xdr:rowOff>
    </xdr:from>
    <xdr:to>
      <xdr:col>102</xdr:col>
      <xdr:colOff>165100</xdr:colOff>
      <xdr:row>42</xdr:row>
      <xdr:rowOff>57291</xdr:rowOff>
    </xdr:to>
    <xdr:sp macro="" textlink="">
      <xdr:nvSpPr>
        <xdr:cNvPr id="559" name="楕円 558">
          <a:extLst>
            <a:ext uri="{FF2B5EF4-FFF2-40B4-BE49-F238E27FC236}">
              <a16:creationId xmlns:a16="http://schemas.microsoft.com/office/drawing/2014/main" id="{DA974E04-B4B3-45CC-8BFA-23B24F1BAC8F}"/>
            </a:ext>
          </a:extLst>
        </xdr:cNvPr>
        <xdr:cNvSpPr/>
      </xdr:nvSpPr>
      <xdr:spPr>
        <a:xfrm>
          <a:off x="19494500" y="7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1284</xdr:rowOff>
    </xdr:from>
    <xdr:to>
      <xdr:col>107</xdr:col>
      <xdr:colOff>50800</xdr:colOff>
      <xdr:row>42</xdr:row>
      <xdr:rowOff>6491</xdr:rowOff>
    </xdr:to>
    <xdr:cxnSp macro="">
      <xdr:nvCxnSpPr>
        <xdr:cNvPr id="560" name="直線コネクタ 559">
          <a:extLst>
            <a:ext uri="{FF2B5EF4-FFF2-40B4-BE49-F238E27FC236}">
              <a16:creationId xmlns:a16="http://schemas.microsoft.com/office/drawing/2014/main" id="{7A7731D0-85D8-4715-ABA8-E3CE2C511B4B}"/>
            </a:ext>
          </a:extLst>
        </xdr:cNvPr>
        <xdr:cNvCxnSpPr/>
      </xdr:nvCxnSpPr>
      <xdr:spPr>
        <a:xfrm flipV="1">
          <a:off x="19545300" y="7202184"/>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561" name="n_1aveValue【一般廃棄物処理施設】&#10;一人当たり有形固定資産（償却資産）額">
          <a:extLst>
            <a:ext uri="{FF2B5EF4-FFF2-40B4-BE49-F238E27FC236}">
              <a16:creationId xmlns:a16="http://schemas.microsoft.com/office/drawing/2014/main" id="{1B2D4FD7-E096-437A-BE06-F39BF1224E2D}"/>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562" name="n_2aveValue【一般廃棄物処理施設】&#10;一人当たり有形固定資産（償却資産）額">
          <a:extLst>
            <a:ext uri="{FF2B5EF4-FFF2-40B4-BE49-F238E27FC236}">
              <a16:creationId xmlns:a16="http://schemas.microsoft.com/office/drawing/2014/main" id="{FAA002FF-9CD7-41C9-BCD4-095787C6F1D9}"/>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563" name="n_3aveValue【一般廃棄物処理施設】&#10;一人当たり有形固定資産（償却資産）額">
          <a:extLst>
            <a:ext uri="{FF2B5EF4-FFF2-40B4-BE49-F238E27FC236}">
              <a16:creationId xmlns:a16="http://schemas.microsoft.com/office/drawing/2014/main" id="{1FF44025-A1D3-48FC-9958-63F4C848B91A}"/>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139931</xdr:rowOff>
    </xdr:from>
    <xdr:ext cx="599010" cy="259045"/>
    <xdr:sp macro="" textlink="">
      <xdr:nvSpPr>
        <xdr:cNvPr id="564" name="n_4aveValue【一般廃棄物処理施設】&#10;一人当たり有形固定資産（償却資産）額">
          <a:extLst>
            <a:ext uri="{FF2B5EF4-FFF2-40B4-BE49-F238E27FC236}">
              <a16:creationId xmlns:a16="http://schemas.microsoft.com/office/drawing/2014/main" id="{F34B8670-B40C-45CC-9EE2-74E833B291AE}"/>
            </a:ext>
          </a:extLst>
        </xdr:cNvPr>
        <xdr:cNvSpPr txBox="1"/>
      </xdr:nvSpPr>
      <xdr:spPr>
        <a:xfrm>
          <a:off x="18356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39054</xdr:rowOff>
    </xdr:from>
    <xdr:ext cx="534377" cy="259045"/>
    <xdr:sp macro="" textlink="">
      <xdr:nvSpPr>
        <xdr:cNvPr id="565" name="n_1mainValue【一般廃棄物処理施設】&#10;一人当たり有形固定資産（償却資産）額">
          <a:extLst>
            <a:ext uri="{FF2B5EF4-FFF2-40B4-BE49-F238E27FC236}">
              <a16:creationId xmlns:a16="http://schemas.microsoft.com/office/drawing/2014/main" id="{64B2F40C-189C-4D2F-9251-E719CA81321B}"/>
            </a:ext>
          </a:extLst>
        </xdr:cNvPr>
        <xdr:cNvSpPr txBox="1"/>
      </xdr:nvSpPr>
      <xdr:spPr>
        <a:xfrm>
          <a:off x="21043411" y="72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43211</xdr:rowOff>
    </xdr:from>
    <xdr:ext cx="534377" cy="259045"/>
    <xdr:sp macro="" textlink="">
      <xdr:nvSpPr>
        <xdr:cNvPr id="566" name="n_2mainValue【一般廃棄物処理施設】&#10;一人当たり有形固定資産（償却資産）額">
          <a:extLst>
            <a:ext uri="{FF2B5EF4-FFF2-40B4-BE49-F238E27FC236}">
              <a16:creationId xmlns:a16="http://schemas.microsoft.com/office/drawing/2014/main" id="{7AACEDF9-F494-43F1-A18F-CEF70AF82C43}"/>
            </a:ext>
          </a:extLst>
        </xdr:cNvPr>
        <xdr:cNvSpPr txBox="1"/>
      </xdr:nvSpPr>
      <xdr:spPr>
        <a:xfrm>
          <a:off x="20167111" y="72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48418</xdr:rowOff>
    </xdr:from>
    <xdr:ext cx="534377" cy="259045"/>
    <xdr:sp macro="" textlink="">
      <xdr:nvSpPr>
        <xdr:cNvPr id="567" name="n_3mainValue【一般廃棄物処理施設】&#10;一人当たり有形固定資産（償却資産）額">
          <a:extLst>
            <a:ext uri="{FF2B5EF4-FFF2-40B4-BE49-F238E27FC236}">
              <a16:creationId xmlns:a16="http://schemas.microsoft.com/office/drawing/2014/main" id="{2E55BDFF-2A83-402B-87D2-A3406226FC62}"/>
            </a:ext>
          </a:extLst>
        </xdr:cNvPr>
        <xdr:cNvSpPr txBox="1"/>
      </xdr:nvSpPr>
      <xdr:spPr>
        <a:xfrm>
          <a:off x="19278111" y="7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956D0D4D-D0CF-4288-8406-BBCEFA58B7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38A16FE0-C859-4900-9711-08AC477B42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9D00589F-8CEC-4957-B4C1-FD183EB13C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C96B5493-DAC6-4F6D-9AF6-36569CD26D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3EC1F8EB-A749-4669-BF73-F67F45E59E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684C81D3-57A3-4650-A520-99FB556869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B7D826F7-5FF7-4AFB-B322-B5646FE76B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C84BF5B1-E0B0-4C37-9B0F-737B52E06AC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D6B77AF6-C12B-455F-9DA8-364FE10708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EAC2B417-A803-48D7-BA75-D6B63DBB54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1C9F3CAC-56AB-486C-9A52-97A988A8EA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F0736249-BB44-4036-AE43-64EC9BBD27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730FD62A-BA22-441E-8ED6-E8B04B69FB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C84530E8-77F4-4077-BBC3-BBACB340FC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FB5B499-14C0-4F82-AD15-FBA4AC1470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EA863122-7CD6-4E73-9050-1A9AA15BC52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A33E8C24-2287-4D8B-AAFE-E656E7325E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EE06E1DD-E4DB-4A9E-82E0-DD30E5880A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C842B55C-42DE-4706-98B0-95755C6CCD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9BFA368F-5629-464C-8ED5-70AF7A237E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EC22B2D0-CA3C-464E-8EFB-F6A9FF192B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33B4C08C-2902-4077-AA02-5D9EB7FD3F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8910A58B-4176-4733-AE7F-12CC4B248C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931E1B5B-8BDB-4F43-AD39-650BC4797C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a:extLst>
            <a:ext uri="{FF2B5EF4-FFF2-40B4-BE49-F238E27FC236}">
              <a16:creationId xmlns:a16="http://schemas.microsoft.com/office/drawing/2014/main" id="{158732D4-7BCA-45F4-99F6-6945CE63FCE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a:extLst>
            <a:ext uri="{FF2B5EF4-FFF2-40B4-BE49-F238E27FC236}">
              <a16:creationId xmlns:a16="http://schemas.microsoft.com/office/drawing/2014/main" id="{2B2C5157-5A7A-4EF7-9857-79936FDECE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a:extLst>
            <a:ext uri="{FF2B5EF4-FFF2-40B4-BE49-F238E27FC236}">
              <a16:creationId xmlns:a16="http://schemas.microsoft.com/office/drawing/2014/main" id="{96A20CE5-C324-42B4-B48A-152C8D64697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a:extLst>
            <a:ext uri="{FF2B5EF4-FFF2-40B4-BE49-F238E27FC236}">
              <a16:creationId xmlns:a16="http://schemas.microsoft.com/office/drawing/2014/main" id="{22F2B4E2-A1C1-4147-927D-E71DA65D4BE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a:extLst>
            <a:ext uri="{FF2B5EF4-FFF2-40B4-BE49-F238E27FC236}">
              <a16:creationId xmlns:a16="http://schemas.microsoft.com/office/drawing/2014/main" id="{2E4AD7FD-FEAF-437C-BF55-8957DD43D2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a:extLst>
            <a:ext uri="{FF2B5EF4-FFF2-40B4-BE49-F238E27FC236}">
              <a16:creationId xmlns:a16="http://schemas.microsoft.com/office/drawing/2014/main" id="{F7E4EB3A-573C-44EF-9D52-05A0F39357C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a:extLst>
            <a:ext uri="{FF2B5EF4-FFF2-40B4-BE49-F238E27FC236}">
              <a16:creationId xmlns:a16="http://schemas.microsoft.com/office/drawing/2014/main" id="{86AE0BBB-CC50-4460-955B-26AFA53693D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a:extLst>
            <a:ext uri="{FF2B5EF4-FFF2-40B4-BE49-F238E27FC236}">
              <a16:creationId xmlns:a16="http://schemas.microsoft.com/office/drawing/2014/main" id="{3A11B027-981C-45E5-9B76-D07449FB3AC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a:extLst>
            <a:ext uri="{FF2B5EF4-FFF2-40B4-BE49-F238E27FC236}">
              <a16:creationId xmlns:a16="http://schemas.microsoft.com/office/drawing/2014/main" id="{9DD23BD4-8928-4A88-83B3-BCF58ACE294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a:extLst>
            <a:ext uri="{FF2B5EF4-FFF2-40B4-BE49-F238E27FC236}">
              <a16:creationId xmlns:a16="http://schemas.microsoft.com/office/drawing/2014/main" id="{7F40A0C9-44C7-4713-947E-69C119D2C6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a:extLst>
            <a:ext uri="{FF2B5EF4-FFF2-40B4-BE49-F238E27FC236}">
              <a16:creationId xmlns:a16="http://schemas.microsoft.com/office/drawing/2014/main" id="{E640CC06-5F82-4E92-89F1-E9209FCB69A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a:extLst>
            <a:ext uri="{FF2B5EF4-FFF2-40B4-BE49-F238E27FC236}">
              <a16:creationId xmlns:a16="http://schemas.microsoft.com/office/drawing/2014/main" id="{134AD3CA-E0B8-4E1F-939C-1DDE1DAAAF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a:extLst>
            <a:ext uri="{FF2B5EF4-FFF2-40B4-BE49-F238E27FC236}">
              <a16:creationId xmlns:a16="http://schemas.microsoft.com/office/drawing/2014/main" id="{D9B9071E-5630-43BD-B347-5BB6AF5C56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a:extLst>
            <a:ext uri="{FF2B5EF4-FFF2-40B4-BE49-F238E27FC236}">
              <a16:creationId xmlns:a16="http://schemas.microsoft.com/office/drawing/2014/main" id="{6D94F232-A433-4541-9324-89BA51AB8A3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a:extLst>
            <a:ext uri="{FF2B5EF4-FFF2-40B4-BE49-F238E27FC236}">
              <a16:creationId xmlns:a16="http://schemas.microsoft.com/office/drawing/2014/main" id="{33F7267C-4C4F-477C-9286-DF2C465A81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BA123107-6F06-4203-A60A-54D28A337B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a:extLst>
            <a:ext uri="{FF2B5EF4-FFF2-40B4-BE49-F238E27FC236}">
              <a16:creationId xmlns:a16="http://schemas.microsoft.com/office/drawing/2014/main" id="{1096EBFC-A25C-4632-97AE-3B138FE071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09" name="直線コネクタ 608">
          <a:extLst>
            <a:ext uri="{FF2B5EF4-FFF2-40B4-BE49-F238E27FC236}">
              <a16:creationId xmlns:a16="http://schemas.microsoft.com/office/drawing/2014/main" id="{705B3FEB-BAA8-4B43-A610-961D4CA3C0B8}"/>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0" name="【消防施設】&#10;有形固定資産減価償却率最小値テキスト">
          <a:extLst>
            <a:ext uri="{FF2B5EF4-FFF2-40B4-BE49-F238E27FC236}">
              <a16:creationId xmlns:a16="http://schemas.microsoft.com/office/drawing/2014/main" id="{2749F40F-E354-47DC-AA4C-D9A5E37FA7A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1" name="直線コネクタ 610">
          <a:extLst>
            <a:ext uri="{FF2B5EF4-FFF2-40B4-BE49-F238E27FC236}">
              <a16:creationId xmlns:a16="http://schemas.microsoft.com/office/drawing/2014/main" id="{B29093FA-1D65-4494-BD48-B92B33D5346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12" name="【消防施設】&#10;有形固定資産減価償却率最大値テキスト">
          <a:extLst>
            <a:ext uri="{FF2B5EF4-FFF2-40B4-BE49-F238E27FC236}">
              <a16:creationId xmlns:a16="http://schemas.microsoft.com/office/drawing/2014/main" id="{BB2406EF-4E67-45B1-A689-FB062BAD9B55}"/>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13" name="直線コネクタ 612">
          <a:extLst>
            <a:ext uri="{FF2B5EF4-FFF2-40B4-BE49-F238E27FC236}">
              <a16:creationId xmlns:a16="http://schemas.microsoft.com/office/drawing/2014/main" id="{497E37D6-A530-4349-B7BD-FE4A35F06461}"/>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14" name="【消防施設】&#10;有形固定資産減価償却率平均値テキスト">
          <a:extLst>
            <a:ext uri="{FF2B5EF4-FFF2-40B4-BE49-F238E27FC236}">
              <a16:creationId xmlns:a16="http://schemas.microsoft.com/office/drawing/2014/main" id="{72051CE5-DF20-47EF-9D3C-F9A12108667F}"/>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15" name="フローチャート: 判断 614">
          <a:extLst>
            <a:ext uri="{FF2B5EF4-FFF2-40B4-BE49-F238E27FC236}">
              <a16:creationId xmlns:a16="http://schemas.microsoft.com/office/drawing/2014/main" id="{81469D78-9B22-4CB9-A09B-AAD978C5303F}"/>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616" name="フローチャート: 判断 615">
          <a:extLst>
            <a:ext uri="{FF2B5EF4-FFF2-40B4-BE49-F238E27FC236}">
              <a16:creationId xmlns:a16="http://schemas.microsoft.com/office/drawing/2014/main" id="{4D8BA8EE-13AB-464C-9AEA-491AC3CE2B11}"/>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617" name="フローチャート: 判断 616">
          <a:extLst>
            <a:ext uri="{FF2B5EF4-FFF2-40B4-BE49-F238E27FC236}">
              <a16:creationId xmlns:a16="http://schemas.microsoft.com/office/drawing/2014/main" id="{6C16DCCD-E782-40AD-B716-68DDE9FCD218}"/>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18" name="フローチャート: 判断 617">
          <a:extLst>
            <a:ext uri="{FF2B5EF4-FFF2-40B4-BE49-F238E27FC236}">
              <a16:creationId xmlns:a16="http://schemas.microsoft.com/office/drawing/2014/main" id="{0A0B45C9-9443-4BD8-8A5A-9A2380CCA051}"/>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19" name="フローチャート: 判断 618">
          <a:extLst>
            <a:ext uri="{FF2B5EF4-FFF2-40B4-BE49-F238E27FC236}">
              <a16:creationId xmlns:a16="http://schemas.microsoft.com/office/drawing/2014/main" id="{CBA5D9CE-3FCD-4B76-99A5-BEF85C3DA70A}"/>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281B890-5E54-4E70-B809-519650F7FC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EF55CA8-52D7-4392-A6AE-487BF9A888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E45C537C-5026-4CC6-9F62-3E978E15D73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4B54A0F-3158-4E8F-89F2-4A6F885515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723AA690-DC53-4937-8EC1-611291B1EB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16692</xdr:rowOff>
    </xdr:from>
    <xdr:to>
      <xdr:col>85</xdr:col>
      <xdr:colOff>177800</xdr:colOff>
      <xdr:row>78</xdr:row>
      <xdr:rowOff>118292</xdr:rowOff>
    </xdr:to>
    <xdr:sp macro="" textlink="">
      <xdr:nvSpPr>
        <xdr:cNvPr id="625" name="楕円 624">
          <a:extLst>
            <a:ext uri="{FF2B5EF4-FFF2-40B4-BE49-F238E27FC236}">
              <a16:creationId xmlns:a16="http://schemas.microsoft.com/office/drawing/2014/main" id="{8AD4E97F-05E4-4103-96E7-0A52614DA488}"/>
            </a:ext>
          </a:extLst>
        </xdr:cNvPr>
        <xdr:cNvSpPr/>
      </xdr:nvSpPr>
      <xdr:spPr>
        <a:xfrm>
          <a:off x="16268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103069</xdr:rowOff>
    </xdr:from>
    <xdr:ext cx="340478" cy="259045"/>
    <xdr:sp macro="" textlink="">
      <xdr:nvSpPr>
        <xdr:cNvPr id="626" name="【消防施設】&#10;有形固定資産減価償却率該当値テキスト">
          <a:extLst>
            <a:ext uri="{FF2B5EF4-FFF2-40B4-BE49-F238E27FC236}">
              <a16:creationId xmlns:a16="http://schemas.microsoft.com/office/drawing/2014/main" id="{4A307D03-BD69-4DF2-BA37-201F7C560B9F}"/>
            </a:ext>
          </a:extLst>
        </xdr:cNvPr>
        <xdr:cNvSpPr txBox="1"/>
      </xdr:nvSpPr>
      <xdr:spPr>
        <a:xfrm>
          <a:off x="16357600" y="13304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627" name="楕円 626">
          <a:extLst>
            <a:ext uri="{FF2B5EF4-FFF2-40B4-BE49-F238E27FC236}">
              <a16:creationId xmlns:a16="http://schemas.microsoft.com/office/drawing/2014/main" id="{25901751-8137-48C0-9971-C1A786B1BE8C}"/>
            </a:ext>
          </a:extLst>
        </xdr:cNvPr>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67492</xdr:rowOff>
    </xdr:from>
    <xdr:to>
      <xdr:col>85</xdr:col>
      <xdr:colOff>127000</xdr:colOff>
      <xdr:row>78</xdr:row>
      <xdr:rowOff>150768</xdr:rowOff>
    </xdr:to>
    <xdr:cxnSp macro="">
      <xdr:nvCxnSpPr>
        <xdr:cNvPr id="628" name="直線コネクタ 627">
          <a:extLst>
            <a:ext uri="{FF2B5EF4-FFF2-40B4-BE49-F238E27FC236}">
              <a16:creationId xmlns:a16="http://schemas.microsoft.com/office/drawing/2014/main" id="{D18184C0-2BA8-48D1-95C0-2816D236C197}"/>
            </a:ext>
          </a:extLst>
        </xdr:cNvPr>
        <xdr:cNvCxnSpPr/>
      </xdr:nvCxnSpPr>
      <xdr:spPr>
        <a:xfrm flipV="1">
          <a:off x="15481300" y="13440592"/>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54248</xdr:rowOff>
    </xdr:from>
    <xdr:to>
      <xdr:col>76</xdr:col>
      <xdr:colOff>165100</xdr:colOff>
      <xdr:row>78</xdr:row>
      <xdr:rowOff>155848</xdr:rowOff>
    </xdr:to>
    <xdr:sp macro="" textlink="">
      <xdr:nvSpPr>
        <xdr:cNvPr id="629" name="楕円 628">
          <a:extLst>
            <a:ext uri="{FF2B5EF4-FFF2-40B4-BE49-F238E27FC236}">
              <a16:creationId xmlns:a16="http://schemas.microsoft.com/office/drawing/2014/main" id="{271A9B73-C5BA-46C2-9CE1-C0BF92C92FDC}"/>
            </a:ext>
          </a:extLst>
        </xdr:cNvPr>
        <xdr:cNvSpPr/>
      </xdr:nvSpPr>
      <xdr:spPr>
        <a:xfrm>
          <a:off x="14541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105048</xdr:rowOff>
    </xdr:from>
    <xdr:to>
      <xdr:col>81</xdr:col>
      <xdr:colOff>50800</xdr:colOff>
      <xdr:row>78</xdr:row>
      <xdr:rowOff>150768</xdr:rowOff>
    </xdr:to>
    <xdr:cxnSp macro="">
      <xdr:nvCxnSpPr>
        <xdr:cNvPr id="630" name="直線コネクタ 629">
          <a:extLst>
            <a:ext uri="{FF2B5EF4-FFF2-40B4-BE49-F238E27FC236}">
              <a16:creationId xmlns:a16="http://schemas.microsoft.com/office/drawing/2014/main" id="{914C8BF3-825F-4E29-90A8-F75F97F2B8E3}"/>
            </a:ext>
          </a:extLst>
        </xdr:cNvPr>
        <xdr:cNvCxnSpPr/>
      </xdr:nvCxnSpPr>
      <xdr:spPr>
        <a:xfrm>
          <a:off x="14592300" y="13478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15058</xdr:rowOff>
    </xdr:from>
    <xdr:to>
      <xdr:col>72</xdr:col>
      <xdr:colOff>38100</xdr:colOff>
      <xdr:row>78</xdr:row>
      <xdr:rowOff>116658</xdr:rowOff>
    </xdr:to>
    <xdr:sp macro="" textlink="">
      <xdr:nvSpPr>
        <xdr:cNvPr id="631" name="楕円 630">
          <a:extLst>
            <a:ext uri="{FF2B5EF4-FFF2-40B4-BE49-F238E27FC236}">
              <a16:creationId xmlns:a16="http://schemas.microsoft.com/office/drawing/2014/main" id="{D248757A-2779-4CA9-B5E0-A454D306109E}"/>
            </a:ext>
          </a:extLst>
        </xdr:cNvPr>
        <xdr:cNvSpPr/>
      </xdr:nvSpPr>
      <xdr:spPr>
        <a:xfrm>
          <a:off x="13652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65858</xdr:rowOff>
    </xdr:from>
    <xdr:to>
      <xdr:col>76</xdr:col>
      <xdr:colOff>114300</xdr:colOff>
      <xdr:row>78</xdr:row>
      <xdr:rowOff>105048</xdr:rowOff>
    </xdr:to>
    <xdr:cxnSp macro="">
      <xdr:nvCxnSpPr>
        <xdr:cNvPr id="632" name="直線コネクタ 631">
          <a:extLst>
            <a:ext uri="{FF2B5EF4-FFF2-40B4-BE49-F238E27FC236}">
              <a16:creationId xmlns:a16="http://schemas.microsoft.com/office/drawing/2014/main" id="{B5C86C8B-E371-4C46-855A-2EA6AE1B3140}"/>
            </a:ext>
          </a:extLst>
        </xdr:cNvPr>
        <xdr:cNvCxnSpPr/>
      </xdr:nvCxnSpPr>
      <xdr:spPr>
        <a:xfrm>
          <a:off x="13703300" y="1343895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633" name="n_1aveValue【消防施設】&#10;有形固定資産減価償却率">
          <a:extLst>
            <a:ext uri="{FF2B5EF4-FFF2-40B4-BE49-F238E27FC236}">
              <a16:creationId xmlns:a16="http://schemas.microsoft.com/office/drawing/2014/main" id="{B1B35104-7E8F-41C0-A601-B85FEC5191B5}"/>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634" name="n_2aveValue【消防施設】&#10;有形固定資産減価償却率">
          <a:extLst>
            <a:ext uri="{FF2B5EF4-FFF2-40B4-BE49-F238E27FC236}">
              <a16:creationId xmlns:a16="http://schemas.microsoft.com/office/drawing/2014/main" id="{3619403F-D0CF-46A3-A938-B7989030DCB3}"/>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35" name="n_3aveValue【消防施設】&#10;有形固定資産減価償却率">
          <a:extLst>
            <a:ext uri="{FF2B5EF4-FFF2-40B4-BE49-F238E27FC236}">
              <a16:creationId xmlns:a16="http://schemas.microsoft.com/office/drawing/2014/main" id="{F4993634-E3E6-4892-A0AA-A8BA333259C0}"/>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36" name="n_4aveValue【消防施設】&#10;有形固定資産減価償却率">
          <a:extLst>
            <a:ext uri="{FF2B5EF4-FFF2-40B4-BE49-F238E27FC236}">
              <a16:creationId xmlns:a16="http://schemas.microsoft.com/office/drawing/2014/main" id="{9DECB674-B389-4D0D-85E8-CA3A9061B84D}"/>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46645</xdr:rowOff>
    </xdr:from>
    <xdr:ext cx="405111" cy="259045"/>
    <xdr:sp macro="" textlink="">
      <xdr:nvSpPr>
        <xdr:cNvPr id="637" name="n_1mainValue【消防施設】&#10;有形固定資産減価償却率">
          <a:extLst>
            <a:ext uri="{FF2B5EF4-FFF2-40B4-BE49-F238E27FC236}">
              <a16:creationId xmlns:a16="http://schemas.microsoft.com/office/drawing/2014/main" id="{B5867D68-A046-429B-8718-D4C1373BC9EA}"/>
            </a:ext>
          </a:extLst>
        </xdr:cNvPr>
        <xdr:cNvSpPr txBox="1"/>
      </xdr:nvSpPr>
      <xdr:spPr>
        <a:xfrm>
          <a:off x="152660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925</xdr:rowOff>
    </xdr:from>
    <xdr:ext cx="405111" cy="259045"/>
    <xdr:sp macro="" textlink="">
      <xdr:nvSpPr>
        <xdr:cNvPr id="638" name="n_2mainValue【消防施設】&#10;有形固定資産減価償却率">
          <a:extLst>
            <a:ext uri="{FF2B5EF4-FFF2-40B4-BE49-F238E27FC236}">
              <a16:creationId xmlns:a16="http://schemas.microsoft.com/office/drawing/2014/main" id="{FFC6A5C8-CCE8-4AC6-8EBF-F7AC945A9D5D}"/>
            </a:ext>
          </a:extLst>
        </xdr:cNvPr>
        <xdr:cNvSpPr txBox="1"/>
      </xdr:nvSpPr>
      <xdr:spPr>
        <a:xfrm>
          <a:off x="14389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133185</xdr:rowOff>
    </xdr:from>
    <xdr:ext cx="340478" cy="259045"/>
    <xdr:sp macro="" textlink="">
      <xdr:nvSpPr>
        <xdr:cNvPr id="639" name="n_3mainValue【消防施設】&#10;有形固定資産減価償却率">
          <a:extLst>
            <a:ext uri="{FF2B5EF4-FFF2-40B4-BE49-F238E27FC236}">
              <a16:creationId xmlns:a16="http://schemas.microsoft.com/office/drawing/2014/main" id="{C186F35F-D7A5-4529-8C72-12D7554AB4C6}"/>
            </a:ext>
          </a:extLst>
        </xdr:cNvPr>
        <xdr:cNvSpPr txBox="1"/>
      </xdr:nvSpPr>
      <xdr:spPr>
        <a:xfrm>
          <a:off x="13533061" y="1316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EEEEFE72-8AD3-4DE0-A1F2-4EEB702CAE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1920B638-8D49-4B26-998D-87B09B80B6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C2084D73-1E22-4DE5-8657-8E4F17FF74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2048B6D2-5741-4308-AF8F-9B0465AA75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7639EEFF-1465-4B02-A0C7-56F1C78705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41A383A4-CFCD-46FA-BDAF-4B63D6DCF9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9C19E864-31C5-4B39-ACD2-3B9DF05383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ED66F836-3CD6-44E7-BE05-2FDE8A8DA8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F75E6539-E9FE-429D-8AB4-24A6C4FCD1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50470EBB-4521-41A5-97D4-A6F6DE1ADE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72101F27-B172-4004-B466-2AB1B4FE9CC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B17415D6-1C68-48F0-ABD9-8AC2A4906AE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43E17414-681D-49FA-B26C-AC0210481F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D58E28B2-F863-4298-906B-587ACE29D38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8A77EF1F-ED6D-481F-A5DC-E7522B11093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EB9BB753-AD1E-4D94-893C-D48B4BD0B9C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83592137-50C4-4239-AC53-4C66D1A7A1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AE3DE6CD-4DDF-4BA9-9101-3C14B414701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5E821BAF-4D27-43C0-834C-C7FE4026C4A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3F7C7307-07F7-4E85-AAEA-56216AA5F7D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9FFFDCFC-8B2E-4107-9B4E-7DE08DB553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61" name="テキスト ボックス 660">
          <a:extLst>
            <a:ext uri="{FF2B5EF4-FFF2-40B4-BE49-F238E27FC236}">
              <a16:creationId xmlns:a16="http://schemas.microsoft.com/office/drawing/2014/main" id="{B321D548-C3EC-4E5E-AE2A-08183F359A8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a:extLst>
            <a:ext uri="{FF2B5EF4-FFF2-40B4-BE49-F238E27FC236}">
              <a16:creationId xmlns:a16="http://schemas.microsoft.com/office/drawing/2014/main" id="{F52601F0-5A03-4B52-9A6C-8DE8E5C435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663" name="直線コネクタ 662">
          <a:extLst>
            <a:ext uri="{FF2B5EF4-FFF2-40B4-BE49-F238E27FC236}">
              <a16:creationId xmlns:a16="http://schemas.microsoft.com/office/drawing/2014/main" id="{B7DE6E3E-BE72-455C-87CB-C300F6862008}"/>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64" name="【消防施設】&#10;一人当たり面積最小値テキスト">
          <a:extLst>
            <a:ext uri="{FF2B5EF4-FFF2-40B4-BE49-F238E27FC236}">
              <a16:creationId xmlns:a16="http://schemas.microsoft.com/office/drawing/2014/main" id="{9064E6CB-CA40-4212-B438-6022614BAEA8}"/>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65" name="直線コネクタ 664">
          <a:extLst>
            <a:ext uri="{FF2B5EF4-FFF2-40B4-BE49-F238E27FC236}">
              <a16:creationId xmlns:a16="http://schemas.microsoft.com/office/drawing/2014/main" id="{1522A494-D7FA-496C-9AF0-23CE4D61133A}"/>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666" name="【消防施設】&#10;一人当たり面積最大値テキスト">
          <a:extLst>
            <a:ext uri="{FF2B5EF4-FFF2-40B4-BE49-F238E27FC236}">
              <a16:creationId xmlns:a16="http://schemas.microsoft.com/office/drawing/2014/main" id="{90A005DD-B041-4DF7-A3DB-BFD106ED4676}"/>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667" name="直線コネクタ 666">
          <a:extLst>
            <a:ext uri="{FF2B5EF4-FFF2-40B4-BE49-F238E27FC236}">
              <a16:creationId xmlns:a16="http://schemas.microsoft.com/office/drawing/2014/main" id="{2D342EB1-F155-4B96-822D-2522B3CB24F7}"/>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668" name="【消防施設】&#10;一人当たり面積平均値テキスト">
          <a:extLst>
            <a:ext uri="{FF2B5EF4-FFF2-40B4-BE49-F238E27FC236}">
              <a16:creationId xmlns:a16="http://schemas.microsoft.com/office/drawing/2014/main" id="{8EB5A814-F99B-4F18-BC70-852EE64953B4}"/>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669" name="フローチャート: 判断 668">
          <a:extLst>
            <a:ext uri="{FF2B5EF4-FFF2-40B4-BE49-F238E27FC236}">
              <a16:creationId xmlns:a16="http://schemas.microsoft.com/office/drawing/2014/main" id="{3E8528FF-FB7C-4629-ACC4-5D1EB27CE1A3}"/>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670" name="フローチャート: 判断 669">
          <a:extLst>
            <a:ext uri="{FF2B5EF4-FFF2-40B4-BE49-F238E27FC236}">
              <a16:creationId xmlns:a16="http://schemas.microsoft.com/office/drawing/2014/main" id="{D2019B0A-E831-4A1A-8921-502A64B4202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671" name="フローチャート: 判断 670">
          <a:extLst>
            <a:ext uri="{FF2B5EF4-FFF2-40B4-BE49-F238E27FC236}">
              <a16:creationId xmlns:a16="http://schemas.microsoft.com/office/drawing/2014/main" id="{DE4E2A55-0540-42DB-8E31-D520A38D03FF}"/>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672" name="フローチャート: 判断 671">
          <a:extLst>
            <a:ext uri="{FF2B5EF4-FFF2-40B4-BE49-F238E27FC236}">
              <a16:creationId xmlns:a16="http://schemas.microsoft.com/office/drawing/2014/main" id="{B2A66F73-C8EB-411D-A51F-286A55B2FD72}"/>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5398</xdr:rowOff>
    </xdr:from>
    <xdr:to>
      <xdr:col>98</xdr:col>
      <xdr:colOff>38100</xdr:colOff>
      <xdr:row>86</xdr:row>
      <xdr:rowOff>106998</xdr:rowOff>
    </xdr:to>
    <xdr:sp macro="" textlink="">
      <xdr:nvSpPr>
        <xdr:cNvPr id="673" name="フローチャート: 判断 672">
          <a:extLst>
            <a:ext uri="{FF2B5EF4-FFF2-40B4-BE49-F238E27FC236}">
              <a16:creationId xmlns:a16="http://schemas.microsoft.com/office/drawing/2014/main" id="{28AC51B2-C5A7-458A-999A-52A0F826E5A7}"/>
            </a:ext>
          </a:extLst>
        </xdr:cNvPr>
        <xdr:cNvSpPr/>
      </xdr:nvSpPr>
      <xdr:spPr>
        <a:xfrm>
          <a:off x="18605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55836D11-3D65-4222-9E58-C5431BCC1C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732E0905-DAE8-4ACB-BBF0-2BD58C6B88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2211632A-C3C0-47E8-A15B-F91BB5F2E4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F2DCC972-AE2A-4B3D-9586-122F6ABFBB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727839D1-1BD4-4A8D-84FE-57AF0186910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44259</xdr:rowOff>
    </xdr:from>
    <xdr:to>
      <xdr:col>116</xdr:col>
      <xdr:colOff>114300</xdr:colOff>
      <xdr:row>86</xdr:row>
      <xdr:rowOff>145859</xdr:rowOff>
    </xdr:to>
    <xdr:sp macro="" textlink="">
      <xdr:nvSpPr>
        <xdr:cNvPr id="679" name="楕円 678">
          <a:extLst>
            <a:ext uri="{FF2B5EF4-FFF2-40B4-BE49-F238E27FC236}">
              <a16:creationId xmlns:a16="http://schemas.microsoft.com/office/drawing/2014/main" id="{A1601EA7-99CA-4A50-B618-78B58A5F8D0C}"/>
            </a:ext>
          </a:extLst>
        </xdr:cNvPr>
        <xdr:cNvSpPr/>
      </xdr:nvSpPr>
      <xdr:spPr>
        <a:xfrm>
          <a:off x="221107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130636</xdr:rowOff>
    </xdr:from>
    <xdr:ext cx="469744" cy="259045"/>
    <xdr:sp macro="" textlink="">
      <xdr:nvSpPr>
        <xdr:cNvPr id="680" name="【消防施設】&#10;一人当たり面積該当値テキスト">
          <a:extLst>
            <a:ext uri="{FF2B5EF4-FFF2-40B4-BE49-F238E27FC236}">
              <a16:creationId xmlns:a16="http://schemas.microsoft.com/office/drawing/2014/main" id="{4C5901C5-98D5-4D8A-B8A0-54AD7B0D0BA5}"/>
            </a:ext>
          </a:extLst>
        </xdr:cNvPr>
        <xdr:cNvSpPr txBox="1"/>
      </xdr:nvSpPr>
      <xdr:spPr>
        <a:xfrm>
          <a:off x="22199600" y="147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49022</xdr:rowOff>
    </xdr:from>
    <xdr:to>
      <xdr:col>112</xdr:col>
      <xdr:colOff>38100</xdr:colOff>
      <xdr:row>86</xdr:row>
      <xdr:rowOff>150622</xdr:rowOff>
    </xdr:to>
    <xdr:sp macro="" textlink="">
      <xdr:nvSpPr>
        <xdr:cNvPr id="681" name="楕円 680">
          <a:extLst>
            <a:ext uri="{FF2B5EF4-FFF2-40B4-BE49-F238E27FC236}">
              <a16:creationId xmlns:a16="http://schemas.microsoft.com/office/drawing/2014/main" id="{77139F31-FA4D-425C-9A21-0BF1D54CF158}"/>
            </a:ext>
          </a:extLst>
        </xdr:cNvPr>
        <xdr:cNvSpPr/>
      </xdr:nvSpPr>
      <xdr:spPr>
        <a:xfrm>
          <a:off x="21272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95059</xdr:rowOff>
    </xdr:from>
    <xdr:to>
      <xdr:col>116</xdr:col>
      <xdr:colOff>63500</xdr:colOff>
      <xdr:row>86</xdr:row>
      <xdr:rowOff>99822</xdr:rowOff>
    </xdr:to>
    <xdr:cxnSp macro="">
      <xdr:nvCxnSpPr>
        <xdr:cNvPr id="682" name="直線コネクタ 681">
          <a:extLst>
            <a:ext uri="{FF2B5EF4-FFF2-40B4-BE49-F238E27FC236}">
              <a16:creationId xmlns:a16="http://schemas.microsoft.com/office/drawing/2014/main" id="{483EFBD6-797B-4C8E-94D0-4E251BA68F1F}"/>
            </a:ext>
          </a:extLst>
        </xdr:cNvPr>
        <xdr:cNvCxnSpPr/>
      </xdr:nvCxnSpPr>
      <xdr:spPr>
        <a:xfrm flipV="1">
          <a:off x="21323300" y="14839759"/>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49022</xdr:rowOff>
    </xdr:from>
    <xdr:to>
      <xdr:col>107</xdr:col>
      <xdr:colOff>101600</xdr:colOff>
      <xdr:row>86</xdr:row>
      <xdr:rowOff>150622</xdr:rowOff>
    </xdr:to>
    <xdr:sp macro="" textlink="">
      <xdr:nvSpPr>
        <xdr:cNvPr id="683" name="楕円 682">
          <a:extLst>
            <a:ext uri="{FF2B5EF4-FFF2-40B4-BE49-F238E27FC236}">
              <a16:creationId xmlns:a16="http://schemas.microsoft.com/office/drawing/2014/main" id="{3E3B5E83-1DFB-4F29-ADFF-2F63215DF88C}"/>
            </a:ext>
          </a:extLst>
        </xdr:cNvPr>
        <xdr:cNvSpPr/>
      </xdr:nvSpPr>
      <xdr:spPr>
        <a:xfrm>
          <a:off x="20383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99822</xdr:rowOff>
    </xdr:from>
    <xdr:to>
      <xdr:col>111</xdr:col>
      <xdr:colOff>177800</xdr:colOff>
      <xdr:row>86</xdr:row>
      <xdr:rowOff>99822</xdr:rowOff>
    </xdr:to>
    <xdr:cxnSp macro="">
      <xdr:nvCxnSpPr>
        <xdr:cNvPr id="684" name="直線コネクタ 683">
          <a:extLst>
            <a:ext uri="{FF2B5EF4-FFF2-40B4-BE49-F238E27FC236}">
              <a16:creationId xmlns:a16="http://schemas.microsoft.com/office/drawing/2014/main" id="{E4F91A6A-F2EB-47CE-A3C3-ED050286C6AF}"/>
            </a:ext>
          </a:extLst>
        </xdr:cNvPr>
        <xdr:cNvCxnSpPr/>
      </xdr:nvCxnSpPr>
      <xdr:spPr>
        <a:xfrm>
          <a:off x="20434300" y="14844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49213</xdr:rowOff>
    </xdr:from>
    <xdr:to>
      <xdr:col>102</xdr:col>
      <xdr:colOff>165100</xdr:colOff>
      <xdr:row>86</xdr:row>
      <xdr:rowOff>150813</xdr:rowOff>
    </xdr:to>
    <xdr:sp macro="" textlink="">
      <xdr:nvSpPr>
        <xdr:cNvPr id="685" name="楕円 684">
          <a:extLst>
            <a:ext uri="{FF2B5EF4-FFF2-40B4-BE49-F238E27FC236}">
              <a16:creationId xmlns:a16="http://schemas.microsoft.com/office/drawing/2014/main" id="{A4D55B8F-260B-4069-B6D5-EBFB40A288B7}"/>
            </a:ext>
          </a:extLst>
        </xdr:cNvPr>
        <xdr:cNvSpPr/>
      </xdr:nvSpPr>
      <xdr:spPr>
        <a:xfrm>
          <a:off x="19494500" y="14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99822</xdr:rowOff>
    </xdr:from>
    <xdr:to>
      <xdr:col>107</xdr:col>
      <xdr:colOff>50800</xdr:colOff>
      <xdr:row>86</xdr:row>
      <xdr:rowOff>100013</xdr:rowOff>
    </xdr:to>
    <xdr:cxnSp macro="">
      <xdr:nvCxnSpPr>
        <xdr:cNvPr id="686" name="直線コネクタ 685">
          <a:extLst>
            <a:ext uri="{FF2B5EF4-FFF2-40B4-BE49-F238E27FC236}">
              <a16:creationId xmlns:a16="http://schemas.microsoft.com/office/drawing/2014/main" id="{5C1AB5FB-6B32-4F59-9464-276ACE7C8992}"/>
            </a:ext>
          </a:extLst>
        </xdr:cNvPr>
        <xdr:cNvCxnSpPr/>
      </xdr:nvCxnSpPr>
      <xdr:spPr>
        <a:xfrm flipV="1">
          <a:off x="19545300" y="1484452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687" name="n_1aveValue【消防施設】&#10;一人当たり面積">
          <a:extLst>
            <a:ext uri="{FF2B5EF4-FFF2-40B4-BE49-F238E27FC236}">
              <a16:creationId xmlns:a16="http://schemas.microsoft.com/office/drawing/2014/main" id="{38EBE70E-3E66-4F77-A969-EF0B70175C08}"/>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88" name="n_2aveValue【消防施設】&#10;一人当たり面積">
          <a:extLst>
            <a:ext uri="{FF2B5EF4-FFF2-40B4-BE49-F238E27FC236}">
              <a16:creationId xmlns:a16="http://schemas.microsoft.com/office/drawing/2014/main" id="{9163F60B-0071-492D-B089-4841F71828AE}"/>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689" name="n_3aveValue【消防施設】&#10;一人当たり面積">
          <a:extLst>
            <a:ext uri="{FF2B5EF4-FFF2-40B4-BE49-F238E27FC236}">
              <a16:creationId xmlns:a16="http://schemas.microsoft.com/office/drawing/2014/main" id="{21E4D753-F474-4641-95CF-BB2D0CDEA14F}"/>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123525</xdr:rowOff>
    </xdr:from>
    <xdr:ext cx="469744" cy="259045"/>
    <xdr:sp macro="" textlink="">
      <xdr:nvSpPr>
        <xdr:cNvPr id="690" name="n_4aveValue【消防施設】&#10;一人当たり面積">
          <a:extLst>
            <a:ext uri="{FF2B5EF4-FFF2-40B4-BE49-F238E27FC236}">
              <a16:creationId xmlns:a16="http://schemas.microsoft.com/office/drawing/2014/main" id="{C1DCF372-69EB-4EB7-83E3-E180D0F0B528}"/>
            </a:ext>
          </a:extLst>
        </xdr:cNvPr>
        <xdr:cNvSpPr txBox="1"/>
      </xdr:nvSpPr>
      <xdr:spPr>
        <a:xfrm>
          <a:off x="18421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141749</xdr:rowOff>
    </xdr:from>
    <xdr:ext cx="469744" cy="259045"/>
    <xdr:sp macro="" textlink="">
      <xdr:nvSpPr>
        <xdr:cNvPr id="691" name="n_1mainValue【消防施設】&#10;一人当たり面積">
          <a:extLst>
            <a:ext uri="{FF2B5EF4-FFF2-40B4-BE49-F238E27FC236}">
              <a16:creationId xmlns:a16="http://schemas.microsoft.com/office/drawing/2014/main" id="{96DCF855-7936-4022-9F96-75F83D4D1472}"/>
            </a:ext>
          </a:extLst>
        </xdr:cNvPr>
        <xdr:cNvSpPr txBox="1"/>
      </xdr:nvSpPr>
      <xdr:spPr>
        <a:xfrm>
          <a:off x="210757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141749</xdr:rowOff>
    </xdr:from>
    <xdr:ext cx="469744" cy="259045"/>
    <xdr:sp macro="" textlink="">
      <xdr:nvSpPr>
        <xdr:cNvPr id="692" name="n_2mainValue【消防施設】&#10;一人当たり面積">
          <a:extLst>
            <a:ext uri="{FF2B5EF4-FFF2-40B4-BE49-F238E27FC236}">
              <a16:creationId xmlns:a16="http://schemas.microsoft.com/office/drawing/2014/main" id="{D5C00EAF-CC9B-4688-AB69-B1C823B62E43}"/>
            </a:ext>
          </a:extLst>
        </xdr:cNvPr>
        <xdr:cNvSpPr txBox="1"/>
      </xdr:nvSpPr>
      <xdr:spPr>
        <a:xfrm>
          <a:off x="20199427" y="148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141940</xdr:rowOff>
    </xdr:from>
    <xdr:ext cx="469744" cy="259045"/>
    <xdr:sp macro="" textlink="">
      <xdr:nvSpPr>
        <xdr:cNvPr id="693" name="n_3mainValue【消防施設】&#10;一人当たり面積">
          <a:extLst>
            <a:ext uri="{FF2B5EF4-FFF2-40B4-BE49-F238E27FC236}">
              <a16:creationId xmlns:a16="http://schemas.microsoft.com/office/drawing/2014/main" id="{8778918D-E143-468B-95D2-7EC834ECBFAB}"/>
            </a:ext>
          </a:extLst>
        </xdr:cNvPr>
        <xdr:cNvSpPr txBox="1"/>
      </xdr:nvSpPr>
      <xdr:spPr>
        <a:xfrm>
          <a:off x="19310427" y="148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F0AAA715-25C7-41FA-8762-70ABA3BF8C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FAFAFBF3-756F-4E5F-A1DD-45A467EB32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855C5337-B4FF-44A5-99AB-9A187FF7AC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7CEEC302-0D3C-4CA5-81D5-CB48CE3EFC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9F5A2197-1E82-4E95-BE13-7AD60EF32A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6DF09E8E-0FFD-44C4-AF61-56733374B1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F92E022B-7EB0-420C-8EA8-6D69DB47E6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E085436-6F6F-4425-810C-601AAB8982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19CE1487-CB40-4A03-A985-8589898EF9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9986C825-9D98-4C33-9C40-2F91932084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9A65A558-8636-4E11-9D95-2E7BD034D1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a:extLst>
            <a:ext uri="{FF2B5EF4-FFF2-40B4-BE49-F238E27FC236}">
              <a16:creationId xmlns:a16="http://schemas.microsoft.com/office/drawing/2014/main" id="{302385FA-6882-4961-B587-C1C6FC7CDA1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4EE93DEC-F7E8-4608-9181-40BA51901ED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a:extLst>
            <a:ext uri="{FF2B5EF4-FFF2-40B4-BE49-F238E27FC236}">
              <a16:creationId xmlns:a16="http://schemas.microsoft.com/office/drawing/2014/main" id="{54A5DDE3-9C6B-4CB1-BFDD-B2CDE040179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a:extLst>
            <a:ext uri="{FF2B5EF4-FFF2-40B4-BE49-F238E27FC236}">
              <a16:creationId xmlns:a16="http://schemas.microsoft.com/office/drawing/2014/main" id="{C77E2E71-A28C-4CC5-A043-DC594D593A2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a:extLst>
            <a:ext uri="{FF2B5EF4-FFF2-40B4-BE49-F238E27FC236}">
              <a16:creationId xmlns:a16="http://schemas.microsoft.com/office/drawing/2014/main" id="{D0159D6C-B989-462C-A41A-CDB7CA16CA6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a:extLst>
            <a:ext uri="{FF2B5EF4-FFF2-40B4-BE49-F238E27FC236}">
              <a16:creationId xmlns:a16="http://schemas.microsoft.com/office/drawing/2014/main" id="{D34B7AD2-D800-4CFC-8894-D9CFAC7B263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a:extLst>
            <a:ext uri="{FF2B5EF4-FFF2-40B4-BE49-F238E27FC236}">
              <a16:creationId xmlns:a16="http://schemas.microsoft.com/office/drawing/2014/main" id="{679EE078-25E6-46FD-9C58-1978190B168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a:extLst>
            <a:ext uri="{FF2B5EF4-FFF2-40B4-BE49-F238E27FC236}">
              <a16:creationId xmlns:a16="http://schemas.microsoft.com/office/drawing/2014/main" id="{06272A1C-7D82-483B-9AE9-36C90E193D0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9947D2B-E0FE-4D1A-8D61-910CF9291D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a:extLst>
            <a:ext uri="{FF2B5EF4-FFF2-40B4-BE49-F238E27FC236}">
              <a16:creationId xmlns:a16="http://schemas.microsoft.com/office/drawing/2014/main" id="{ECF5485E-70BB-4151-9E8D-56C9E4ED3D3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B7AF20C2-56D8-4BC6-B109-43D8CE3B46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716" name="直線コネクタ 715">
          <a:extLst>
            <a:ext uri="{FF2B5EF4-FFF2-40B4-BE49-F238E27FC236}">
              <a16:creationId xmlns:a16="http://schemas.microsoft.com/office/drawing/2014/main" id="{76C7F1FE-F3D1-4EB8-9916-E2EFCD8E9708}"/>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17" name="【庁舎】&#10;有形固定資産減価償却率最小値テキスト">
          <a:extLst>
            <a:ext uri="{FF2B5EF4-FFF2-40B4-BE49-F238E27FC236}">
              <a16:creationId xmlns:a16="http://schemas.microsoft.com/office/drawing/2014/main" id="{39A9431B-DF6F-4123-BB5D-7F9003354565}"/>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18" name="直線コネクタ 717">
          <a:extLst>
            <a:ext uri="{FF2B5EF4-FFF2-40B4-BE49-F238E27FC236}">
              <a16:creationId xmlns:a16="http://schemas.microsoft.com/office/drawing/2014/main" id="{3A2A6DB2-D00B-44DF-A585-504246CFA4EE}"/>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19" name="【庁舎】&#10;有形固定資産減価償却率最大値テキスト">
          <a:extLst>
            <a:ext uri="{FF2B5EF4-FFF2-40B4-BE49-F238E27FC236}">
              <a16:creationId xmlns:a16="http://schemas.microsoft.com/office/drawing/2014/main" id="{5EB21C63-34A4-44D0-B741-65EF31E698A8}"/>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20" name="直線コネクタ 719">
          <a:extLst>
            <a:ext uri="{FF2B5EF4-FFF2-40B4-BE49-F238E27FC236}">
              <a16:creationId xmlns:a16="http://schemas.microsoft.com/office/drawing/2014/main" id="{EAD1C222-01AA-45CF-89E3-6B943E86F209}"/>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721" name="【庁舎】&#10;有形固定資産減価償却率平均値テキスト">
          <a:extLst>
            <a:ext uri="{FF2B5EF4-FFF2-40B4-BE49-F238E27FC236}">
              <a16:creationId xmlns:a16="http://schemas.microsoft.com/office/drawing/2014/main" id="{0D7FDB13-E2DB-4762-8842-28A02FD5C599}"/>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22" name="フローチャート: 判断 721">
          <a:extLst>
            <a:ext uri="{FF2B5EF4-FFF2-40B4-BE49-F238E27FC236}">
              <a16:creationId xmlns:a16="http://schemas.microsoft.com/office/drawing/2014/main" id="{B48CE2B1-6833-4240-8ED4-5F615AA5B83E}"/>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723" name="フローチャート: 判断 722">
          <a:extLst>
            <a:ext uri="{FF2B5EF4-FFF2-40B4-BE49-F238E27FC236}">
              <a16:creationId xmlns:a16="http://schemas.microsoft.com/office/drawing/2014/main" id="{07A3DE5F-75A5-40EF-A189-981EB0724AAE}"/>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24" name="フローチャート: 判断 723">
          <a:extLst>
            <a:ext uri="{FF2B5EF4-FFF2-40B4-BE49-F238E27FC236}">
              <a16:creationId xmlns:a16="http://schemas.microsoft.com/office/drawing/2014/main" id="{6027E6C1-257D-4F7F-8A8F-2E8BF53ECB19}"/>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25" name="フローチャート: 判断 724">
          <a:extLst>
            <a:ext uri="{FF2B5EF4-FFF2-40B4-BE49-F238E27FC236}">
              <a16:creationId xmlns:a16="http://schemas.microsoft.com/office/drawing/2014/main" id="{4033C694-9122-433D-9951-AED35503D782}"/>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726" name="フローチャート: 判断 725">
          <a:extLst>
            <a:ext uri="{FF2B5EF4-FFF2-40B4-BE49-F238E27FC236}">
              <a16:creationId xmlns:a16="http://schemas.microsoft.com/office/drawing/2014/main" id="{F7C807F6-1117-49C4-91D3-78DBF54736FE}"/>
            </a:ext>
          </a:extLst>
        </xdr:cNvPr>
        <xdr:cNvSpPr/>
      </xdr:nvSpPr>
      <xdr:spPr>
        <a:xfrm>
          <a:off x="12763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862781F-BEB4-4157-9FD7-A0665A8DD4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4CBF675-BACA-4F2D-BB80-C410109B5F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C0C3336-EE7B-4B27-A282-9B8D5EB0CA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36C336B-D876-4C0E-8987-D811512D6F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8E593DA-1197-4EC9-A040-569105C139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84837</xdr:rowOff>
    </xdr:from>
    <xdr:to>
      <xdr:col>85</xdr:col>
      <xdr:colOff>177800</xdr:colOff>
      <xdr:row>104</xdr:row>
      <xdr:rowOff>14987</xdr:rowOff>
    </xdr:to>
    <xdr:sp macro="" textlink="">
      <xdr:nvSpPr>
        <xdr:cNvPr id="732" name="楕円 731">
          <a:extLst>
            <a:ext uri="{FF2B5EF4-FFF2-40B4-BE49-F238E27FC236}">
              <a16:creationId xmlns:a16="http://schemas.microsoft.com/office/drawing/2014/main" id="{33E0545B-4655-4E1A-913A-B72E09BF8211}"/>
            </a:ext>
          </a:extLst>
        </xdr:cNvPr>
        <xdr:cNvSpPr/>
      </xdr:nvSpPr>
      <xdr:spPr>
        <a:xfrm>
          <a:off x="162687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107714</xdr:rowOff>
    </xdr:from>
    <xdr:ext cx="405111" cy="259045"/>
    <xdr:sp macro="" textlink="">
      <xdr:nvSpPr>
        <xdr:cNvPr id="733" name="【庁舎】&#10;有形固定資産減価償却率該当値テキスト">
          <a:extLst>
            <a:ext uri="{FF2B5EF4-FFF2-40B4-BE49-F238E27FC236}">
              <a16:creationId xmlns:a16="http://schemas.microsoft.com/office/drawing/2014/main" id="{B42D314D-1829-4D54-AC90-BCCA7B7CD633}"/>
            </a:ext>
          </a:extLst>
        </xdr:cNvPr>
        <xdr:cNvSpPr txBox="1"/>
      </xdr:nvSpPr>
      <xdr:spPr>
        <a:xfrm>
          <a:off x="16357600" y="17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75692</xdr:rowOff>
    </xdr:from>
    <xdr:to>
      <xdr:col>81</xdr:col>
      <xdr:colOff>101600</xdr:colOff>
      <xdr:row>104</xdr:row>
      <xdr:rowOff>5842</xdr:rowOff>
    </xdr:to>
    <xdr:sp macro="" textlink="">
      <xdr:nvSpPr>
        <xdr:cNvPr id="734" name="楕円 733">
          <a:extLst>
            <a:ext uri="{FF2B5EF4-FFF2-40B4-BE49-F238E27FC236}">
              <a16:creationId xmlns:a16="http://schemas.microsoft.com/office/drawing/2014/main" id="{BB4BE17F-339F-41D2-BEF5-807796DA4B11}"/>
            </a:ext>
          </a:extLst>
        </xdr:cNvPr>
        <xdr:cNvSpPr/>
      </xdr:nvSpPr>
      <xdr:spPr>
        <a:xfrm>
          <a:off x="15430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126492</xdr:rowOff>
    </xdr:from>
    <xdr:to>
      <xdr:col>85</xdr:col>
      <xdr:colOff>127000</xdr:colOff>
      <xdr:row>103</xdr:row>
      <xdr:rowOff>135637</xdr:rowOff>
    </xdr:to>
    <xdr:cxnSp macro="">
      <xdr:nvCxnSpPr>
        <xdr:cNvPr id="735" name="直線コネクタ 734">
          <a:extLst>
            <a:ext uri="{FF2B5EF4-FFF2-40B4-BE49-F238E27FC236}">
              <a16:creationId xmlns:a16="http://schemas.microsoft.com/office/drawing/2014/main" id="{CD1FBDA4-CA8C-4D61-9587-D4C14215A24A}"/>
            </a:ext>
          </a:extLst>
        </xdr:cNvPr>
        <xdr:cNvCxnSpPr/>
      </xdr:nvCxnSpPr>
      <xdr:spPr>
        <a:xfrm>
          <a:off x="15481300" y="1778584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36" name="楕円 735">
          <a:extLst>
            <a:ext uri="{FF2B5EF4-FFF2-40B4-BE49-F238E27FC236}">
              <a16:creationId xmlns:a16="http://schemas.microsoft.com/office/drawing/2014/main" id="{51795D1E-FD6C-4E83-85B3-55624A987168}"/>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126492</xdr:rowOff>
    </xdr:to>
    <xdr:cxnSp macro="">
      <xdr:nvCxnSpPr>
        <xdr:cNvPr id="737" name="直線コネクタ 736">
          <a:extLst>
            <a:ext uri="{FF2B5EF4-FFF2-40B4-BE49-F238E27FC236}">
              <a16:creationId xmlns:a16="http://schemas.microsoft.com/office/drawing/2014/main" id="{CC4BCE0E-E083-4FC7-8157-4D7D33A5C254}"/>
            </a:ext>
          </a:extLst>
        </xdr:cNvPr>
        <xdr:cNvCxnSpPr/>
      </xdr:nvCxnSpPr>
      <xdr:spPr>
        <a:xfrm>
          <a:off x="14592300" y="1774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96265</xdr:rowOff>
    </xdr:from>
    <xdr:to>
      <xdr:col>72</xdr:col>
      <xdr:colOff>38100</xdr:colOff>
      <xdr:row>104</xdr:row>
      <xdr:rowOff>26415</xdr:rowOff>
    </xdr:to>
    <xdr:sp macro="" textlink="">
      <xdr:nvSpPr>
        <xdr:cNvPr id="738" name="楕円 737">
          <a:extLst>
            <a:ext uri="{FF2B5EF4-FFF2-40B4-BE49-F238E27FC236}">
              <a16:creationId xmlns:a16="http://schemas.microsoft.com/office/drawing/2014/main" id="{5D4771E2-B42A-46CA-9641-AA7EA61B057E}"/>
            </a:ext>
          </a:extLst>
        </xdr:cNvPr>
        <xdr:cNvSpPr/>
      </xdr:nvSpPr>
      <xdr:spPr>
        <a:xfrm>
          <a:off x="13652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147065</xdr:rowOff>
    </xdr:to>
    <xdr:cxnSp macro="">
      <xdr:nvCxnSpPr>
        <xdr:cNvPr id="739" name="直線コネクタ 738">
          <a:extLst>
            <a:ext uri="{FF2B5EF4-FFF2-40B4-BE49-F238E27FC236}">
              <a16:creationId xmlns:a16="http://schemas.microsoft.com/office/drawing/2014/main" id="{07669A86-F988-42DC-9FD0-74DC720BC910}"/>
            </a:ext>
          </a:extLst>
        </xdr:cNvPr>
        <xdr:cNvCxnSpPr/>
      </xdr:nvCxnSpPr>
      <xdr:spPr>
        <a:xfrm flipV="1">
          <a:off x="13703300" y="177469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75692</xdr:rowOff>
    </xdr:from>
    <xdr:to>
      <xdr:col>67</xdr:col>
      <xdr:colOff>101600</xdr:colOff>
      <xdr:row>104</xdr:row>
      <xdr:rowOff>5842</xdr:rowOff>
    </xdr:to>
    <xdr:sp macro="" textlink="">
      <xdr:nvSpPr>
        <xdr:cNvPr id="740" name="楕円 739">
          <a:extLst>
            <a:ext uri="{FF2B5EF4-FFF2-40B4-BE49-F238E27FC236}">
              <a16:creationId xmlns:a16="http://schemas.microsoft.com/office/drawing/2014/main" id="{437ADEBA-2AE2-49F9-8905-508022CE1F68}"/>
            </a:ext>
          </a:extLst>
        </xdr:cNvPr>
        <xdr:cNvSpPr/>
      </xdr:nvSpPr>
      <xdr:spPr>
        <a:xfrm>
          <a:off x="12763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126492</xdr:rowOff>
    </xdr:from>
    <xdr:to>
      <xdr:col>71</xdr:col>
      <xdr:colOff>177800</xdr:colOff>
      <xdr:row>103</xdr:row>
      <xdr:rowOff>147065</xdr:rowOff>
    </xdr:to>
    <xdr:cxnSp macro="">
      <xdr:nvCxnSpPr>
        <xdr:cNvPr id="741" name="直線コネクタ 740">
          <a:extLst>
            <a:ext uri="{FF2B5EF4-FFF2-40B4-BE49-F238E27FC236}">
              <a16:creationId xmlns:a16="http://schemas.microsoft.com/office/drawing/2014/main" id="{97EB00A7-C66D-4F24-BFA0-322AD87452B0}"/>
            </a:ext>
          </a:extLst>
        </xdr:cNvPr>
        <xdr:cNvCxnSpPr/>
      </xdr:nvCxnSpPr>
      <xdr:spPr>
        <a:xfrm>
          <a:off x="12814300" y="177858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742" name="n_1aveValue【庁舎】&#10;有形固定資産減価償却率">
          <a:extLst>
            <a:ext uri="{FF2B5EF4-FFF2-40B4-BE49-F238E27FC236}">
              <a16:creationId xmlns:a16="http://schemas.microsoft.com/office/drawing/2014/main" id="{73B4169A-157A-429C-9C85-D7270E9F230E}"/>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43" name="n_2aveValue【庁舎】&#10;有形固定資産減価償却率">
          <a:extLst>
            <a:ext uri="{FF2B5EF4-FFF2-40B4-BE49-F238E27FC236}">
              <a16:creationId xmlns:a16="http://schemas.microsoft.com/office/drawing/2014/main" id="{47B14300-80D0-49C8-A900-9782A78D3407}"/>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44" name="n_3aveValue【庁舎】&#10;有形固定資産減価償却率">
          <a:extLst>
            <a:ext uri="{FF2B5EF4-FFF2-40B4-BE49-F238E27FC236}">
              <a16:creationId xmlns:a16="http://schemas.microsoft.com/office/drawing/2014/main" id="{8BFA0A77-E6E3-4FDF-9F03-44EF28ABFACD}"/>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45" name="n_4aveValue【庁舎】&#10;有形固定資産減価償却率">
          <a:extLst>
            <a:ext uri="{FF2B5EF4-FFF2-40B4-BE49-F238E27FC236}">
              <a16:creationId xmlns:a16="http://schemas.microsoft.com/office/drawing/2014/main" id="{5E056498-2486-4E34-9008-CACCF30091E0}"/>
            </a:ext>
          </a:extLst>
        </xdr:cNvPr>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168419</xdr:rowOff>
    </xdr:from>
    <xdr:ext cx="405111" cy="259045"/>
    <xdr:sp macro="" textlink="">
      <xdr:nvSpPr>
        <xdr:cNvPr id="746" name="n_1mainValue【庁舎】&#10;有形固定資産減価償却率">
          <a:extLst>
            <a:ext uri="{FF2B5EF4-FFF2-40B4-BE49-F238E27FC236}">
              <a16:creationId xmlns:a16="http://schemas.microsoft.com/office/drawing/2014/main" id="{07C628F7-63C1-4217-B4C5-CF632D0BFB07}"/>
            </a:ext>
          </a:extLst>
        </xdr:cNvPr>
        <xdr:cNvSpPr txBox="1"/>
      </xdr:nvSpPr>
      <xdr:spPr>
        <a:xfrm>
          <a:off x="152660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47" name="n_2mainValue【庁舎】&#10;有形固定資産減価償却率">
          <a:extLst>
            <a:ext uri="{FF2B5EF4-FFF2-40B4-BE49-F238E27FC236}">
              <a16:creationId xmlns:a16="http://schemas.microsoft.com/office/drawing/2014/main" id="{2C20F1FE-DDE2-4615-B455-57F89B624E28}"/>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17542</xdr:rowOff>
    </xdr:from>
    <xdr:ext cx="405111" cy="259045"/>
    <xdr:sp macro="" textlink="">
      <xdr:nvSpPr>
        <xdr:cNvPr id="748" name="n_3mainValue【庁舎】&#10;有形固定資産減価償却率">
          <a:extLst>
            <a:ext uri="{FF2B5EF4-FFF2-40B4-BE49-F238E27FC236}">
              <a16:creationId xmlns:a16="http://schemas.microsoft.com/office/drawing/2014/main" id="{B78EFB6C-DE73-4041-9A5C-3A6599BAEDA1}"/>
            </a:ext>
          </a:extLst>
        </xdr:cNvPr>
        <xdr:cNvSpPr txBox="1"/>
      </xdr:nvSpPr>
      <xdr:spPr>
        <a:xfrm>
          <a:off x="13500744"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168419</xdr:rowOff>
    </xdr:from>
    <xdr:ext cx="405111" cy="259045"/>
    <xdr:sp macro="" textlink="">
      <xdr:nvSpPr>
        <xdr:cNvPr id="749" name="n_4mainValue【庁舎】&#10;有形固定資産減価償却率">
          <a:extLst>
            <a:ext uri="{FF2B5EF4-FFF2-40B4-BE49-F238E27FC236}">
              <a16:creationId xmlns:a16="http://schemas.microsoft.com/office/drawing/2014/main" id="{D40185D6-FE9A-4215-A127-7C0CA972430C}"/>
            </a:ext>
          </a:extLst>
        </xdr:cNvPr>
        <xdr:cNvSpPr txBox="1"/>
      </xdr:nvSpPr>
      <xdr:spPr>
        <a:xfrm>
          <a:off x="12611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8A9C5569-3609-428E-9D3C-02DD72705A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F521A5B5-653F-47DA-9C77-AA43D89411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7A7DDC1C-C4FB-49EE-8BD6-58C621FFEA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23FC4C9-525D-401A-92A7-900AD7EA3C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7B8A7585-E92B-432D-A910-93DA9AAE5C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2119D3D3-EF75-45B4-A9F1-D92CA155EE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C0A2D9C-7B32-4E19-A8EC-181B90BDBD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143802B5-DCB6-4F8F-B12D-9646FF2009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B6B1FCA4-B748-4ADE-8EEB-422E41CBE8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1E461734-3CE4-4094-A517-CAC2C4A234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a:extLst>
            <a:ext uri="{FF2B5EF4-FFF2-40B4-BE49-F238E27FC236}">
              <a16:creationId xmlns:a16="http://schemas.microsoft.com/office/drawing/2014/main" id="{0A55FCD3-E084-486A-A687-51B3471A1A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a:extLst>
            <a:ext uri="{FF2B5EF4-FFF2-40B4-BE49-F238E27FC236}">
              <a16:creationId xmlns:a16="http://schemas.microsoft.com/office/drawing/2014/main" id="{618C2838-1542-4B36-824D-2C3E35DCDE9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a:extLst>
            <a:ext uri="{FF2B5EF4-FFF2-40B4-BE49-F238E27FC236}">
              <a16:creationId xmlns:a16="http://schemas.microsoft.com/office/drawing/2014/main" id="{96020090-5200-43B4-B3BB-0B889E0052E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a:extLst>
            <a:ext uri="{FF2B5EF4-FFF2-40B4-BE49-F238E27FC236}">
              <a16:creationId xmlns:a16="http://schemas.microsoft.com/office/drawing/2014/main" id="{0250EAA5-F0C1-4AAB-8A9B-D222379A362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a:extLst>
            <a:ext uri="{FF2B5EF4-FFF2-40B4-BE49-F238E27FC236}">
              <a16:creationId xmlns:a16="http://schemas.microsoft.com/office/drawing/2014/main" id="{58854A04-573F-4EA4-8E0F-14B7C174B9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a:extLst>
            <a:ext uri="{FF2B5EF4-FFF2-40B4-BE49-F238E27FC236}">
              <a16:creationId xmlns:a16="http://schemas.microsoft.com/office/drawing/2014/main" id="{3D40ABA9-F45B-4A07-ACBD-37E5E990FB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a:extLst>
            <a:ext uri="{FF2B5EF4-FFF2-40B4-BE49-F238E27FC236}">
              <a16:creationId xmlns:a16="http://schemas.microsoft.com/office/drawing/2014/main" id="{76E7A706-BFE6-4455-95CF-E44F485F7ED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a:extLst>
            <a:ext uri="{FF2B5EF4-FFF2-40B4-BE49-F238E27FC236}">
              <a16:creationId xmlns:a16="http://schemas.microsoft.com/office/drawing/2014/main" id="{4689EACF-572C-491F-B56E-53CD15625CD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a:extLst>
            <a:ext uri="{FF2B5EF4-FFF2-40B4-BE49-F238E27FC236}">
              <a16:creationId xmlns:a16="http://schemas.microsoft.com/office/drawing/2014/main" id="{3D10DC8B-4410-4FFA-AE81-0726B0EBF2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a:extLst>
            <a:ext uri="{FF2B5EF4-FFF2-40B4-BE49-F238E27FC236}">
              <a16:creationId xmlns:a16="http://schemas.microsoft.com/office/drawing/2014/main" id="{8DB2DD0E-FC0F-411D-B0ED-89817E993E2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3FB8A43B-F0D6-4320-805B-F2274E8AFE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DC8EFE8C-10F7-4928-B444-36AFA8CEFF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a:extLst>
            <a:ext uri="{FF2B5EF4-FFF2-40B4-BE49-F238E27FC236}">
              <a16:creationId xmlns:a16="http://schemas.microsoft.com/office/drawing/2014/main" id="{71C6DE93-AD0A-4B4F-B82F-8BB0BD3376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73" name="直線コネクタ 772">
          <a:extLst>
            <a:ext uri="{FF2B5EF4-FFF2-40B4-BE49-F238E27FC236}">
              <a16:creationId xmlns:a16="http://schemas.microsoft.com/office/drawing/2014/main" id="{27E601CE-703E-4A86-90D7-AC9F44A90E45}"/>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74" name="【庁舎】&#10;一人当たり面積最小値テキスト">
          <a:extLst>
            <a:ext uri="{FF2B5EF4-FFF2-40B4-BE49-F238E27FC236}">
              <a16:creationId xmlns:a16="http://schemas.microsoft.com/office/drawing/2014/main" id="{EEFBAC0E-2D7D-42A1-8766-69700BE00961}"/>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75" name="直線コネクタ 774">
          <a:extLst>
            <a:ext uri="{FF2B5EF4-FFF2-40B4-BE49-F238E27FC236}">
              <a16:creationId xmlns:a16="http://schemas.microsoft.com/office/drawing/2014/main" id="{CBB466C7-AFC7-4131-BDDE-85BB4DF32D3B}"/>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76" name="【庁舎】&#10;一人当たり面積最大値テキスト">
          <a:extLst>
            <a:ext uri="{FF2B5EF4-FFF2-40B4-BE49-F238E27FC236}">
              <a16:creationId xmlns:a16="http://schemas.microsoft.com/office/drawing/2014/main" id="{38481975-6F55-4E4B-9648-25602A1D1ACE}"/>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77" name="直線コネクタ 776">
          <a:extLst>
            <a:ext uri="{FF2B5EF4-FFF2-40B4-BE49-F238E27FC236}">
              <a16:creationId xmlns:a16="http://schemas.microsoft.com/office/drawing/2014/main" id="{DFD173F0-DA42-4121-9B94-C8250853866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778" name="【庁舎】&#10;一人当たり面積平均値テキスト">
          <a:extLst>
            <a:ext uri="{FF2B5EF4-FFF2-40B4-BE49-F238E27FC236}">
              <a16:creationId xmlns:a16="http://schemas.microsoft.com/office/drawing/2014/main" id="{FB72B1D7-7C4C-4F7C-A716-CE0A87A1F72C}"/>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79" name="フローチャート: 判断 778">
          <a:extLst>
            <a:ext uri="{FF2B5EF4-FFF2-40B4-BE49-F238E27FC236}">
              <a16:creationId xmlns:a16="http://schemas.microsoft.com/office/drawing/2014/main" id="{3263F132-0B32-41DA-B277-7215F235DA2A}"/>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80" name="フローチャート: 判断 779">
          <a:extLst>
            <a:ext uri="{FF2B5EF4-FFF2-40B4-BE49-F238E27FC236}">
              <a16:creationId xmlns:a16="http://schemas.microsoft.com/office/drawing/2014/main" id="{66ED24DC-5783-4648-9D95-A4ADC3DD398B}"/>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81" name="フローチャート: 判断 780">
          <a:extLst>
            <a:ext uri="{FF2B5EF4-FFF2-40B4-BE49-F238E27FC236}">
              <a16:creationId xmlns:a16="http://schemas.microsoft.com/office/drawing/2014/main" id="{07E42227-8058-44EF-B33A-7A07CE27D04C}"/>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82" name="フローチャート: 判断 781">
          <a:extLst>
            <a:ext uri="{FF2B5EF4-FFF2-40B4-BE49-F238E27FC236}">
              <a16:creationId xmlns:a16="http://schemas.microsoft.com/office/drawing/2014/main" id="{B426E26F-1B91-454C-ABCF-3314C738EB21}"/>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83" name="フローチャート: 判断 782">
          <a:extLst>
            <a:ext uri="{FF2B5EF4-FFF2-40B4-BE49-F238E27FC236}">
              <a16:creationId xmlns:a16="http://schemas.microsoft.com/office/drawing/2014/main" id="{317ACB79-61D5-4C9A-B1FB-6E6E2E13A524}"/>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B96782CF-5081-41A9-B5A2-E06C8DD04B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F039C655-4DBA-46CD-8092-E5CA92CF3B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89AB8787-57C5-485E-92BC-82839CC892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7554F60B-B311-4BAA-A1CA-65B4BDE92D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BED2E275-8863-484F-9573-12B60F5C3B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156463</xdr:rowOff>
    </xdr:from>
    <xdr:to>
      <xdr:col>116</xdr:col>
      <xdr:colOff>114300</xdr:colOff>
      <xdr:row>107</xdr:row>
      <xdr:rowOff>86613</xdr:rowOff>
    </xdr:to>
    <xdr:sp macro="" textlink="">
      <xdr:nvSpPr>
        <xdr:cNvPr id="789" name="楕円 788">
          <a:extLst>
            <a:ext uri="{FF2B5EF4-FFF2-40B4-BE49-F238E27FC236}">
              <a16:creationId xmlns:a16="http://schemas.microsoft.com/office/drawing/2014/main" id="{82067F77-99DE-4D43-A09C-2363EE893660}"/>
            </a:ext>
          </a:extLst>
        </xdr:cNvPr>
        <xdr:cNvSpPr/>
      </xdr:nvSpPr>
      <xdr:spPr>
        <a:xfrm>
          <a:off x="221107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134890</xdr:rowOff>
    </xdr:from>
    <xdr:ext cx="469744" cy="259045"/>
    <xdr:sp macro="" textlink="">
      <xdr:nvSpPr>
        <xdr:cNvPr id="790" name="【庁舎】&#10;一人当たり面積該当値テキスト">
          <a:extLst>
            <a:ext uri="{FF2B5EF4-FFF2-40B4-BE49-F238E27FC236}">
              <a16:creationId xmlns:a16="http://schemas.microsoft.com/office/drawing/2014/main" id="{759C18B6-E02A-430B-9902-231B1BD5B78E}"/>
            </a:ext>
          </a:extLst>
        </xdr:cNvPr>
        <xdr:cNvSpPr txBox="1"/>
      </xdr:nvSpPr>
      <xdr:spPr>
        <a:xfrm>
          <a:off x="22199600" y="1830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160655</xdr:rowOff>
    </xdr:from>
    <xdr:to>
      <xdr:col>112</xdr:col>
      <xdr:colOff>38100</xdr:colOff>
      <xdr:row>107</xdr:row>
      <xdr:rowOff>90805</xdr:rowOff>
    </xdr:to>
    <xdr:sp macro="" textlink="">
      <xdr:nvSpPr>
        <xdr:cNvPr id="791" name="楕円 790">
          <a:extLst>
            <a:ext uri="{FF2B5EF4-FFF2-40B4-BE49-F238E27FC236}">
              <a16:creationId xmlns:a16="http://schemas.microsoft.com/office/drawing/2014/main" id="{DA372C16-69F7-4366-BB79-0478483ADA0A}"/>
            </a:ext>
          </a:extLst>
        </xdr:cNvPr>
        <xdr:cNvSpPr/>
      </xdr:nvSpPr>
      <xdr:spPr>
        <a:xfrm>
          <a:off x="2127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35813</xdr:rowOff>
    </xdr:from>
    <xdr:to>
      <xdr:col>116</xdr:col>
      <xdr:colOff>63500</xdr:colOff>
      <xdr:row>107</xdr:row>
      <xdr:rowOff>40005</xdr:rowOff>
    </xdr:to>
    <xdr:cxnSp macro="">
      <xdr:nvCxnSpPr>
        <xdr:cNvPr id="792" name="直線コネクタ 791">
          <a:extLst>
            <a:ext uri="{FF2B5EF4-FFF2-40B4-BE49-F238E27FC236}">
              <a16:creationId xmlns:a16="http://schemas.microsoft.com/office/drawing/2014/main" id="{763FAD9E-9F6D-41FD-AF2F-62A978A75369}"/>
            </a:ext>
          </a:extLst>
        </xdr:cNvPr>
        <xdr:cNvCxnSpPr/>
      </xdr:nvCxnSpPr>
      <xdr:spPr>
        <a:xfrm flipV="1">
          <a:off x="21323300" y="18380963"/>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165608</xdr:rowOff>
    </xdr:from>
    <xdr:to>
      <xdr:col>107</xdr:col>
      <xdr:colOff>101600</xdr:colOff>
      <xdr:row>107</xdr:row>
      <xdr:rowOff>95758</xdr:rowOff>
    </xdr:to>
    <xdr:sp macro="" textlink="">
      <xdr:nvSpPr>
        <xdr:cNvPr id="793" name="楕円 792">
          <a:extLst>
            <a:ext uri="{FF2B5EF4-FFF2-40B4-BE49-F238E27FC236}">
              <a16:creationId xmlns:a16="http://schemas.microsoft.com/office/drawing/2014/main" id="{86A88519-834C-4F1E-9FAC-260446875DD6}"/>
            </a:ext>
          </a:extLst>
        </xdr:cNvPr>
        <xdr:cNvSpPr/>
      </xdr:nvSpPr>
      <xdr:spPr>
        <a:xfrm>
          <a:off x="20383500" y="183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44958</xdr:rowOff>
    </xdr:to>
    <xdr:cxnSp macro="">
      <xdr:nvCxnSpPr>
        <xdr:cNvPr id="794" name="直線コネクタ 793">
          <a:extLst>
            <a:ext uri="{FF2B5EF4-FFF2-40B4-BE49-F238E27FC236}">
              <a16:creationId xmlns:a16="http://schemas.microsoft.com/office/drawing/2014/main" id="{B4408706-CDE1-4103-98FD-B9E7AE4229CC}"/>
            </a:ext>
          </a:extLst>
        </xdr:cNvPr>
        <xdr:cNvCxnSpPr/>
      </xdr:nvCxnSpPr>
      <xdr:spPr>
        <a:xfrm flipV="1">
          <a:off x="20434300" y="183851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170942</xdr:rowOff>
    </xdr:from>
    <xdr:to>
      <xdr:col>102</xdr:col>
      <xdr:colOff>165100</xdr:colOff>
      <xdr:row>107</xdr:row>
      <xdr:rowOff>101092</xdr:rowOff>
    </xdr:to>
    <xdr:sp macro="" textlink="">
      <xdr:nvSpPr>
        <xdr:cNvPr id="795" name="楕円 794">
          <a:extLst>
            <a:ext uri="{FF2B5EF4-FFF2-40B4-BE49-F238E27FC236}">
              <a16:creationId xmlns:a16="http://schemas.microsoft.com/office/drawing/2014/main" id="{9FC53824-FB22-4039-BF91-B9C897E234AE}"/>
            </a:ext>
          </a:extLst>
        </xdr:cNvPr>
        <xdr:cNvSpPr/>
      </xdr:nvSpPr>
      <xdr:spPr>
        <a:xfrm>
          <a:off x="19494500" y="183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44958</xdr:rowOff>
    </xdr:from>
    <xdr:to>
      <xdr:col>107</xdr:col>
      <xdr:colOff>50800</xdr:colOff>
      <xdr:row>107</xdr:row>
      <xdr:rowOff>50292</xdr:rowOff>
    </xdr:to>
    <xdr:cxnSp macro="">
      <xdr:nvCxnSpPr>
        <xdr:cNvPr id="796" name="直線コネクタ 795">
          <a:extLst>
            <a:ext uri="{FF2B5EF4-FFF2-40B4-BE49-F238E27FC236}">
              <a16:creationId xmlns:a16="http://schemas.microsoft.com/office/drawing/2014/main" id="{E156FB5F-CAC5-41EA-8ECB-E7DDD118CD1F}"/>
            </a:ext>
          </a:extLst>
        </xdr:cNvPr>
        <xdr:cNvCxnSpPr/>
      </xdr:nvCxnSpPr>
      <xdr:spPr>
        <a:xfrm flipV="1">
          <a:off x="19545300" y="1839010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797" name="楕円 796">
          <a:extLst>
            <a:ext uri="{FF2B5EF4-FFF2-40B4-BE49-F238E27FC236}">
              <a16:creationId xmlns:a16="http://schemas.microsoft.com/office/drawing/2014/main" id="{13F9095F-1375-4939-9C9E-16C49A65D707}"/>
            </a:ext>
          </a:extLst>
        </xdr:cNvPr>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50292</xdr:rowOff>
    </xdr:from>
    <xdr:to>
      <xdr:col>102</xdr:col>
      <xdr:colOff>114300</xdr:colOff>
      <xdr:row>107</xdr:row>
      <xdr:rowOff>69342</xdr:rowOff>
    </xdr:to>
    <xdr:cxnSp macro="">
      <xdr:nvCxnSpPr>
        <xdr:cNvPr id="798" name="直線コネクタ 797">
          <a:extLst>
            <a:ext uri="{FF2B5EF4-FFF2-40B4-BE49-F238E27FC236}">
              <a16:creationId xmlns:a16="http://schemas.microsoft.com/office/drawing/2014/main" id="{6E712BD7-FA1B-40BA-9546-ECF32078A405}"/>
            </a:ext>
          </a:extLst>
        </xdr:cNvPr>
        <xdr:cNvCxnSpPr/>
      </xdr:nvCxnSpPr>
      <xdr:spPr>
        <a:xfrm flipV="1">
          <a:off x="18656300" y="1839544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799" name="n_1aveValue【庁舎】&#10;一人当たり面積">
          <a:extLst>
            <a:ext uri="{FF2B5EF4-FFF2-40B4-BE49-F238E27FC236}">
              <a16:creationId xmlns:a16="http://schemas.microsoft.com/office/drawing/2014/main" id="{171C4501-0D17-442E-9BFE-C3B23C234F9E}"/>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800" name="n_2aveValue【庁舎】&#10;一人当たり面積">
          <a:extLst>
            <a:ext uri="{FF2B5EF4-FFF2-40B4-BE49-F238E27FC236}">
              <a16:creationId xmlns:a16="http://schemas.microsoft.com/office/drawing/2014/main" id="{11C28F0B-CFCF-4477-90C5-4E3F2E87696D}"/>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801" name="n_3aveValue【庁舎】&#10;一人当たり面積">
          <a:extLst>
            <a:ext uri="{FF2B5EF4-FFF2-40B4-BE49-F238E27FC236}">
              <a16:creationId xmlns:a16="http://schemas.microsoft.com/office/drawing/2014/main" id="{C36EDA17-9EAB-46E2-BB5C-D11751EB21B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02" name="n_4aveValue【庁舎】&#10;一人当たり面積">
          <a:extLst>
            <a:ext uri="{FF2B5EF4-FFF2-40B4-BE49-F238E27FC236}">
              <a16:creationId xmlns:a16="http://schemas.microsoft.com/office/drawing/2014/main" id="{03A57446-0E80-4A2C-A463-FFAB79AE5AB2}"/>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81932</xdr:rowOff>
    </xdr:from>
    <xdr:ext cx="469744" cy="259045"/>
    <xdr:sp macro="" textlink="">
      <xdr:nvSpPr>
        <xdr:cNvPr id="803" name="n_1mainValue【庁舎】&#10;一人当たり面積">
          <a:extLst>
            <a:ext uri="{FF2B5EF4-FFF2-40B4-BE49-F238E27FC236}">
              <a16:creationId xmlns:a16="http://schemas.microsoft.com/office/drawing/2014/main" id="{057E3B89-AF89-43BF-BD24-289BFDE11B7A}"/>
            </a:ext>
          </a:extLst>
        </xdr:cNvPr>
        <xdr:cNvSpPr txBox="1"/>
      </xdr:nvSpPr>
      <xdr:spPr>
        <a:xfrm>
          <a:off x="21075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86885</xdr:rowOff>
    </xdr:from>
    <xdr:ext cx="469744" cy="259045"/>
    <xdr:sp macro="" textlink="">
      <xdr:nvSpPr>
        <xdr:cNvPr id="804" name="n_2mainValue【庁舎】&#10;一人当たり面積">
          <a:extLst>
            <a:ext uri="{FF2B5EF4-FFF2-40B4-BE49-F238E27FC236}">
              <a16:creationId xmlns:a16="http://schemas.microsoft.com/office/drawing/2014/main" id="{26A838FB-8942-429F-8A63-7CEE133F6E60}"/>
            </a:ext>
          </a:extLst>
        </xdr:cNvPr>
        <xdr:cNvSpPr txBox="1"/>
      </xdr:nvSpPr>
      <xdr:spPr>
        <a:xfrm>
          <a:off x="20199427" y="184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92219</xdr:rowOff>
    </xdr:from>
    <xdr:ext cx="469744" cy="259045"/>
    <xdr:sp macro="" textlink="">
      <xdr:nvSpPr>
        <xdr:cNvPr id="805" name="n_3mainValue【庁舎】&#10;一人当たり面積">
          <a:extLst>
            <a:ext uri="{FF2B5EF4-FFF2-40B4-BE49-F238E27FC236}">
              <a16:creationId xmlns:a16="http://schemas.microsoft.com/office/drawing/2014/main" id="{EAEC3D01-A482-4872-85FC-B32FA1A21C45}"/>
            </a:ext>
          </a:extLst>
        </xdr:cNvPr>
        <xdr:cNvSpPr txBox="1"/>
      </xdr:nvSpPr>
      <xdr:spPr>
        <a:xfrm>
          <a:off x="19310427" y="184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806" name="n_4mainValue【庁舎】&#10;一人当たり面積">
          <a:extLst>
            <a:ext uri="{FF2B5EF4-FFF2-40B4-BE49-F238E27FC236}">
              <a16:creationId xmlns:a16="http://schemas.microsoft.com/office/drawing/2014/main" id="{757BE717-288B-4E36-8BE3-F2503B9EA07C}"/>
            </a:ext>
          </a:extLst>
        </xdr:cNvPr>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CB647E50-4A94-4EE5-BBA6-BF8F43E329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DB0AA656-32A9-4E11-A038-CBBE290898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E5B4759E-6691-4E26-A1F6-2E1686B714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特に減価償却率が１００％となっている福祉施設については、各施設が耐用年数</a:t>
          </a:r>
          <a:r>
            <a:rPr kumimoji="1" lang="ja-JP" altLang="en-US" sz="1100">
              <a:solidFill>
                <a:schemeClr val="dk1"/>
              </a:solidFill>
              <a:effectLst/>
              <a:latin typeface="+mn-lt"/>
              <a:ea typeface="+mn-ea"/>
              <a:cs typeface="+mn-cs"/>
            </a:rPr>
            <a:t>を経過</a:t>
          </a:r>
          <a:r>
            <a:rPr kumimoji="1" lang="ja-JP" altLang="ja-JP" sz="1100">
              <a:solidFill>
                <a:schemeClr val="dk1"/>
              </a:solidFill>
              <a:effectLst/>
              <a:latin typeface="+mn-lt"/>
              <a:ea typeface="+mn-ea"/>
              <a:cs typeface="+mn-cs"/>
            </a:rPr>
            <a:t>しているため、今後施設をどのように維持していくのか検討を進めていく必要がある。</a:t>
          </a:r>
          <a:endParaRPr lang="ja-JP" altLang="ja-JP" sz="1400">
            <a:effectLst/>
          </a:endParaRPr>
        </a:p>
        <a:p>
          <a:r>
            <a:rPr kumimoji="1" lang="ja-JP" altLang="ja-JP" sz="1100">
              <a:solidFill>
                <a:schemeClr val="dk1"/>
              </a:solidFill>
              <a:effectLst/>
              <a:latin typeface="+mn-lt"/>
              <a:ea typeface="+mn-ea"/>
              <a:cs typeface="+mn-cs"/>
            </a:rPr>
            <a:t>体育館についても同様に老朽化対策の検討を進めていく必要がある。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財政力指数は若干であるが上昇しているものの、人口の減少や全国平均を上回る高齢化（</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年度末　高齢化率</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基幹産業である農業の衰退や町内に中心となる産業がないこと等により財政基盤が弱く、指数は類似団体平均を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今後も津奈木町後期振興計画（</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）に基づき基幹産業の振興や企業誘致を進めるとともに、行政の効率化や歳出の抑制に向けた取組みを引き続き実行し財政の健全化に努める。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83185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495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83185</xdr:rowOff>
    </xdr:from>
    <xdr:to>
      <xdr:col>19</xdr:col>
      <xdr:colOff>133350</xdr:colOff>
      <xdr:row>43</xdr:row>
      <xdr:rowOff>89218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89218</xdr:rowOff>
    </xdr:from>
    <xdr:to>
      <xdr:col>15</xdr:col>
      <xdr:colOff>82550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101282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32385</xdr:rowOff>
    </xdr:from>
    <xdr:to>
      <xdr:col>19</xdr:col>
      <xdr:colOff>184150</xdr:colOff>
      <xdr:row>43</xdr:row>
      <xdr:rowOff>133985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118762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38418</xdr:rowOff>
    </xdr:from>
    <xdr:to>
      <xdr:col>15</xdr:col>
      <xdr:colOff>133350</xdr:colOff>
      <xdr:row>43</xdr:row>
      <xdr:rowOff>140018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124795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50482</xdr:rowOff>
    </xdr:from>
    <xdr:to>
      <xdr:col>7</xdr:col>
      <xdr:colOff>31750</xdr:colOff>
      <xdr:row>43</xdr:row>
      <xdr:rowOff>152082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162259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特別会計への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操出金や扶助</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経常経費は上昇。経常経費充当一般財源は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微増となるも</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比率よりも</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上回った。今後も、後期高齢者医療特別会計をはじめとした公営事業への繰出金や人件費の増加に伴い上昇する見込みであるため、物件費、補助費等の削減や事務事業の更なる見直しを進め、義務的経費の削減に努め、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64</xdr:row>
      <xdr:rowOff>15240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301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15240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2395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22606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6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62</xdr:row>
      <xdr:rowOff>136144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840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58183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140,197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円低くなっており、類似団体内順位は上位にあるものの、熊本県平均より上回っている。主な要因は、ごみ収集業務や保育園を直営で行っていることにより人件費の比率が高いためである。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公立保育園やごみ収集業務の民営化を検討し、会計年度職員も必要最小限に抑制するとともに、定員管理による職員数の適正化や給与水準の適正化に努める。併せて物件費についても引き続き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103561</xdr:rowOff>
    </xdr:from>
    <xdr:to>
      <xdr:col>23</xdr:col>
      <xdr:colOff>133350</xdr:colOff>
      <xdr:row>81</xdr:row>
      <xdr:rowOff>118414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91011"/>
          <a:ext cx="8382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103561</xdr:rowOff>
    </xdr:from>
    <xdr:to>
      <xdr:col>19</xdr:col>
      <xdr:colOff>133350</xdr:colOff>
      <xdr:row>81</xdr:row>
      <xdr:rowOff>108367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3991011"/>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100519</xdr:rowOff>
    </xdr:from>
    <xdr:to>
      <xdr:col>15</xdr:col>
      <xdr:colOff>82550</xdr:colOff>
      <xdr:row>81</xdr:row>
      <xdr:rowOff>108367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8796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97498</xdr:rowOff>
    </xdr:from>
    <xdr:to>
      <xdr:col>11</xdr:col>
      <xdr:colOff>31750</xdr:colOff>
      <xdr:row>81</xdr:row>
      <xdr:rowOff>100519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84948"/>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67614</xdr:rowOff>
    </xdr:from>
    <xdr:to>
      <xdr:col>23</xdr:col>
      <xdr:colOff>184150</xdr:colOff>
      <xdr:row>81</xdr:row>
      <xdr:rowOff>169214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160341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52761</xdr:rowOff>
    </xdr:from>
    <xdr:to>
      <xdr:col>19</xdr:col>
      <xdr:colOff>184150</xdr:colOff>
      <xdr:row>81</xdr:row>
      <xdr:rowOff>154361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164538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0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57567</xdr:rowOff>
    </xdr:from>
    <xdr:to>
      <xdr:col>15</xdr:col>
      <xdr:colOff>133350</xdr:colOff>
      <xdr:row>81</xdr:row>
      <xdr:rowOff>159167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169344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49719</xdr:rowOff>
    </xdr:from>
    <xdr:to>
      <xdr:col>11</xdr:col>
      <xdr:colOff>82550</xdr:colOff>
      <xdr:row>81</xdr:row>
      <xdr:rowOff>151319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161496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46698</xdr:rowOff>
    </xdr:from>
    <xdr:to>
      <xdr:col>7</xdr:col>
      <xdr:colOff>31750</xdr:colOff>
      <xdr:row>81</xdr:row>
      <xdr:rowOff>148298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158475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機構改革や組織の再編により他自治体と比較すると管理職のポストが少ないことに加え、前歴加算のない中途採用職員も影響し、類似団体平均より指数が低くなっている。今後も国人事院勧告及び県人事委員会勧告を踏まえ、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5434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86</xdr:row>
      <xdr:rowOff>141816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8543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8651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123189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15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170620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次行政改革大綱による定員管理計画により平成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年度まで職員数を抑制してきた結果、類似団体平均を</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人下回る職員数となっている。類似団体内順位も高い水準にあるが、今後は高齢者医療対策での保健師採用など職員数の増加が見込まれ、人口も減少するため、人口に占める職員数は増加する見込みである。今後も定員管理により、計画的な職員採用を図り適正な職員数の確保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118783</xdr:rowOff>
    </xdr:from>
    <xdr:to>
      <xdr:col>81</xdr:col>
      <xdr:colOff>44450</xdr:colOff>
      <xdr:row>60</xdr:row>
      <xdr:rowOff>123851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05783"/>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102857</xdr:rowOff>
    </xdr:from>
    <xdr:to>
      <xdr:col>77</xdr:col>
      <xdr:colOff>44450</xdr:colOff>
      <xdr:row>60</xdr:row>
      <xdr:rowOff>118783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8985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86690</xdr:rowOff>
    </xdr:from>
    <xdr:to>
      <xdr:col>72</xdr:col>
      <xdr:colOff>203200</xdr:colOff>
      <xdr:row>60</xdr:row>
      <xdr:rowOff>102857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73690"/>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76797</xdr:rowOff>
    </xdr:from>
    <xdr:to>
      <xdr:col>68</xdr:col>
      <xdr:colOff>152400</xdr:colOff>
      <xdr:row>60</xdr:row>
      <xdr:rowOff>86690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6379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73647</xdr:rowOff>
    </xdr:from>
    <xdr:to>
      <xdr:col>64</xdr:col>
      <xdr:colOff>152400</xdr:colOff>
      <xdr:row>62</xdr:row>
      <xdr:rowOff>3797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160024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73051</xdr:rowOff>
    </xdr:from>
    <xdr:to>
      <xdr:col>81</xdr:col>
      <xdr:colOff>95250</xdr:colOff>
      <xdr:row>61</xdr:row>
      <xdr:rowOff>3201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165778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2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67983</xdr:rowOff>
    </xdr:from>
    <xdr:to>
      <xdr:col>77</xdr:col>
      <xdr:colOff>95250</xdr:colOff>
      <xdr:row>60</xdr:row>
      <xdr:rowOff>169583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8310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12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52057</xdr:rowOff>
    </xdr:from>
    <xdr:to>
      <xdr:col>73</xdr:col>
      <xdr:colOff>44450</xdr:colOff>
      <xdr:row>60</xdr:row>
      <xdr:rowOff>153657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163834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35890</xdr:rowOff>
    </xdr:from>
    <xdr:to>
      <xdr:col>68</xdr:col>
      <xdr:colOff>203200</xdr:colOff>
      <xdr:row>60</xdr:row>
      <xdr:rowOff>137490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147667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25997</xdr:rowOff>
    </xdr:from>
    <xdr:to>
      <xdr:col>64</xdr:col>
      <xdr:colOff>152400</xdr:colOff>
      <xdr:row>60</xdr:row>
      <xdr:rowOff>127597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137774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発行抑制策により全国平均、熊本県平均及び類似団体平均共に大きく下回っている。今後は、公共施設の老朽化による大規模修繕等の起債借入が予想されるため、起債発行額の調整を行いながら、後年負担増加につながらないよう引き続き低水準の維持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41063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7195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33020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24977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抑制策等により将来負担額は微増するも、基金の適正運用により充当可能額も増加したため、将来負担比率はなく、類似団体内でも上位に位置する。今後も起債発行額の抑制や基金運用の適正化に努め、マイナス比率の確保を図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ポイント減少し、類似団体へ金と比較すると</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上回っている。これはごみ収集業務や保育園・幼稚園、文化センターなどの施設運営を直営で行っているために、類似団体平均と比較して職員数が多いことが主な要因であり、行政サービスの提供方法の差異によるものと言える。今後は、民間での実施可能な部分については民営化や指定管理者制度の導入などにより委託化を進めるとともに、定員管理に基づく職員数や給与水準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73660</xdr:rowOff>
    </xdr:from>
    <xdr:to>
      <xdr:col>19</xdr:col>
      <xdr:colOff>187325</xdr:colOff>
      <xdr:row>37</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7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73660</xdr:rowOff>
    </xdr:from>
    <xdr:to>
      <xdr:col>15</xdr:col>
      <xdr:colOff>98425</xdr:colOff>
      <xdr:row>37</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7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35560</xdr:rowOff>
    </xdr:from>
    <xdr:to>
      <xdr:col>11</xdr:col>
      <xdr:colOff>9525</xdr:colOff>
      <xdr:row>37</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9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60960</xdr:rowOff>
    </xdr:from>
    <xdr:to>
      <xdr:col>20</xdr:col>
      <xdr:colOff>38100</xdr:colOff>
      <xdr:row>37</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22860</xdr:rowOff>
    </xdr:from>
    <xdr:to>
      <xdr:col>15</xdr:col>
      <xdr:colOff>149225</xdr:colOff>
      <xdr:row>37</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22860</xdr:rowOff>
    </xdr:from>
    <xdr:to>
      <xdr:col>11</xdr:col>
      <xdr:colOff>60325</xdr:colOff>
      <xdr:row>37</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156210</xdr:rowOff>
    </xdr:from>
    <xdr:to>
      <xdr:col>6</xdr:col>
      <xdr:colOff>171450</xdr:colOff>
      <xdr:row>37</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需用費については、制度改正による電算関連経費や各種業務委託などの発生により削減にはつながっていない。今後も電算リース経費等の増加が懸念されるが、委託料を中心に事業廃止等を含めた見直しを行い、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29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1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ポイント上回っている。一因として、障害福祉サービス費や保育所運営費の負担が増加していることが挙げられる。急激な少子高齢化に対応しつつ、財政を圧迫する上昇傾向に歯止めをかけるよう努める。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58</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54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特別会計繰出し金の増加が挙げられる。特に高齢化に伴う介護保険や後期高齢者医療への繰出金が増加傾向にあり、今後ますます大きな負担となることが危惧される。今後も各公営企業会計の動向に注視しつつ、国民健康保険事業特別会計においても保険税の適正化により財政基盤の強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60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88138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92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19558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83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10414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64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これは、広域行政事務組合への負担金の減が主な要因と考えられる。今後は、広域行政事務組合のごみ処理施設更新事業も予定されているため、その動向に注視するとともに、各種補助金についても明確な基準を設けて、必要性の低い補助金は見直し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これまでの起債発行抑制政策により類似団体平均より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ポイント下回っている。今後も将来的な財政負担に十分留意しながら、過度に起債に依存することのない財政運営を行い、低水準の維持に努める。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89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130810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8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130810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142240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ポイント上回っている。主に繰出繰出金、人件費がその要因となっている。第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次行政改革大綱及び中期財政計画に基づく財政運営に努めるとともに、定員管理による人件費の抑制など、各費目の歳出削減を図る。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54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142239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638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103704</xdr:rowOff>
    </xdr:from>
    <xdr:to>
      <xdr:col>29</xdr:col>
      <xdr:colOff>127000</xdr:colOff>
      <xdr:row>18</xdr:row>
      <xdr:rowOff>107613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7429"/>
          <a:ext cx="647700" cy="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107613</xdr:rowOff>
    </xdr:from>
    <xdr:to>
      <xdr:col>26</xdr:col>
      <xdr:colOff>50800</xdr:colOff>
      <xdr:row>18</xdr:row>
      <xdr:rowOff>126933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1338"/>
          <a:ext cx="698500" cy="1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126933</xdr:rowOff>
    </xdr:from>
    <xdr:to>
      <xdr:col>22</xdr:col>
      <xdr:colOff>114300</xdr:colOff>
      <xdr:row>18</xdr:row>
      <xdr:rowOff>129844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0658"/>
          <a:ext cx="6985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129844</xdr:rowOff>
    </xdr:from>
    <xdr:to>
      <xdr:col>18</xdr:col>
      <xdr:colOff>177800</xdr:colOff>
      <xdr:row>18</xdr:row>
      <xdr:rowOff>133303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63569"/>
          <a:ext cx="698500" cy="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52904</xdr:rowOff>
    </xdr:from>
    <xdr:to>
      <xdr:col>29</xdr:col>
      <xdr:colOff>177800</xdr:colOff>
      <xdr:row>18</xdr:row>
      <xdr:rowOff>154504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132931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56813</xdr:rowOff>
    </xdr:from>
    <xdr:to>
      <xdr:col>26</xdr:col>
      <xdr:colOff>101600</xdr:colOff>
      <xdr:row>18</xdr:row>
      <xdr:rowOff>158413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143190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76133</xdr:rowOff>
    </xdr:from>
    <xdr:to>
      <xdr:col>22</xdr:col>
      <xdr:colOff>165100</xdr:colOff>
      <xdr:row>19</xdr:row>
      <xdr:rowOff>6283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162510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79044</xdr:rowOff>
    </xdr:from>
    <xdr:to>
      <xdr:col>19</xdr:col>
      <xdr:colOff>38100</xdr:colOff>
      <xdr:row>19</xdr:row>
      <xdr:rowOff>9194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1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165421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82504</xdr:rowOff>
    </xdr:from>
    <xdr:to>
      <xdr:col>15</xdr:col>
      <xdr:colOff>101600</xdr:colOff>
      <xdr:row>19</xdr:row>
      <xdr:rowOff>12653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62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168880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158227</xdr:rowOff>
    </xdr:from>
    <xdr:to>
      <xdr:col>29</xdr:col>
      <xdr:colOff>127000</xdr:colOff>
      <xdr:row>37</xdr:row>
      <xdr:rowOff>7404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11477"/>
          <a:ext cx="647700" cy="2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169489</xdr:rowOff>
    </xdr:from>
    <xdr:to>
      <xdr:col>26</xdr:col>
      <xdr:colOff>50800</xdr:colOff>
      <xdr:row>37</xdr:row>
      <xdr:rowOff>7404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22739"/>
          <a:ext cx="698500" cy="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169489</xdr:rowOff>
    </xdr:from>
    <xdr:to>
      <xdr:col>22</xdr:col>
      <xdr:colOff>114300</xdr:colOff>
      <xdr:row>37</xdr:row>
      <xdr:rowOff>2246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22739"/>
          <a:ext cx="6985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2246</xdr:rowOff>
    </xdr:from>
    <xdr:to>
      <xdr:col>18</xdr:col>
      <xdr:colOff>177800</xdr:colOff>
      <xdr:row>37</xdr:row>
      <xdr:rowOff>26835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26946"/>
          <a:ext cx="698500" cy="2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107427</xdr:rowOff>
    </xdr:from>
    <xdr:to>
      <xdr:col>29</xdr:col>
      <xdr:colOff>177800</xdr:colOff>
      <xdr:row>37</xdr:row>
      <xdr:rowOff>37577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6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79504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128054</xdr:rowOff>
    </xdr:from>
    <xdr:to>
      <xdr:col>26</xdr:col>
      <xdr:colOff>101600</xdr:colOff>
      <xdr:row>37</xdr:row>
      <xdr:rowOff>58204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42981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118689</xdr:rowOff>
    </xdr:from>
    <xdr:to>
      <xdr:col>22</xdr:col>
      <xdr:colOff>165100</xdr:colOff>
      <xdr:row>37</xdr:row>
      <xdr:rowOff>48839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33616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122896</xdr:rowOff>
    </xdr:from>
    <xdr:to>
      <xdr:col>19</xdr:col>
      <xdr:colOff>38100</xdr:colOff>
      <xdr:row>37</xdr:row>
      <xdr:rowOff>53046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7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37823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6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147485</xdr:rowOff>
    </xdr:from>
    <xdr:to>
      <xdr:col>15</xdr:col>
      <xdr:colOff>101600</xdr:colOff>
      <xdr:row>37</xdr:row>
      <xdr:rowOff>77635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0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62412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144041</xdr:rowOff>
    </xdr:from>
    <xdr:to>
      <xdr:col>24</xdr:col>
      <xdr:colOff>63500</xdr:colOff>
      <xdr:row>36</xdr:row>
      <xdr:rowOff>154996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6241"/>
          <a:ext cx="8382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154996</xdr:rowOff>
    </xdr:from>
    <xdr:to>
      <xdr:col>19</xdr:col>
      <xdr:colOff>177800</xdr:colOff>
      <xdr:row>36</xdr:row>
      <xdr:rowOff>165929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27196"/>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165929</xdr:rowOff>
    </xdr:from>
    <xdr:to>
      <xdr:col>15</xdr:col>
      <xdr:colOff>50800</xdr:colOff>
      <xdr:row>37</xdr:row>
      <xdr:rowOff>3413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8129"/>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2865</xdr:rowOff>
    </xdr:from>
    <xdr:to>
      <xdr:col>10</xdr:col>
      <xdr:colOff>114300</xdr:colOff>
      <xdr:row>37</xdr:row>
      <xdr:rowOff>3413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4651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3964</xdr:rowOff>
    </xdr:from>
    <xdr:to>
      <xdr:col>6</xdr:col>
      <xdr:colOff>38100</xdr:colOff>
      <xdr:row>36</xdr:row>
      <xdr:rowOff>105564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122091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93241</xdr:rowOff>
    </xdr:from>
    <xdr:to>
      <xdr:col>24</xdr:col>
      <xdr:colOff>114300</xdr:colOff>
      <xdr:row>37</xdr:row>
      <xdr:rowOff>23391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71668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104196</xdr:rowOff>
    </xdr:from>
    <xdr:to>
      <xdr:col>20</xdr:col>
      <xdr:colOff>38100</xdr:colOff>
      <xdr:row>37</xdr:row>
      <xdr:rowOff>34346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25473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115129</xdr:rowOff>
    </xdr:from>
    <xdr:to>
      <xdr:col>15</xdr:col>
      <xdr:colOff>101600</xdr:colOff>
      <xdr:row>37</xdr:row>
      <xdr:rowOff>45279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36406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8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124063</xdr:rowOff>
    </xdr:from>
    <xdr:to>
      <xdr:col>10</xdr:col>
      <xdr:colOff>165100</xdr:colOff>
      <xdr:row>37</xdr:row>
      <xdr:rowOff>54213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45340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8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123515</xdr:rowOff>
    </xdr:from>
    <xdr:to>
      <xdr:col>6</xdr:col>
      <xdr:colOff>38100</xdr:colOff>
      <xdr:row>37</xdr:row>
      <xdr:rowOff>53665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44792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61630</xdr:rowOff>
    </xdr:from>
    <xdr:to>
      <xdr:col>24</xdr:col>
      <xdr:colOff>63500</xdr:colOff>
      <xdr:row>58</xdr:row>
      <xdr:rowOff>70876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10005730"/>
          <a:ext cx="8382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57197</xdr:rowOff>
    </xdr:from>
    <xdr:to>
      <xdr:col>19</xdr:col>
      <xdr:colOff>177800</xdr:colOff>
      <xdr:row>58</xdr:row>
      <xdr:rowOff>70876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10001297"/>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57197</xdr:rowOff>
    </xdr:from>
    <xdr:to>
      <xdr:col>15</xdr:col>
      <xdr:colOff>50800</xdr:colOff>
      <xdr:row>58</xdr:row>
      <xdr:rowOff>63121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01297"/>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63121</xdr:rowOff>
    </xdr:from>
    <xdr:to>
      <xdr:col>10</xdr:col>
      <xdr:colOff>114300</xdr:colOff>
      <xdr:row>58</xdr:row>
      <xdr:rowOff>67621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07221"/>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144838</xdr:rowOff>
    </xdr:from>
    <xdr:to>
      <xdr:col>6</xdr:col>
      <xdr:colOff>38100</xdr:colOff>
      <xdr:row>57</xdr:row>
      <xdr:rowOff>74988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91515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10830</xdr:rowOff>
    </xdr:from>
    <xdr:to>
      <xdr:col>24</xdr:col>
      <xdr:colOff>114300</xdr:colOff>
      <xdr:row>58</xdr:row>
      <xdr:rowOff>112430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97207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6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20076</xdr:rowOff>
    </xdr:from>
    <xdr:to>
      <xdr:col>20</xdr:col>
      <xdr:colOff>38100</xdr:colOff>
      <xdr:row>58</xdr:row>
      <xdr:rowOff>121676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112803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05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6397</xdr:rowOff>
    </xdr:from>
    <xdr:to>
      <xdr:col>15</xdr:col>
      <xdr:colOff>101600</xdr:colOff>
      <xdr:row>58</xdr:row>
      <xdr:rowOff>107997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99124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12321</xdr:rowOff>
    </xdr:from>
    <xdr:to>
      <xdr:col>10</xdr:col>
      <xdr:colOff>165100</xdr:colOff>
      <xdr:row>58</xdr:row>
      <xdr:rowOff>113921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105048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16821</xdr:rowOff>
    </xdr:from>
    <xdr:to>
      <xdr:col>6</xdr:col>
      <xdr:colOff>38100</xdr:colOff>
      <xdr:row>58</xdr:row>
      <xdr:rowOff>118421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109548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114407</xdr:rowOff>
    </xdr:from>
    <xdr:to>
      <xdr:col>24</xdr:col>
      <xdr:colOff>63500</xdr:colOff>
      <xdr:row>78</xdr:row>
      <xdr:rowOff>138671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7507"/>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137823</xdr:rowOff>
    </xdr:from>
    <xdr:to>
      <xdr:col>19</xdr:col>
      <xdr:colOff>177800</xdr:colOff>
      <xdr:row>78</xdr:row>
      <xdr:rowOff>138671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0923"/>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137823</xdr:rowOff>
    </xdr:from>
    <xdr:to>
      <xdr:col>15</xdr:col>
      <xdr:colOff>50800</xdr:colOff>
      <xdr:row>78</xdr:row>
      <xdr:rowOff>140712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0923"/>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140712</xdr:rowOff>
    </xdr:from>
    <xdr:to>
      <xdr:col>10</xdr:col>
      <xdr:colOff>114300</xdr:colOff>
      <xdr:row>78</xdr:row>
      <xdr:rowOff>143700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3812"/>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xdr:rowOff>
    </xdr:from>
    <xdr:to>
      <xdr:col>6</xdr:col>
      <xdr:colOff>38100</xdr:colOff>
      <xdr:row>77</xdr:row>
      <xdr:rowOff>101885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118412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9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63607</xdr:rowOff>
    </xdr:from>
    <xdr:to>
      <xdr:col>24</xdr:col>
      <xdr:colOff>114300</xdr:colOff>
      <xdr:row>78</xdr:row>
      <xdr:rowOff>165207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42034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87871</xdr:rowOff>
    </xdr:from>
    <xdr:to>
      <xdr:col>20</xdr:col>
      <xdr:colOff>38100</xdr:colOff>
      <xdr:row>79</xdr:row>
      <xdr:rowOff>18021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87023</xdr:rowOff>
    </xdr:from>
    <xdr:to>
      <xdr:col>15</xdr:col>
      <xdr:colOff>101600</xdr:colOff>
      <xdr:row>79</xdr:row>
      <xdr:rowOff>17173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8300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5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89912</xdr:rowOff>
    </xdr:from>
    <xdr:to>
      <xdr:col>10</xdr:col>
      <xdr:colOff>165100</xdr:colOff>
      <xdr:row>79</xdr:row>
      <xdr:rowOff>20062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11189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92900</xdr:rowOff>
    </xdr:from>
    <xdr:to>
      <xdr:col>6</xdr:col>
      <xdr:colOff>38100</xdr:colOff>
      <xdr:row>79</xdr:row>
      <xdr:rowOff>23050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14177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5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18910</xdr:rowOff>
    </xdr:from>
    <xdr:to>
      <xdr:col>24</xdr:col>
      <xdr:colOff>63500</xdr:colOff>
      <xdr:row>95</xdr:row>
      <xdr:rowOff>52019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06660"/>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52019</xdr:rowOff>
    </xdr:from>
    <xdr:to>
      <xdr:col>19</xdr:col>
      <xdr:colOff>177800</xdr:colOff>
      <xdr:row>95</xdr:row>
      <xdr:rowOff>68517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9769"/>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57862</xdr:rowOff>
    </xdr:from>
    <xdr:to>
      <xdr:col>15</xdr:col>
      <xdr:colOff>50800</xdr:colOff>
      <xdr:row>95</xdr:row>
      <xdr:rowOff>68517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345612"/>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57862</xdr:rowOff>
    </xdr:from>
    <xdr:to>
      <xdr:col>10</xdr:col>
      <xdr:colOff>114300</xdr:colOff>
      <xdr:row>95</xdr:row>
      <xdr:rowOff>87694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4561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90412</xdr:rowOff>
    </xdr:from>
    <xdr:to>
      <xdr:col>6</xdr:col>
      <xdr:colOff>38100</xdr:colOff>
      <xdr:row>97</xdr:row>
      <xdr:rowOff>20562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11689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139560</xdr:rowOff>
    </xdr:from>
    <xdr:to>
      <xdr:col>24</xdr:col>
      <xdr:colOff>114300</xdr:colOff>
      <xdr:row>95</xdr:row>
      <xdr:rowOff>69710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162437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1219</xdr:rowOff>
    </xdr:from>
    <xdr:to>
      <xdr:col>20</xdr:col>
      <xdr:colOff>38100</xdr:colOff>
      <xdr:row>95</xdr:row>
      <xdr:rowOff>102819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119346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17717</xdr:rowOff>
    </xdr:from>
    <xdr:to>
      <xdr:col>15</xdr:col>
      <xdr:colOff>101600</xdr:colOff>
      <xdr:row>95</xdr:row>
      <xdr:rowOff>119317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135844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7062</xdr:rowOff>
    </xdr:from>
    <xdr:to>
      <xdr:col>10</xdr:col>
      <xdr:colOff>165100</xdr:colOff>
      <xdr:row>95</xdr:row>
      <xdr:rowOff>108662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125189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36894</xdr:rowOff>
    </xdr:from>
    <xdr:to>
      <xdr:col>6</xdr:col>
      <xdr:colOff>38100</xdr:colOff>
      <xdr:row>95</xdr:row>
      <xdr:rowOff>138494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155021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58033</xdr:rowOff>
    </xdr:from>
    <xdr:to>
      <xdr:col>55</xdr:col>
      <xdr:colOff>0</xdr:colOff>
      <xdr:row>37</xdr:row>
      <xdr:rowOff>74423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01683"/>
          <a:ext cx="8382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74423</xdr:rowOff>
    </xdr:from>
    <xdr:to>
      <xdr:col>50</xdr:col>
      <xdr:colOff>114300</xdr:colOff>
      <xdr:row>37</xdr:row>
      <xdr:rowOff>112866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8073"/>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105661</xdr:rowOff>
    </xdr:from>
    <xdr:to>
      <xdr:col>45</xdr:col>
      <xdr:colOff>177800</xdr:colOff>
      <xdr:row>37</xdr:row>
      <xdr:rowOff>112866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49311"/>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105661</xdr:rowOff>
    </xdr:from>
    <xdr:to>
      <xdr:col>41</xdr:col>
      <xdr:colOff>50800</xdr:colOff>
      <xdr:row>37</xdr:row>
      <xdr:rowOff>125207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49311"/>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10623</xdr:rowOff>
    </xdr:from>
    <xdr:to>
      <xdr:col>36</xdr:col>
      <xdr:colOff>165100</xdr:colOff>
      <xdr:row>35</xdr:row>
      <xdr:rowOff>112223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128750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7233</xdr:rowOff>
    </xdr:from>
    <xdr:to>
      <xdr:col>55</xdr:col>
      <xdr:colOff>50800</xdr:colOff>
      <xdr:row>37</xdr:row>
      <xdr:rowOff>108833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93610</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23623</xdr:rowOff>
    </xdr:from>
    <xdr:to>
      <xdr:col>50</xdr:col>
      <xdr:colOff>165100</xdr:colOff>
      <xdr:row>37</xdr:row>
      <xdr:rowOff>125223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116350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62066</xdr:rowOff>
    </xdr:from>
    <xdr:to>
      <xdr:col>46</xdr:col>
      <xdr:colOff>38100</xdr:colOff>
      <xdr:row>37</xdr:row>
      <xdr:rowOff>163666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154793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54861</xdr:rowOff>
    </xdr:from>
    <xdr:to>
      <xdr:col>41</xdr:col>
      <xdr:colOff>101600</xdr:colOff>
      <xdr:row>37</xdr:row>
      <xdr:rowOff>156461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147589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74407</xdr:rowOff>
    </xdr:from>
    <xdr:to>
      <xdr:col>36</xdr:col>
      <xdr:colOff>165100</xdr:colOff>
      <xdr:row>38</xdr:row>
      <xdr:rowOff>4556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167134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119293</xdr:rowOff>
    </xdr:from>
    <xdr:to>
      <xdr:col>55</xdr:col>
      <xdr:colOff>0</xdr:colOff>
      <xdr:row>57</xdr:row>
      <xdr:rowOff>124748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91943"/>
          <a:ext cx="8382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124748</xdr:rowOff>
    </xdr:from>
    <xdr:to>
      <xdr:col>50</xdr:col>
      <xdr:colOff>114300</xdr:colOff>
      <xdr:row>57</xdr:row>
      <xdr:rowOff>135005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97398"/>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120770</xdr:rowOff>
    </xdr:from>
    <xdr:to>
      <xdr:col>45</xdr:col>
      <xdr:colOff>177800</xdr:colOff>
      <xdr:row>57</xdr:row>
      <xdr:rowOff>135005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93420"/>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120770</xdr:rowOff>
    </xdr:from>
    <xdr:to>
      <xdr:col>41</xdr:col>
      <xdr:colOff>50800</xdr:colOff>
      <xdr:row>57</xdr:row>
      <xdr:rowOff>125416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93420"/>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157218</xdr:rowOff>
    </xdr:from>
    <xdr:to>
      <xdr:col>36</xdr:col>
      <xdr:colOff>165100</xdr:colOff>
      <xdr:row>57</xdr:row>
      <xdr:rowOff>87368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103895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3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68493</xdr:rowOff>
    </xdr:from>
    <xdr:to>
      <xdr:col>55</xdr:col>
      <xdr:colOff>50800</xdr:colOff>
      <xdr:row>57</xdr:row>
      <xdr:rowOff>170093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154870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5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73948</xdr:rowOff>
    </xdr:from>
    <xdr:to>
      <xdr:col>50</xdr:col>
      <xdr:colOff>165100</xdr:colOff>
      <xdr:row>58</xdr:row>
      <xdr:rowOff>4098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166675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3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84205</xdr:rowOff>
    </xdr:from>
    <xdr:to>
      <xdr:col>46</xdr:col>
      <xdr:colOff>38100</xdr:colOff>
      <xdr:row>58</xdr:row>
      <xdr:rowOff>14355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5482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4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69970</xdr:rowOff>
    </xdr:from>
    <xdr:to>
      <xdr:col>41</xdr:col>
      <xdr:colOff>101600</xdr:colOff>
      <xdr:row>58</xdr:row>
      <xdr:rowOff>120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162697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3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74616</xdr:rowOff>
    </xdr:from>
    <xdr:to>
      <xdr:col>36</xdr:col>
      <xdr:colOff>165100</xdr:colOff>
      <xdr:row>58</xdr:row>
      <xdr:rowOff>4766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167343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3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160421</xdr:rowOff>
    </xdr:from>
    <xdr:to>
      <xdr:col>55</xdr:col>
      <xdr:colOff>0</xdr:colOff>
      <xdr:row>79</xdr:row>
      <xdr:rowOff>3146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33521"/>
          <a:ext cx="8382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3146</xdr:rowOff>
    </xdr:from>
    <xdr:to>
      <xdr:col>50</xdr:col>
      <xdr:colOff>114300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47696"/>
          <a:ext cx="889000" cy="4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156904</xdr:rowOff>
    </xdr:from>
    <xdr:to>
      <xdr:col>45</xdr:col>
      <xdr:colOff>177800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30004"/>
          <a:ext cx="889000" cy="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156904</xdr:rowOff>
    </xdr:from>
    <xdr:to>
      <xdr:col>41</xdr:col>
      <xdr:colOff>50800</xdr:colOff>
      <xdr:row>79</xdr:row>
      <xdr:rowOff>13413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30004"/>
          <a:ext cx="889000" cy="2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135334</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109621</xdr:rowOff>
    </xdr:from>
    <xdr:to>
      <xdr:col>55</xdr:col>
      <xdr:colOff>50800</xdr:colOff>
      <xdr:row>79</xdr:row>
      <xdr:rowOff>39771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123796</xdr:rowOff>
    </xdr:from>
    <xdr:to>
      <xdr:col>50</xdr:col>
      <xdr:colOff>165100</xdr:colOff>
      <xdr:row>79</xdr:row>
      <xdr:rowOff>53946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106104</xdr:rowOff>
    </xdr:from>
    <xdr:to>
      <xdr:col>41</xdr:col>
      <xdr:colOff>101600</xdr:colOff>
      <xdr:row>79</xdr:row>
      <xdr:rowOff>36254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27381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134063</xdr:rowOff>
    </xdr:from>
    <xdr:to>
      <xdr:col>36</xdr:col>
      <xdr:colOff>165100</xdr:colOff>
      <xdr:row>79</xdr:row>
      <xdr:rowOff>64213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55340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150495</xdr:rowOff>
    </xdr:from>
    <xdr:to>
      <xdr:col>55</xdr:col>
      <xdr:colOff>0</xdr:colOff>
      <xdr:row>98</xdr:row>
      <xdr:rowOff>156288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52595"/>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136779</xdr:rowOff>
    </xdr:from>
    <xdr:to>
      <xdr:col>50</xdr:col>
      <xdr:colOff>114300</xdr:colOff>
      <xdr:row>98</xdr:row>
      <xdr:rowOff>150495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3887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136779</xdr:rowOff>
    </xdr:from>
    <xdr:to>
      <xdr:col>45</xdr:col>
      <xdr:colOff>177800</xdr:colOff>
      <xdr:row>98</xdr:row>
      <xdr:rowOff>161327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38879"/>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154916</xdr:rowOff>
    </xdr:from>
    <xdr:to>
      <xdr:col>41</xdr:col>
      <xdr:colOff>50800</xdr:colOff>
      <xdr:row>98</xdr:row>
      <xdr:rowOff>161327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57016"/>
          <a:ext cx="8890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67822</xdr:rowOff>
    </xdr:from>
    <xdr:to>
      <xdr:col>36</xdr:col>
      <xdr:colOff>165100</xdr:colOff>
      <xdr:row>98</xdr:row>
      <xdr:rowOff>169422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14499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105488</xdr:rowOff>
    </xdr:from>
    <xdr:to>
      <xdr:col>55</xdr:col>
      <xdr:colOff>50800</xdr:colOff>
      <xdr:row>99</xdr:row>
      <xdr:rowOff>35638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20415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99695</xdr:rowOff>
    </xdr:from>
    <xdr:to>
      <xdr:col>50</xdr:col>
      <xdr:colOff>165100</xdr:colOff>
      <xdr:row>99</xdr:row>
      <xdr:rowOff>29845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20972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9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85979</xdr:rowOff>
    </xdr:from>
    <xdr:to>
      <xdr:col>46</xdr:col>
      <xdr:colOff>38100</xdr:colOff>
      <xdr:row>99</xdr:row>
      <xdr:rowOff>16129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7256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110527</xdr:rowOff>
    </xdr:from>
    <xdr:to>
      <xdr:col>41</xdr:col>
      <xdr:colOff>101600</xdr:colOff>
      <xdr:row>99</xdr:row>
      <xdr:rowOff>40677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31804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104116</xdr:rowOff>
    </xdr:from>
    <xdr:to>
      <xdr:col>36</xdr:col>
      <xdr:colOff>165100</xdr:colOff>
      <xdr:row>99</xdr:row>
      <xdr:rowOff>34266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25393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37607</xdr:rowOff>
    </xdr:from>
    <xdr:to>
      <xdr:col>85</xdr:col>
      <xdr:colOff>127000</xdr:colOff>
      <xdr:row>39</xdr:row>
      <xdr:rowOff>41981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4157"/>
          <a:ext cx="8382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37607</xdr:rowOff>
    </xdr:from>
    <xdr:to>
      <xdr:col>81</xdr:col>
      <xdr:colOff>50800</xdr:colOff>
      <xdr:row>39</xdr:row>
      <xdr:rowOff>41108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4157"/>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37756</xdr:rowOff>
    </xdr:from>
    <xdr:to>
      <xdr:col>76</xdr:col>
      <xdr:colOff>114300</xdr:colOff>
      <xdr:row>39</xdr:row>
      <xdr:rowOff>41108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4306"/>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30646</xdr:rowOff>
    </xdr:from>
    <xdr:to>
      <xdr:col>71</xdr:col>
      <xdr:colOff>177800</xdr:colOff>
      <xdr:row>39</xdr:row>
      <xdr:rowOff>37756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1719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137411</xdr:rowOff>
    </xdr:from>
    <xdr:to>
      <xdr:col>67</xdr:col>
      <xdr:colOff>101600</xdr:colOff>
      <xdr:row>39</xdr:row>
      <xdr:rowOff>67561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84088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162631</xdr:rowOff>
    </xdr:from>
    <xdr:to>
      <xdr:col>85</xdr:col>
      <xdr:colOff>177800</xdr:colOff>
      <xdr:row>39</xdr:row>
      <xdr:rowOff>92781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158257</xdr:rowOff>
    </xdr:from>
    <xdr:to>
      <xdr:col>81</xdr:col>
      <xdr:colOff>101600</xdr:colOff>
      <xdr:row>39</xdr:row>
      <xdr:rowOff>88407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79534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161758</xdr:rowOff>
    </xdr:from>
    <xdr:to>
      <xdr:col>76</xdr:col>
      <xdr:colOff>165100</xdr:colOff>
      <xdr:row>39</xdr:row>
      <xdr:rowOff>91908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83035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158406</xdr:rowOff>
    </xdr:from>
    <xdr:to>
      <xdr:col>72</xdr:col>
      <xdr:colOff>38100</xdr:colOff>
      <xdr:row>39</xdr:row>
      <xdr:rowOff>88556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79683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151296</xdr:rowOff>
    </xdr:from>
    <xdr:to>
      <xdr:col>67</xdr:col>
      <xdr:colOff>101600</xdr:colOff>
      <xdr:row>39</xdr:row>
      <xdr:rowOff>81446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72573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5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85855</xdr:rowOff>
    </xdr:from>
    <xdr:to>
      <xdr:col>85</xdr:col>
      <xdr:colOff>127000</xdr:colOff>
      <xdr:row>78</xdr:row>
      <xdr:rowOff>93441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458955"/>
          <a:ext cx="8382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93441</xdr:rowOff>
    </xdr:from>
    <xdr:to>
      <xdr:col>81</xdr:col>
      <xdr:colOff>50800</xdr:colOff>
      <xdr:row>78</xdr:row>
      <xdr:rowOff>96850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6654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96850</xdr:rowOff>
    </xdr:from>
    <xdr:to>
      <xdr:col>76</xdr:col>
      <xdr:colOff>114300</xdr:colOff>
      <xdr:row>78</xdr:row>
      <xdr:rowOff>103539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69950"/>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89568</xdr:rowOff>
    </xdr:from>
    <xdr:to>
      <xdr:col>71</xdr:col>
      <xdr:colOff>177800</xdr:colOff>
      <xdr:row>78</xdr:row>
      <xdr:rowOff>103539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62668"/>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84824</xdr:rowOff>
    </xdr:from>
    <xdr:to>
      <xdr:col>67</xdr:col>
      <xdr:colOff>101600</xdr:colOff>
      <xdr:row>77</xdr:row>
      <xdr:rowOff>14974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31501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35055</xdr:rowOff>
    </xdr:from>
    <xdr:to>
      <xdr:col>85</xdr:col>
      <xdr:colOff>177800</xdr:colOff>
      <xdr:row>78</xdr:row>
      <xdr:rowOff>136655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42641</xdr:rowOff>
    </xdr:from>
    <xdr:to>
      <xdr:col>81</xdr:col>
      <xdr:colOff>101600</xdr:colOff>
      <xdr:row>78</xdr:row>
      <xdr:rowOff>144241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135368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46050</xdr:rowOff>
    </xdr:from>
    <xdr:to>
      <xdr:col>76</xdr:col>
      <xdr:colOff>165100</xdr:colOff>
      <xdr:row>78</xdr:row>
      <xdr:rowOff>147650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4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138777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51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52739</xdr:rowOff>
    </xdr:from>
    <xdr:to>
      <xdr:col>72</xdr:col>
      <xdr:colOff>38100</xdr:colOff>
      <xdr:row>78</xdr:row>
      <xdr:rowOff>154339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4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145466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5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38768</xdr:rowOff>
    </xdr:from>
    <xdr:to>
      <xdr:col>67</xdr:col>
      <xdr:colOff>101600</xdr:colOff>
      <xdr:row>78</xdr:row>
      <xdr:rowOff>140368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4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131495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5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127301</xdr:rowOff>
    </xdr:from>
    <xdr:to>
      <xdr:col>85</xdr:col>
      <xdr:colOff>127000</xdr:colOff>
      <xdr:row>98</xdr:row>
      <xdr:rowOff>128225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29401"/>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127291</xdr:rowOff>
    </xdr:from>
    <xdr:to>
      <xdr:col>81</xdr:col>
      <xdr:colOff>50800</xdr:colOff>
      <xdr:row>98</xdr:row>
      <xdr:rowOff>128225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29391"/>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5586</xdr:rowOff>
    </xdr:from>
    <xdr:to>
      <xdr:col>76</xdr:col>
      <xdr:colOff>114300</xdr:colOff>
      <xdr:row>98</xdr:row>
      <xdr:rowOff>127291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07686"/>
          <a:ext cx="889000" cy="1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60782</xdr:rowOff>
    </xdr:from>
    <xdr:to>
      <xdr:col>71</xdr:col>
      <xdr:colOff>177800</xdr:colOff>
      <xdr:row>98</xdr:row>
      <xdr:rowOff>5586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91432"/>
          <a:ext cx="889000" cy="1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68528</xdr:rowOff>
    </xdr:from>
    <xdr:to>
      <xdr:col>67</xdr:col>
      <xdr:colOff>101600</xdr:colOff>
      <xdr:row>96</xdr:row>
      <xdr:rowOff>170128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76501</xdr:rowOff>
    </xdr:from>
    <xdr:to>
      <xdr:col>85</xdr:col>
      <xdr:colOff>177800</xdr:colOff>
      <xdr:row>99</xdr:row>
      <xdr:rowOff>6651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162878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77425</xdr:rowOff>
    </xdr:from>
    <xdr:to>
      <xdr:col>81</xdr:col>
      <xdr:colOff>101600</xdr:colOff>
      <xdr:row>99</xdr:row>
      <xdr:rowOff>7575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170152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76491</xdr:rowOff>
    </xdr:from>
    <xdr:to>
      <xdr:col>76</xdr:col>
      <xdr:colOff>165100</xdr:colOff>
      <xdr:row>99</xdr:row>
      <xdr:rowOff>6641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169218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126236</xdr:rowOff>
    </xdr:from>
    <xdr:to>
      <xdr:col>72</xdr:col>
      <xdr:colOff>38100</xdr:colOff>
      <xdr:row>98</xdr:row>
      <xdr:rowOff>56386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47513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8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9982</xdr:rowOff>
    </xdr:from>
    <xdr:to>
      <xdr:col>67</xdr:col>
      <xdr:colOff>101600</xdr:colOff>
      <xdr:row>97</xdr:row>
      <xdr:rowOff>111582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102709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7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97391</xdr:rowOff>
    </xdr:from>
    <xdr:to>
      <xdr:col>98</xdr:col>
      <xdr:colOff>38100</xdr:colOff>
      <xdr:row>38</xdr:row>
      <xdr:rowOff>27541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4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44068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5708</xdr:rowOff>
    </xdr:from>
    <xdr:to>
      <xdr:col>98</xdr:col>
      <xdr:colOff>38100</xdr:colOff>
      <xdr:row>58</xdr:row>
      <xdr:rowOff>107308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123835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125061</xdr:rowOff>
    </xdr:from>
    <xdr:to>
      <xdr:col>116</xdr:col>
      <xdr:colOff>63500</xdr:colOff>
      <xdr:row>76</xdr:row>
      <xdr:rowOff>142951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155261"/>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142951</xdr:rowOff>
    </xdr:from>
    <xdr:to>
      <xdr:col>111</xdr:col>
      <xdr:colOff>177800</xdr:colOff>
      <xdr:row>77</xdr:row>
      <xdr:rowOff>7634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173151"/>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7634</xdr:rowOff>
    </xdr:from>
    <xdr:to>
      <xdr:col>107</xdr:col>
      <xdr:colOff>50800</xdr:colOff>
      <xdr:row>77</xdr:row>
      <xdr:rowOff>14331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09284"/>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14331</xdr:rowOff>
    </xdr:from>
    <xdr:to>
      <xdr:col>102</xdr:col>
      <xdr:colOff>114300</xdr:colOff>
      <xdr:row>77</xdr:row>
      <xdr:rowOff>21560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1598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110992</xdr:rowOff>
    </xdr:from>
    <xdr:to>
      <xdr:col>98</xdr:col>
      <xdr:colOff>38100</xdr:colOff>
      <xdr:row>76</xdr:row>
      <xdr:rowOff>41142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57669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74261</xdr:rowOff>
    </xdr:from>
    <xdr:to>
      <xdr:col>116</xdr:col>
      <xdr:colOff>114300</xdr:colOff>
      <xdr:row>77</xdr:row>
      <xdr:rowOff>4411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52688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92151</xdr:rowOff>
    </xdr:from>
    <xdr:to>
      <xdr:col>112</xdr:col>
      <xdr:colOff>38100</xdr:colOff>
      <xdr:row>77</xdr:row>
      <xdr:rowOff>22301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128284</xdr:rowOff>
    </xdr:from>
    <xdr:to>
      <xdr:col>107</xdr:col>
      <xdr:colOff>101600</xdr:colOff>
      <xdr:row>77</xdr:row>
      <xdr:rowOff>58434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49561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2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134981</xdr:rowOff>
    </xdr:from>
    <xdr:to>
      <xdr:col>102</xdr:col>
      <xdr:colOff>165100</xdr:colOff>
      <xdr:row>77</xdr:row>
      <xdr:rowOff>65131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56258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142210</xdr:rowOff>
    </xdr:from>
    <xdr:to>
      <xdr:col>98</xdr:col>
      <xdr:colOff>38100</xdr:colOff>
      <xdr:row>77</xdr:row>
      <xdr:rowOff>72360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63487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歳出決算総額から見た住民一人当たりのコストは、昨年から</a:t>
          </a:r>
          <a:r>
            <a:rPr kumimoji="1" lang="en-US" altLang="ja-JP" sz="1300">
              <a:latin typeface="ＭＳ Ｐゴシック" panose="020B0600070205080204" pitchFamily="50" charset="-128"/>
              <a:ea typeface="ＭＳ Ｐゴシック" panose="020B0600070205080204" pitchFamily="50" charset="-128"/>
            </a:rPr>
            <a:t>31,730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685,485</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性質別歳出の各経費は、扶助費を除き、概ね類似団体平均を下回っている。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主な構成項目である人件費は、住民一人当たりのコストが</a:t>
          </a:r>
          <a:r>
            <a:rPr kumimoji="1" lang="en-US" altLang="ja-JP" sz="1300">
              <a:latin typeface="ＭＳ Ｐゴシック" panose="020B0600070205080204" pitchFamily="50" charset="-128"/>
              <a:ea typeface="ＭＳ Ｐゴシック" panose="020B0600070205080204" pitchFamily="50" charset="-128"/>
            </a:rPr>
            <a:t>148,101</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年から微増で推移しているが、類似団体平均と比較してもなお低い水準にある。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扶助費は、住民一人当たりのコストが</a:t>
          </a:r>
          <a:r>
            <a:rPr kumimoji="1" lang="en-US" altLang="ja-JP" sz="1300">
              <a:latin typeface="ＭＳ Ｐゴシック" panose="020B0600070205080204" pitchFamily="50" charset="-128"/>
              <a:ea typeface="ＭＳ Ｐゴシック" panose="020B0600070205080204" pitchFamily="50" charset="-128"/>
            </a:rPr>
            <a:t>86,011</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2,607</a:t>
          </a:r>
          <a:r>
            <a:rPr kumimoji="1" lang="ja-JP" altLang="en-US" sz="1300">
              <a:latin typeface="ＭＳ Ｐゴシック" panose="020B0600070205080204" pitchFamily="50" charset="-128"/>
              <a:ea typeface="ＭＳ Ｐゴシック" panose="020B0600070205080204" pitchFamily="50" charset="-128"/>
            </a:rPr>
            <a:t>円増加しており、類似団体平均を大きく上回っている。主な要因は、障害福祉サービス費や保育所運営費の負担が大きなウエイトを占めるためである。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普通建設事業費は、住民一人当たりコストが</a:t>
          </a:r>
          <a:r>
            <a:rPr kumimoji="1" lang="en-US" altLang="ja-JP" sz="1300">
              <a:latin typeface="ＭＳ Ｐゴシック" panose="020B0600070205080204" pitchFamily="50" charset="-128"/>
              <a:ea typeface="ＭＳ Ｐゴシック" panose="020B0600070205080204" pitchFamily="50" charset="-128"/>
            </a:rPr>
            <a:t>135,707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9,544</a:t>
          </a:r>
          <a:r>
            <a:rPr kumimoji="1" lang="ja-JP" altLang="en-US" sz="1300">
              <a:latin typeface="ＭＳ Ｐゴシック" panose="020B0600070205080204" pitchFamily="50" charset="-128"/>
              <a:ea typeface="ＭＳ Ｐゴシック" panose="020B0600070205080204" pitchFamily="50" charset="-128"/>
            </a:rPr>
            <a:t>円増加している。要因は、福浦漁港物揚場整備事業や温泉センター源泉タンク移転事業の増である。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積立金は、住民一人当たりコストが</a:t>
          </a:r>
          <a:r>
            <a:rPr kumimoji="1" lang="en-US" altLang="ja-JP" sz="1300">
              <a:latin typeface="ＭＳ Ｐゴシック" panose="020B0600070205080204" pitchFamily="50" charset="-128"/>
              <a:ea typeface="ＭＳ Ｐゴシック" panose="020B0600070205080204" pitchFamily="50" charset="-128"/>
            </a:rPr>
            <a:t>2,712</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円増加している。類似団体平均と比較しても大きく下回っており、これは大きな基金積立を行わなかったためである。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4,545
4,537
34.08
3,265,931
3,115,529
132,231
1,962,673
2,298,747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61551</xdr:rowOff>
    </xdr:from>
    <xdr:to>
      <xdr:col>24</xdr:col>
      <xdr:colOff>63500</xdr:colOff>
      <xdr:row>38</xdr:row>
      <xdr:rowOff>64442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76651"/>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59886</xdr:rowOff>
    </xdr:from>
    <xdr:to>
      <xdr:col>19</xdr:col>
      <xdr:colOff>177800</xdr:colOff>
      <xdr:row>38</xdr:row>
      <xdr:rowOff>64442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74986"/>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54187</xdr:rowOff>
    </xdr:from>
    <xdr:to>
      <xdr:col>15</xdr:col>
      <xdr:colOff>50800</xdr:colOff>
      <xdr:row>38</xdr:row>
      <xdr:rowOff>59886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69287"/>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26560</xdr:rowOff>
    </xdr:from>
    <xdr:to>
      <xdr:col>10</xdr:col>
      <xdr:colOff>114300</xdr:colOff>
      <xdr:row>38</xdr:row>
      <xdr:rowOff>54187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41660"/>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91790</xdr:rowOff>
    </xdr:from>
    <xdr:to>
      <xdr:col>6</xdr:col>
      <xdr:colOff>38100</xdr:colOff>
      <xdr:row>38</xdr:row>
      <xdr:rowOff>21940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38467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10751</xdr:rowOff>
    </xdr:from>
    <xdr:to>
      <xdr:col>24</xdr:col>
      <xdr:colOff>114300</xdr:colOff>
      <xdr:row>38</xdr:row>
      <xdr:rowOff>112351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97128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13642</xdr:rowOff>
    </xdr:from>
    <xdr:to>
      <xdr:col>20</xdr:col>
      <xdr:colOff>38100</xdr:colOff>
      <xdr:row>38</xdr:row>
      <xdr:rowOff>115242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106369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9086</xdr:rowOff>
    </xdr:from>
    <xdr:to>
      <xdr:col>15</xdr:col>
      <xdr:colOff>101600</xdr:colOff>
      <xdr:row>38</xdr:row>
      <xdr:rowOff>110686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101813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3387</xdr:rowOff>
    </xdr:from>
    <xdr:to>
      <xdr:col>10</xdr:col>
      <xdr:colOff>165100</xdr:colOff>
      <xdr:row>38</xdr:row>
      <xdr:rowOff>104987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96114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147209</xdr:rowOff>
    </xdr:from>
    <xdr:to>
      <xdr:col>6</xdr:col>
      <xdr:colOff>38100</xdr:colOff>
      <xdr:row>38</xdr:row>
      <xdr:rowOff>77360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0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68487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34561</xdr:rowOff>
    </xdr:from>
    <xdr:to>
      <xdr:col>24</xdr:col>
      <xdr:colOff>63500</xdr:colOff>
      <xdr:row>58</xdr:row>
      <xdr:rowOff>51230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78661"/>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34561</xdr:rowOff>
    </xdr:from>
    <xdr:to>
      <xdr:col>19</xdr:col>
      <xdr:colOff>177800</xdr:colOff>
      <xdr:row>58</xdr:row>
      <xdr:rowOff>77029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78661"/>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27986</xdr:rowOff>
    </xdr:from>
    <xdr:to>
      <xdr:col>15</xdr:col>
      <xdr:colOff>50800</xdr:colOff>
      <xdr:row>58</xdr:row>
      <xdr:rowOff>77029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72086"/>
          <a:ext cx="889000" cy="4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5211</xdr:rowOff>
    </xdr:from>
    <xdr:to>
      <xdr:col>10</xdr:col>
      <xdr:colOff>114300</xdr:colOff>
      <xdr:row>58</xdr:row>
      <xdr:rowOff>27986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49311"/>
          <a:ext cx="8890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170760</xdr:rowOff>
    </xdr:from>
    <xdr:to>
      <xdr:col>6</xdr:col>
      <xdr:colOff>38100</xdr:colOff>
      <xdr:row>57</xdr:row>
      <xdr:rowOff>100910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4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430</xdr:rowOff>
    </xdr:from>
    <xdr:to>
      <xdr:col>24</xdr:col>
      <xdr:colOff>114300</xdr:colOff>
      <xdr:row>58</xdr:row>
      <xdr:rowOff>102030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86807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155211</xdr:rowOff>
    </xdr:from>
    <xdr:to>
      <xdr:col>20</xdr:col>
      <xdr:colOff>38100</xdr:colOff>
      <xdr:row>58</xdr:row>
      <xdr:rowOff>85361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76488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2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26229</xdr:rowOff>
    </xdr:from>
    <xdr:to>
      <xdr:col>15</xdr:col>
      <xdr:colOff>101600</xdr:colOff>
      <xdr:row>58</xdr:row>
      <xdr:rowOff>127829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118956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148636</xdr:rowOff>
    </xdr:from>
    <xdr:to>
      <xdr:col>10</xdr:col>
      <xdr:colOff>165100</xdr:colOff>
      <xdr:row>58</xdr:row>
      <xdr:rowOff>78786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69913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1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125861</xdr:rowOff>
    </xdr:from>
    <xdr:to>
      <xdr:col>6</xdr:col>
      <xdr:colOff>38100</xdr:colOff>
      <xdr:row>58</xdr:row>
      <xdr:rowOff>56011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47138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9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87063</xdr:rowOff>
    </xdr:from>
    <xdr:to>
      <xdr:col>24</xdr:col>
      <xdr:colOff>63500</xdr:colOff>
      <xdr:row>76</xdr:row>
      <xdr:rowOff>88853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117263"/>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87063</xdr:rowOff>
    </xdr:from>
    <xdr:to>
      <xdr:col>19</xdr:col>
      <xdr:colOff>177800</xdr:colOff>
      <xdr:row>76</xdr:row>
      <xdr:rowOff>141581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17263"/>
          <a:ext cx="889000" cy="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141581</xdr:rowOff>
    </xdr:from>
    <xdr:to>
      <xdr:col>15</xdr:col>
      <xdr:colOff>50800</xdr:colOff>
      <xdr:row>76</xdr:row>
      <xdr:rowOff>144422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1781"/>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144422</xdr:rowOff>
    </xdr:from>
    <xdr:to>
      <xdr:col>10</xdr:col>
      <xdr:colOff>114300</xdr:colOff>
      <xdr:row>76</xdr:row>
      <xdr:rowOff>162685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4622"/>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32246</xdr:rowOff>
    </xdr:from>
    <xdr:to>
      <xdr:col>6</xdr:col>
      <xdr:colOff>38100</xdr:colOff>
      <xdr:row>75</xdr:row>
      <xdr:rowOff>133846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9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150373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6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38053</xdr:rowOff>
    </xdr:from>
    <xdr:to>
      <xdr:col>24</xdr:col>
      <xdr:colOff>114300</xdr:colOff>
      <xdr:row>76</xdr:row>
      <xdr:rowOff>139653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16480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36263</xdr:rowOff>
    </xdr:from>
    <xdr:to>
      <xdr:col>20</xdr:col>
      <xdr:colOff>38100</xdr:colOff>
      <xdr:row>76</xdr:row>
      <xdr:rowOff>137863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128990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5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90781</xdr:rowOff>
    </xdr:from>
    <xdr:to>
      <xdr:col>15</xdr:col>
      <xdr:colOff>101600</xdr:colOff>
      <xdr:row>77</xdr:row>
      <xdr:rowOff>20931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93622</xdr:rowOff>
    </xdr:from>
    <xdr:to>
      <xdr:col>10</xdr:col>
      <xdr:colOff>165100</xdr:colOff>
      <xdr:row>77</xdr:row>
      <xdr:rowOff>23772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111885</xdr:rowOff>
    </xdr:from>
    <xdr:to>
      <xdr:col>6</xdr:col>
      <xdr:colOff>38100</xdr:colOff>
      <xdr:row>77</xdr:row>
      <xdr:rowOff>42035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33162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3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147724</xdr:rowOff>
    </xdr:from>
    <xdr:to>
      <xdr:col>24</xdr:col>
      <xdr:colOff>63500</xdr:colOff>
      <xdr:row>98</xdr:row>
      <xdr:rowOff>154498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9824"/>
          <a:ext cx="838200" cy="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154498</xdr:rowOff>
    </xdr:from>
    <xdr:to>
      <xdr:col>19</xdr:col>
      <xdr:colOff>177800</xdr:colOff>
      <xdr:row>98</xdr:row>
      <xdr:rowOff>154637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659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120205</xdr:rowOff>
    </xdr:from>
    <xdr:to>
      <xdr:col>15</xdr:col>
      <xdr:colOff>50800</xdr:colOff>
      <xdr:row>98</xdr:row>
      <xdr:rowOff>154637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22305"/>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120205</xdr:rowOff>
    </xdr:from>
    <xdr:to>
      <xdr:col>10</xdr:col>
      <xdr:colOff>114300</xdr:colOff>
      <xdr:row>98</xdr:row>
      <xdr:rowOff>143960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2305"/>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35037</xdr:rowOff>
    </xdr:from>
    <xdr:to>
      <xdr:col>6</xdr:col>
      <xdr:colOff>38100</xdr:colOff>
      <xdr:row>98</xdr:row>
      <xdr:rowOff>136637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153164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96924</xdr:rowOff>
    </xdr:from>
    <xdr:to>
      <xdr:col>24</xdr:col>
      <xdr:colOff>114300</xdr:colOff>
      <xdr:row>99</xdr:row>
      <xdr:rowOff>27074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103698</xdr:rowOff>
    </xdr:from>
    <xdr:to>
      <xdr:col>20</xdr:col>
      <xdr:colOff>38100</xdr:colOff>
      <xdr:row>99</xdr:row>
      <xdr:rowOff>33848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24975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103837</xdr:rowOff>
    </xdr:from>
    <xdr:to>
      <xdr:col>15</xdr:col>
      <xdr:colOff>101600</xdr:colOff>
      <xdr:row>99</xdr:row>
      <xdr:rowOff>33987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25114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69405</xdr:rowOff>
    </xdr:from>
    <xdr:to>
      <xdr:col>10</xdr:col>
      <xdr:colOff>165100</xdr:colOff>
      <xdr:row>98</xdr:row>
      <xdr:rowOff>171005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162132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93160</xdr:rowOff>
    </xdr:from>
    <xdr:to>
      <xdr:col>6</xdr:col>
      <xdr:colOff>38100</xdr:colOff>
      <xdr:row>99</xdr:row>
      <xdr:rowOff>23310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162804</xdr:rowOff>
    </xdr:from>
    <xdr:to>
      <xdr:col>55</xdr:col>
      <xdr:colOff>0</xdr:colOff>
      <xdr:row>57</xdr:row>
      <xdr:rowOff>170238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5454"/>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162313</xdr:rowOff>
    </xdr:from>
    <xdr:to>
      <xdr:col>50</xdr:col>
      <xdr:colOff>114300</xdr:colOff>
      <xdr:row>57</xdr:row>
      <xdr:rowOff>170238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3496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162313</xdr:rowOff>
    </xdr:from>
    <xdr:to>
      <xdr:col>45</xdr:col>
      <xdr:colOff>177800</xdr:colOff>
      <xdr:row>57</xdr:row>
      <xdr:rowOff>164181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34963"/>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160082</xdr:rowOff>
    </xdr:from>
    <xdr:to>
      <xdr:col>41</xdr:col>
      <xdr:colOff>50800</xdr:colOff>
      <xdr:row>57</xdr:row>
      <xdr:rowOff>164181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3273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56766</xdr:rowOff>
    </xdr:from>
    <xdr:to>
      <xdr:col>36</xdr:col>
      <xdr:colOff>165100</xdr:colOff>
      <xdr:row>57</xdr:row>
      <xdr:rowOff>158366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3443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112004</xdr:rowOff>
    </xdr:from>
    <xdr:to>
      <xdr:col>55</xdr:col>
      <xdr:colOff>50800</xdr:colOff>
      <xdr:row>58</xdr:row>
      <xdr:rowOff>42154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119438</xdr:rowOff>
    </xdr:from>
    <xdr:to>
      <xdr:col>50</xdr:col>
      <xdr:colOff>165100</xdr:colOff>
      <xdr:row>58</xdr:row>
      <xdr:rowOff>49588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40715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111513</xdr:rowOff>
    </xdr:from>
    <xdr:to>
      <xdr:col>46</xdr:col>
      <xdr:colOff>38100</xdr:colOff>
      <xdr:row>58</xdr:row>
      <xdr:rowOff>41663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32790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113381</xdr:rowOff>
    </xdr:from>
    <xdr:to>
      <xdr:col>41</xdr:col>
      <xdr:colOff>101600</xdr:colOff>
      <xdr:row>58</xdr:row>
      <xdr:rowOff>43531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34658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109282</xdr:rowOff>
    </xdr:from>
    <xdr:to>
      <xdr:col>36</xdr:col>
      <xdr:colOff>165100</xdr:colOff>
      <xdr:row>58</xdr:row>
      <xdr:rowOff>39432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30559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66509</xdr:rowOff>
    </xdr:from>
    <xdr:to>
      <xdr:col>55</xdr:col>
      <xdr:colOff>0</xdr:colOff>
      <xdr:row>78</xdr:row>
      <xdr:rowOff>117306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39609"/>
          <a:ext cx="838200" cy="5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61660</xdr:rowOff>
    </xdr:from>
    <xdr:to>
      <xdr:col>50</xdr:col>
      <xdr:colOff>114300</xdr:colOff>
      <xdr:row>78</xdr:row>
      <xdr:rowOff>117306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34760"/>
          <a:ext cx="889000" cy="5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61660</xdr:rowOff>
    </xdr:from>
    <xdr:to>
      <xdr:col>45</xdr:col>
      <xdr:colOff>177800</xdr:colOff>
      <xdr:row>78</xdr:row>
      <xdr:rowOff>91934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4760"/>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43343</xdr:rowOff>
    </xdr:from>
    <xdr:to>
      <xdr:col>41</xdr:col>
      <xdr:colOff>50800</xdr:colOff>
      <xdr:row>78</xdr:row>
      <xdr:rowOff>91934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6443"/>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15709</xdr:rowOff>
    </xdr:from>
    <xdr:to>
      <xdr:col>55</xdr:col>
      <xdr:colOff>50800</xdr:colOff>
      <xdr:row>78</xdr:row>
      <xdr:rowOff>117309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66506</xdr:rowOff>
    </xdr:from>
    <xdr:to>
      <xdr:col>50</xdr:col>
      <xdr:colOff>165100</xdr:colOff>
      <xdr:row>78</xdr:row>
      <xdr:rowOff>168106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159233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3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10860</xdr:rowOff>
    </xdr:from>
    <xdr:to>
      <xdr:col>46</xdr:col>
      <xdr:colOff>38100</xdr:colOff>
      <xdr:row>78</xdr:row>
      <xdr:rowOff>112460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103587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41134</xdr:rowOff>
    </xdr:from>
    <xdr:to>
      <xdr:col>41</xdr:col>
      <xdr:colOff>101600</xdr:colOff>
      <xdr:row>78</xdr:row>
      <xdr:rowOff>142734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163993</xdr:rowOff>
    </xdr:from>
    <xdr:to>
      <xdr:col>36</xdr:col>
      <xdr:colOff>165100</xdr:colOff>
      <xdr:row>78</xdr:row>
      <xdr:rowOff>94143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85270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141258</xdr:rowOff>
    </xdr:from>
    <xdr:to>
      <xdr:col>55</xdr:col>
      <xdr:colOff>0</xdr:colOff>
      <xdr:row>97</xdr:row>
      <xdr:rowOff>168252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71908"/>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141258</xdr:rowOff>
    </xdr:from>
    <xdr:to>
      <xdr:col>50</xdr:col>
      <xdr:colOff>114300</xdr:colOff>
      <xdr:row>97</xdr:row>
      <xdr:rowOff>171388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1908"/>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171388</xdr:rowOff>
    </xdr:from>
    <xdr:to>
      <xdr:col>45</xdr:col>
      <xdr:colOff>177800</xdr:colOff>
      <xdr:row>98</xdr:row>
      <xdr:rowOff>3386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020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3386</xdr:rowOff>
    </xdr:from>
    <xdr:to>
      <xdr:col>41</xdr:col>
      <xdr:colOff>50800</xdr:colOff>
      <xdr:row>98</xdr:row>
      <xdr:rowOff>100633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5486"/>
          <a:ext cx="889000" cy="9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166670</xdr:rowOff>
    </xdr:from>
    <xdr:to>
      <xdr:col>36</xdr:col>
      <xdr:colOff>165100</xdr:colOff>
      <xdr:row>96</xdr:row>
      <xdr:rowOff>96820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113347</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2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117452</xdr:rowOff>
    </xdr:from>
    <xdr:to>
      <xdr:col>55</xdr:col>
      <xdr:colOff>50800</xdr:colOff>
      <xdr:row>98</xdr:row>
      <xdr:rowOff>47602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32379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90458</xdr:rowOff>
    </xdr:from>
    <xdr:to>
      <xdr:col>50</xdr:col>
      <xdr:colOff>165100</xdr:colOff>
      <xdr:row>98</xdr:row>
      <xdr:rowOff>20608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120588</xdr:rowOff>
    </xdr:from>
    <xdr:to>
      <xdr:col>46</xdr:col>
      <xdr:colOff>38100</xdr:colOff>
      <xdr:row>98</xdr:row>
      <xdr:rowOff>50738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41865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124036</xdr:rowOff>
    </xdr:from>
    <xdr:to>
      <xdr:col>41</xdr:col>
      <xdr:colOff>101600</xdr:colOff>
      <xdr:row>98</xdr:row>
      <xdr:rowOff>54186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49833</xdr:rowOff>
    </xdr:from>
    <xdr:to>
      <xdr:col>36</xdr:col>
      <xdr:colOff>165100</xdr:colOff>
      <xdr:row>98</xdr:row>
      <xdr:rowOff>151433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142560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154824</xdr:rowOff>
    </xdr:from>
    <xdr:to>
      <xdr:col>85</xdr:col>
      <xdr:colOff>127000</xdr:colOff>
      <xdr:row>37</xdr:row>
      <xdr:rowOff>160324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98474"/>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154824</xdr:rowOff>
    </xdr:from>
    <xdr:to>
      <xdr:col>81</xdr:col>
      <xdr:colOff>50800</xdr:colOff>
      <xdr:row>38</xdr:row>
      <xdr:rowOff>38819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98474"/>
          <a:ext cx="889000" cy="5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38819</xdr:rowOff>
    </xdr:from>
    <xdr:to>
      <xdr:col>76</xdr:col>
      <xdr:colOff>114300</xdr:colOff>
      <xdr:row>38</xdr:row>
      <xdr:rowOff>39015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5391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39015</xdr:rowOff>
    </xdr:from>
    <xdr:to>
      <xdr:col>71</xdr:col>
      <xdr:colOff>177800</xdr:colOff>
      <xdr:row>38</xdr:row>
      <xdr:rowOff>42257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54115"/>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25884</xdr:rowOff>
    </xdr:from>
    <xdr:to>
      <xdr:col>67</xdr:col>
      <xdr:colOff>101600</xdr:colOff>
      <xdr:row>37</xdr:row>
      <xdr:rowOff>127484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144011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109524</xdr:rowOff>
    </xdr:from>
    <xdr:to>
      <xdr:col>85</xdr:col>
      <xdr:colOff>177800</xdr:colOff>
      <xdr:row>38</xdr:row>
      <xdr:rowOff>39674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24451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104024</xdr:rowOff>
    </xdr:from>
    <xdr:to>
      <xdr:col>81</xdr:col>
      <xdr:colOff>101600</xdr:colOff>
      <xdr:row>38</xdr:row>
      <xdr:rowOff>34175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47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25301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159469</xdr:rowOff>
    </xdr:from>
    <xdr:to>
      <xdr:col>76</xdr:col>
      <xdr:colOff>165100</xdr:colOff>
      <xdr:row>38</xdr:row>
      <xdr:rowOff>89619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80746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159665</xdr:rowOff>
    </xdr:from>
    <xdr:to>
      <xdr:col>72</xdr:col>
      <xdr:colOff>38100</xdr:colOff>
      <xdr:row>38</xdr:row>
      <xdr:rowOff>89815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80942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162907</xdr:rowOff>
    </xdr:from>
    <xdr:to>
      <xdr:col>67</xdr:col>
      <xdr:colOff>101600</xdr:colOff>
      <xdr:row>38</xdr:row>
      <xdr:rowOff>93057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84184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123690</xdr:rowOff>
    </xdr:from>
    <xdr:to>
      <xdr:col>85</xdr:col>
      <xdr:colOff>127000</xdr:colOff>
      <xdr:row>58</xdr:row>
      <xdr:rowOff>433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96340"/>
          <a:ext cx="838200" cy="4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433</xdr:rowOff>
    </xdr:from>
    <xdr:to>
      <xdr:col>81</xdr:col>
      <xdr:colOff>50800</xdr:colOff>
      <xdr:row>58</xdr:row>
      <xdr:rowOff>42888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4453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42888</xdr:rowOff>
    </xdr:from>
    <xdr:to>
      <xdr:col>76</xdr:col>
      <xdr:colOff>114300</xdr:colOff>
      <xdr:row>58</xdr:row>
      <xdr:rowOff>52737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8698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31359</xdr:rowOff>
    </xdr:from>
    <xdr:to>
      <xdr:col>71</xdr:col>
      <xdr:colOff>177800</xdr:colOff>
      <xdr:row>58</xdr:row>
      <xdr:rowOff>52737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75459"/>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4044</xdr:rowOff>
    </xdr:from>
    <xdr:to>
      <xdr:col>67</xdr:col>
      <xdr:colOff>101600</xdr:colOff>
      <xdr:row>56</xdr:row>
      <xdr:rowOff>105644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122171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3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72890</xdr:rowOff>
    </xdr:from>
    <xdr:to>
      <xdr:col>85</xdr:col>
      <xdr:colOff>177800</xdr:colOff>
      <xdr:row>58</xdr:row>
      <xdr:rowOff>3040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159267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6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121083</xdr:rowOff>
    </xdr:from>
    <xdr:to>
      <xdr:col>81</xdr:col>
      <xdr:colOff>101600</xdr:colOff>
      <xdr:row>58</xdr:row>
      <xdr:rowOff>51233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42360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163538</xdr:rowOff>
    </xdr:from>
    <xdr:to>
      <xdr:col>76</xdr:col>
      <xdr:colOff>165100</xdr:colOff>
      <xdr:row>58</xdr:row>
      <xdr:rowOff>93688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84815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1937</xdr:rowOff>
    </xdr:from>
    <xdr:to>
      <xdr:col>72</xdr:col>
      <xdr:colOff>38100</xdr:colOff>
      <xdr:row>58</xdr:row>
      <xdr:rowOff>103537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94664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152009</xdr:rowOff>
    </xdr:from>
    <xdr:to>
      <xdr:col>67</xdr:col>
      <xdr:colOff>101600</xdr:colOff>
      <xdr:row>58</xdr:row>
      <xdr:rowOff>82159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37607</xdr:rowOff>
    </xdr:from>
    <xdr:to>
      <xdr:col>85</xdr:col>
      <xdr:colOff>127000</xdr:colOff>
      <xdr:row>79</xdr:row>
      <xdr:rowOff>41980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2157"/>
          <a:ext cx="8382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37607</xdr:rowOff>
    </xdr:from>
    <xdr:to>
      <xdr:col>81</xdr:col>
      <xdr:colOff>50800</xdr:colOff>
      <xdr:row>79</xdr:row>
      <xdr:rowOff>41109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82157"/>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37756</xdr:rowOff>
    </xdr:from>
    <xdr:to>
      <xdr:col>76</xdr:col>
      <xdr:colOff>114300</xdr:colOff>
      <xdr:row>79</xdr:row>
      <xdr:rowOff>41109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230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30646</xdr:rowOff>
    </xdr:from>
    <xdr:to>
      <xdr:col>71</xdr:col>
      <xdr:colOff>177800</xdr:colOff>
      <xdr:row>79</xdr:row>
      <xdr:rowOff>37756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7519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137410</xdr:rowOff>
    </xdr:from>
    <xdr:to>
      <xdr:col>67</xdr:col>
      <xdr:colOff>101600</xdr:colOff>
      <xdr:row>79</xdr:row>
      <xdr:rowOff>67560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84087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162630</xdr:rowOff>
    </xdr:from>
    <xdr:to>
      <xdr:col>85</xdr:col>
      <xdr:colOff>177800</xdr:colOff>
      <xdr:row>79</xdr:row>
      <xdr:rowOff>92780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158257</xdr:rowOff>
    </xdr:from>
    <xdr:to>
      <xdr:col>81</xdr:col>
      <xdr:colOff>101600</xdr:colOff>
      <xdr:row>79</xdr:row>
      <xdr:rowOff>88407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79534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161759</xdr:rowOff>
    </xdr:from>
    <xdr:to>
      <xdr:col>76</xdr:col>
      <xdr:colOff>165100</xdr:colOff>
      <xdr:row>79</xdr:row>
      <xdr:rowOff>91909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83036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158406</xdr:rowOff>
    </xdr:from>
    <xdr:to>
      <xdr:col>72</xdr:col>
      <xdr:colOff>38100</xdr:colOff>
      <xdr:row>79</xdr:row>
      <xdr:rowOff>88556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79683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151296</xdr:rowOff>
    </xdr:from>
    <xdr:to>
      <xdr:col>67</xdr:col>
      <xdr:colOff>101600</xdr:colOff>
      <xdr:row>79</xdr:row>
      <xdr:rowOff>81446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72573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1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85855</xdr:rowOff>
    </xdr:from>
    <xdr:to>
      <xdr:col>85</xdr:col>
      <xdr:colOff>127000</xdr:colOff>
      <xdr:row>98</xdr:row>
      <xdr:rowOff>93441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87955"/>
          <a:ext cx="8382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93441</xdr:rowOff>
    </xdr:from>
    <xdr:to>
      <xdr:col>81</xdr:col>
      <xdr:colOff>50800</xdr:colOff>
      <xdr:row>98</xdr:row>
      <xdr:rowOff>96850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9554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96850</xdr:rowOff>
    </xdr:from>
    <xdr:to>
      <xdr:col>76</xdr:col>
      <xdr:colOff>114300</xdr:colOff>
      <xdr:row>98</xdr:row>
      <xdr:rowOff>103539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98950"/>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89568</xdr:rowOff>
    </xdr:from>
    <xdr:to>
      <xdr:col>71</xdr:col>
      <xdr:colOff>177800</xdr:colOff>
      <xdr:row>98</xdr:row>
      <xdr:rowOff>103539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891668"/>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84768</xdr:rowOff>
    </xdr:from>
    <xdr:to>
      <xdr:col>67</xdr:col>
      <xdr:colOff>101600</xdr:colOff>
      <xdr:row>97</xdr:row>
      <xdr:rowOff>14918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31445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35055</xdr:rowOff>
    </xdr:from>
    <xdr:to>
      <xdr:col>85</xdr:col>
      <xdr:colOff>177800</xdr:colOff>
      <xdr:row>98</xdr:row>
      <xdr:rowOff>136655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8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13482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8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42641</xdr:rowOff>
    </xdr:from>
    <xdr:to>
      <xdr:col>81</xdr:col>
      <xdr:colOff>101600</xdr:colOff>
      <xdr:row>98</xdr:row>
      <xdr:rowOff>144241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8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135368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9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46050</xdr:rowOff>
    </xdr:from>
    <xdr:to>
      <xdr:col>76</xdr:col>
      <xdr:colOff>165100</xdr:colOff>
      <xdr:row>98</xdr:row>
      <xdr:rowOff>147650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138777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52739</xdr:rowOff>
    </xdr:from>
    <xdr:to>
      <xdr:col>72</xdr:col>
      <xdr:colOff>38100</xdr:colOff>
      <xdr:row>98</xdr:row>
      <xdr:rowOff>154339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145466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38768</xdr:rowOff>
    </xdr:from>
    <xdr:to>
      <xdr:col>67</xdr:col>
      <xdr:colOff>101600</xdr:colOff>
      <xdr:row>98</xdr:row>
      <xdr:rowOff>140368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131495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133706</xdr:rowOff>
    </xdr:from>
    <xdr:to>
      <xdr:col>98</xdr:col>
      <xdr:colOff>38100</xdr:colOff>
      <xdr:row>38</xdr:row>
      <xdr:rowOff>63856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80383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目的別歳出の各経費は、全て類似団体を下回っている。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総務費は、住民一人当たりコストが</a:t>
          </a:r>
          <a:r>
            <a:rPr kumimoji="1" lang="en-US" altLang="ja-JP" sz="1100">
              <a:latin typeface="ＭＳ Ｐゴシック" panose="020B0600070205080204" pitchFamily="50" charset="-128"/>
              <a:ea typeface="ＭＳ Ｐゴシック" panose="020B0600070205080204" pitchFamily="50" charset="-128"/>
            </a:rPr>
            <a:t>13,126</a:t>
          </a:r>
          <a:r>
            <a:rPr kumimoji="1" lang="ja-JP" altLang="en-US" sz="1100">
              <a:latin typeface="ＭＳ Ｐゴシック" panose="020B0600070205080204" pitchFamily="50" charset="-128"/>
              <a:ea typeface="ＭＳ Ｐゴシック" panose="020B0600070205080204" pitchFamily="50" charset="-128"/>
            </a:rPr>
            <a:t>円減少している。これは、美術館施設改修事業や廃校跡地利活用に伴う施設整備事業の減によるものである。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衛生費は、住民一人当たりコストが</a:t>
          </a:r>
          <a:r>
            <a:rPr kumimoji="1" lang="en-US" altLang="ja-JP" sz="1100">
              <a:latin typeface="ＭＳ Ｐゴシック" panose="020B0600070205080204" pitchFamily="50" charset="-128"/>
              <a:ea typeface="ＭＳ Ｐゴシック" panose="020B0600070205080204" pitchFamily="50" charset="-128"/>
            </a:rPr>
            <a:t>5,334</a:t>
          </a:r>
          <a:r>
            <a:rPr kumimoji="1" lang="ja-JP" altLang="en-US" sz="1100">
              <a:latin typeface="ＭＳ Ｐゴシック" panose="020B0600070205080204" pitchFamily="50" charset="-128"/>
              <a:ea typeface="ＭＳ Ｐゴシック" panose="020B0600070205080204" pitchFamily="50" charset="-128"/>
            </a:rPr>
            <a:t>円増加している。これは、簡易水道事業事業特別会計へ繰出金や合併処理浄化槽設置補助金の増によるものである。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農林水産業費は、住民一人当たりコストが</a:t>
          </a:r>
          <a:r>
            <a:rPr kumimoji="1" lang="en-US" altLang="ja-JP" sz="1100">
              <a:latin typeface="ＭＳ Ｐゴシック" panose="020B0600070205080204" pitchFamily="50" charset="-128"/>
              <a:ea typeface="ＭＳ Ｐゴシック" panose="020B0600070205080204" pitchFamily="50" charset="-128"/>
            </a:rPr>
            <a:t>13,009</a:t>
          </a:r>
          <a:r>
            <a:rPr kumimoji="1" lang="ja-JP" altLang="en-US" sz="1100">
              <a:latin typeface="ＭＳ Ｐゴシック" panose="020B0600070205080204" pitchFamily="50" charset="-128"/>
              <a:ea typeface="ＭＳ Ｐゴシック" panose="020B0600070205080204" pitchFamily="50" charset="-128"/>
            </a:rPr>
            <a:t>円増加している。これは、福浦漁港物揚場整備事業や中山間地域総合整備事業負担金の増によるものである。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商工費は、住民一人当たりコストが</a:t>
          </a:r>
          <a:r>
            <a:rPr kumimoji="1" lang="en-US" altLang="ja-JP" sz="1100">
              <a:latin typeface="ＭＳ Ｐゴシック" panose="020B0600070205080204" pitchFamily="50" charset="-128"/>
              <a:ea typeface="ＭＳ Ｐゴシック" panose="020B0600070205080204" pitchFamily="50" charset="-128"/>
            </a:rPr>
            <a:t>22,221</a:t>
          </a:r>
          <a:r>
            <a:rPr kumimoji="1" lang="ja-JP" altLang="en-US" sz="1100">
              <a:latin typeface="ＭＳ Ｐゴシック" panose="020B0600070205080204" pitchFamily="50" charset="-128"/>
              <a:ea typeface="ＭＳ Ｐゴシック" panose="020B0600070205080204" pitchFamily="50" charset="-128"/>
            </a:rPr>
            <a:t>円増加している。これは、温泉センターの各種整備事業やプレミアム付き商品券事業の増によるものである。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土木費は、住民一人当たりコストが</a:t>
          </a:r>
          <a:r>
            <a:rPr kumimoji="1" lang="en-US" altLang="ja-JP" sz="1100">
              <a:latin typeface="ＭＳ Ｐゴシック" panose="020B0600070205080204" pitchFamily="50" charset="-128"/>
              <a:ea typeface="ＭＳ Ｐゴシック" panose="020B0600070205080204" pitchFamily="50" charset="-128"/>
            </a:rPr>
            <a:t>7,085</a:t>
          </a:r>
          <a:r>
            <a:rPr kumimoji="1" lang="ja-JP" altLang="en-US" sz="1100">
              <a:latin typeface="ＭＳ Ｐゴシック" panose="020B0600070205080204" pitchFamily="50" charset="-128"/>
              <a:ea typeface="ＭＳ Ｐゴシック" panose="020B0600070205080204" pitchFamily="50" charset="-128"/>
            </a:rPr>
            <a:t>円減少している。これは、竹中団地や赤崎団地といった公営住宅の改修事業の減によるものである。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教育費は、住民一人当たりコストが</a:t>
          </a:r>
          <a:r>
            <a:rPr kumimoji="1" lang="en-US" altLang="ja-JP" sz="1100">
              <a:latin typeface="ＭＳ Ｐゴシック" panose="020B0600070205080204" pitchFamily="50" charset="-128"/>
              <a:ea typeface="ＭＳ Ｐゴシック" panose="020B0600070205080204" pitchFamily="50" charset="-128"/>
            </a:rPr>
            <a:t>12,649</a:t>
          </a:r>
          <a:r>
            <a:rPr kumimoji="1" lang="ja-JP" altLang="en-US" sz="1100">
              <a:latin typeface="ＭＳ Ｐゴシック" panose="020B0600070205080204" pitchFamily="50" charset="-128"/>
              <a:ea typeface="ＭＳ Ｐゴシック" panose="020B0600070205080204" pitchFamily="50" charset="-128"/>
            </a:rPr>
            <a:t>円増加している。これは、小中学校の空調整備事業の増によるものである。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財政調整基金残高は基金の取崩し等により</a:t>
          </a:r>
          <a:r>
            <a:rPr kumimoji="1" lang="en-US" altLang="ja-JP" sz="1200">
              <a:latin typeface="ＭＳ ゴシック" pitchFamily="49" charset="-128"/>
              <a:ea typeface="ＭＳ ゴシック" pitchFamily="49" charset="-128"/>
            </a:rPr>
            <a:t>681,173</a:t>
          </a:r>
          <a:r>
            <a:rPr kumimoji="1" lang="ja-JP" altLang="en-US" sz="1200">
              <a:latin typeface="ＭＳ ゴシック" pitchFamily="49" charset="-128"/>
              <a:ea typeface="ＭＳ ゴシック" pitchFamily="49" charset="-128"/>
            </a:rPr>
            <a:t>千円で前年度よりわずかに増加し、標準財政規模比は</a:t>
          </a:r>
          <a:r>
            <a:rPr kumimoji="1" lang="en-US" altLang="ja-JP" sz="1200">
              <a:latin typeface="ＭＳ ゴシック" pitchFamily="49" charset="-128"/>
              <a:ea typeface="ＭＳ ゴシック" pitchFamily="49" charset="-128"/>
            </a:rPr>
            <a:t>0.47</a:t>
          </a:r>
          <a:r>
            <a:rPr kumimoji="1" lang="ja-JP" altLang="en-US" sz="1200">
              <a:latin typeface="ＭＳ ゴシック" pitchFamily="49" charset="-128"/>
              <a:ea typeface="ＭＳ ゴシック" pitchFamily="49" charset="-128"/>
            </a:rPr>
            <a:t>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福浦漁港物揚場整備事業や温泉センター整備事業の影響により歳出総額が増加し、実質収支額が</a:t>
          </a:r>
          <a:r>
            <a:rPr kumimoji="1" lang="en-US" altLang="ja-JP" sz="1200">
              <a:latin typeface="ＭＳ ゴシック" pitchFamily="49" charset="-128"/>
              <a:ea typeface="ＭＳ ゴシック" pitchFamily="49" charset="-128"/>
            </a:rPr>
            <a:t>15,407</a:t>
          </a:r>
          <a:r>
            <a:rPr kumimoji="1" lang="ja-JP" altLang="en-US" sz="1200">
              <a:latin typeface="ＭＳ ゴシック" pitchFamily="49" charset="-128"/>
              <a:ea typeface="ＭＳ ゴシック" pitchFamily="49" charset="-128"/>
            </a:rPr>
            <a:t>千円増加し、標準財政規模比も</a:t>
          </a:r>
          <a:r>
            <a:rPr kumimoji="1" lang="en-US" altLang="ja-JP" sz="1200">
              <a:latin typeface="ＭＳ ゴシック" pitchFamily="49" charset="-128"/>
              <a:ea typeface="ＭＳ ゴシック" pitchFamily="49" charset="-128"/>
            </a:rPr>
            <a:t>0.69</a:t>
          </a:r>
          <a:r>
            <a:rPr kumimoji="1" lang="ja-JP" altLang="en-US" sz="1200">
              <a:latin typeface="ＭＳ ゴシック" pitchFamily="49" charset="-128"/>
              <a:ea typeface="ＭＳ ゴシック" pitchFamily="49" charset="-128"/>
            </a:rPr>
            <a:t>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実質単年度収支は、これらの建設事業の財源措置のため、財政調整基金を</a:t>
          </a:r>
          <a:r>
            <a:rPr kumimoji="1" lang="en-US" altLang="ja-JP" sz="1200">
              <a:latin typeface="ＭＳ ゴシック" pitchFamily="49" charset="-128"/>
              <a:ea typeface="ＭＳ ゴシック" pitchFamily="49" charset="-128"/>
            </a:rPr>
            <a:t>60,000</a:t>
          </a:r>
          <a:r>
            <a:rPr kumimoji="1" lang="ja-JP" altLang="en-US" sz="1200">
              <a:latin typeface="ＭＳ ゴシック" pitchFamily="49" charset="-128"/>
              <a:ea typeface="ＭＳ ゴシック" pitchFamily="49" charset="-128"/>
            </a:rPr>
            <a:t>千円取り崩したため赤字となったが、実質収支額は黒字となり、標準財政規模比は</a:t>
          </a:r>
          <a:r>
            <a:rPr kumimoji="1" lang="en-US" altLang="ja-JP" sz="1200">
              <a:latin typeface="ＭＳ ゴシック" pitchFamily="49" charset="-128"/>
              <a:ea typeface="ＭＳ ゴシック" pitchFamily="49" charset="-128"/>
            </a:rPr>
            <a:t>3.22</a:t>
          </a:r>
          <a:r>
            <a:rPr kumimoji="1" lang="ja-JP" altLang="en-US" sz="1200">
              <a:latin typeface="ＭＳ ゴシック" pitchFamily="49" charset="-128"/>
              <a:ea typeface="ＭＳ ゴシック" pitchFamily="49" charset="-128"/>
            </a:rPr>
            <a:t>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今後も行政改革大綱及び中期財政計画に基づき、行財政改革を推進し、健全な財政運営に努める。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簡易水道事業においては統合事業に伴う大規模改修工事が今年度で完了した。今後は水道事業債の増加による水道料金の改定や一般会計からの繰出金を最小限に抑えることを考慮しながら、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3265931</v>
      </c>
      <c r="BO4" s="462"/>
      <c r="BP4" s="462"/>
      <c r="BQ4" s="462"/>
      <c r="BR4" s="462"/>
      <c r="BS4" s="462"/>
      <c r="BT4" s="462"/>
      <c r="BU4" s="463"/>
      <c r="BV4" s="461">
        <v>3214969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6.7</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3115529</v>
      </c>
      <c r="BO5" s="467"/>
      <c r="BP5" s="467"/>
      <c r="BQ5" s="467"/>
      <c r="BR5" s="467"/>
      <c r="BS5" s="467"/>
      <c r="BT5" s="467"/>
      <c r="BU5" s="468"/>
      <c r="BV5" s="466">
        <v>3016428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87.8</v>
      </c>
      <c r="CU5" s="437"/>
      <c r="CV5" s="437"/>
      <c r="CW5" s="437"/>
      <c r="CX5" s="437"/>
      <c r="CY5" s="437"/>
      <c r="CZ5" s="437"/>
      <c r="DA5" s="438"/>
      <c r="DB5" s="436">
        <v>89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150402</v>
      </c>
      <c r="BO6" s="467"/>
      <c r="BP6" s="467"/>
      <c r="BQ6" s="467"/>
      <c r="BR6" s="467"/>
      <c r="BS6" s="467"/>
      <c r="BT6" s="467"/>
      <c r="BU6" s="468"/>
      <c r="BV6" s="466">
        <v>198541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90.4</v>
      </c>
      <c r="CU6" s="620"/>
      <c r="CV6" s="620"/>
      <c r="CW6" s="620"/>
      <c r="CX6" s="620"/>
      <c r="CY6" s="620"/>
      <c r="CZ6" s="620"/>
      <c r="DA6" s="621"/>
      <c r="DB6" s="619">
        <v>92.6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18171</v>
      </c>
      <c r="BO7" s="467"/>
      <c r="BP7" s="467"/>
      <c r="BQ7" s="467"/>
      <c r="BR7" s="467"/>
      <c r="BS7" s="467"/>
      <c r="BT7" s="467"/>
      <c r="BU7" s="468"/>
      <c r="BV7" s="466">
        <v>81717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1962673</v>
      </c>
      <c r="CU7" s="467"/>
      <c r="CV7" s="467"/>
      <c r="CW7" s="467"/>
      <c r="CX7" s="467"/>
      <c r="CY7" s="467"/>
      <c r="CZ7" s="467"/>
      <c r="DA7" s="468"/>
      <c r="DB7" s="466">
        <v>1929552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132231</v>
      </c>
      <c r="BO8" s="467"/>
      <c r="BP8" s="467"/>
      <c r="BQ8" s="467"/>
      <c r="BR8" s="467"/>
      <c r="BS8" s="467"/>
      <c r="BT8" s="467"/>
      <c r="BU8" s="468"/>
      <c r="BV8" s="466">
        <v>116824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4673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15407</v>
      </c>
      <c r="BO9" s="467"/>
      <c r="BP9" s="467"/>
      <c r="BQ9" s="467"/>
      <c r="BR9" s="467"/>
      <c r="BS9" s="467"/>
      <c r="BT9" s="467"/>
      <c r="BU9" s="468"/>
      <c r="BV9" s="466">
        <v>-25862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10.6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5062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2296</v>
      </c>
      <c r="BO10" s="467"/>
      <c r="BP10" s="467"/>
      <c r="BQ10" s="467"/>
      <c r="BR10" s="467"/>
      <c r="BS10" s="467"/>
      <c r="BT10" s="467"/>
      <c r="BU10" s="468"/>
      <c r="BV10" s="466">
        <v>2113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4545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108</v>
      </c>
      <c r="AV12" s="524"/>
      <c r="AW12" s="524"/>
      <c r="AX12" s="524"/>
      <c r="AY12" s="446" t="s">
        <v>135</v>
      </c>
      <c r="AZ12" s="447"/>
      <c r="BA12" s="447"/>
      <c r="BB12" s="447"/>
      <c r="BC12" s="447"/>
      <c r="BD12" s="447"/>
      <c r="BE12" s="447"/>
      <c r="BF12" s="447"/>
      <c r="BG12" s="447"/>
      <c r="BH12" s="447"/>
      <c r="BI12" s="447"/>
      <c r="BJ12" s="447"/>
      <c r="BK12" s="447"/>
      <c r="BL12" s="447"/>
      <c r="BM12" s="448"/>
      <c r="BN12" s="466">
        <v>60000</v>
      </c>
      <c r="BO12" s="467"/>
      <c r="BP12" s="467"/>
      <c r="BQ12" s="467"/>
      <c r="BR12" s="467"/>
      <c r="BS12" s="467"/>
      <c r="BT12" s="467"/>
      <c r="BU12" s="468"/>
      <c r="BV12" s="466">
        <v>80000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4537</v>
      </c>
      <c r="S13" s="570"/>
      <c r="T13" s="570"/>
      <c r="U13" s="570"/>
      <c r="V13" s="571"/>
      <c r="W13" s="557" t="s">
        <v>140</v>
      </c>
      <c r="X13" s="479"/>
      <c r="Y13" s="479"/>
      <c r="Z13" s="479"/>
      <c r="AA13" s="479"/>
      <c r="AB13" s="480"/>
      <c r="AC13" s="442">
        <v>395</v>
      </c>
      <c r="AD13" s="443"/>
      <c r="AE13" s="443"/>
      <c r="AF13" s="443"/>
      <c r="AG13" s="444"/>
      <c r="AH13" s="442">
        <v>455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-42297</v>
      </c>
      <c r="BO13" s="467"/>
      <c r="BP13" s="467"/>
      <c r="BQ13" s="467"/>
      <c r="BR13" s="467"/>
      <c r="BS13" s="467"/>
      <c r="BT13" s="467"/>
      <c r="BU13" s="468"/>
      <c r="BV13" s="466">
        <v>-103749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1.8</v>
      </c>
      <c r="CU13" s="437"/>
      <c r="CV13" s="437"/>
      <c r="CW13" s="437"/>
      <c r="CX13" s="437"/>
      <c r="CY13" s="437"/>
      <c r="CZ13" s="437"/>
      <c r="DA13" s="438"/>
      <c r="DB13" s="436">
        <v>1.7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4614</v>
      </c>
      <c r="S14" s="570"/>
      <c r="T14" s="570"/>
      <c r="U14" s="570"/>
      <c r="V14" s="571"/>
      <c r="W14" s="572"/>
      <c r="X14" s="482"/>
      <c r="Y14" s="482"/>
      <c r="Z14" s="482"/>
      <c r="AA14" s="482"/>
      <c r="AB14" s="483"/>
      <c r="AC14" s="562">
        <v>18.3</v>
      </c>
      <c r="AD14" s="563"/>
      <c r="AE14" s="563"/>
      <c r="AF14" s="563"/>
      <c r="AG14" s="564"/>
      <c r="AH14" s="562">
        <v>20.5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4608</v>
      </c>
      <c r="S15" s="570"/>
      <c r="T15" s="570"/>
      <c r="U15" s="570"/>
      <c r="V15" s="571"/>
      <c r="W15" s="557" t="s">
        <v>148</v>
      </c>
      <c r="X15" s="479"/>
      <c r="Y15" s="479"/>
      <c r="Z15" s="479"/>
      <c r="AA15" s="479"/>
      <c r="AB15" s="480"/>
      <c r="AC15" s="442">
        <v>485</v>
      </c>
      <c r="AD15" s="443"/>
      <c r="AE15" s="443"/>
      <c r="AF15" s="443"/>
      <c r="AG15" s="444"/>
      <c r="AH15" s="442">
        <v>505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425248</v>
      </c>
      <c r="BO15" s="462"/>
      <c r="BP15" s="462"/>
      <c r="BQ15" s="462"/>
      <c r="BR15" s="462"/>
      <c r="BS15" s="462"/>
      <c r="BT15" s="462"/>
      <c r="BU15" s="463"/>
      <c r="BV15" s="461">
        <v>392978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22.4</v>
      </c>
      <c r="AD16" s="563"/>
      <c r="AE16" s="563"/>
      <c r="AF16" s="563"/>
      <c r="AG16" s="564"/>
      <c r="AH16" s="562">
        <v>22.8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1798559</v>
      </c>
      <c r="BO16" s="467"/>
      <c r="BP16" s="467"/>
      <c r="BQ16" s="467"/>
      <c r="BR16" s="467"/>
      <c r="BS16" s="467"/>
      <c r="BT16" s="467"/>
      <c r="BU16" s="468"/>
      <c r="BV16" s="466">
        <v>1754959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1282</v>
      </c>
      <c r="AD17" s="443"/>
      <c r="AE17" s="443"/>
      <c r="AF17" s="443"/>
      <c r="AG17" s="444"/>
      <c r="AH17" s="442">
        <v>1258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534947</v>
      </c>
      <c r="BO17" s="467"/>
      <c r="BP17" s="467"/>
      <c r="BQ17" s="467"/>
      <c r="BR17" s="467"/>
      <c r="BS17" s="467"/>
      <c r="BT17" s="467"/>
      <c r="BU17" s="468"/>
      <c r="BV17" s="466">
        <v>492663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34.08</v>
      </c>
      <c r="M18" s="531"/>
      <c r="N18" s="531"/>
      <c r="O18" s="531"/>
      <c r="P18" s="531"/>
      <c r="Q18" s="531"/>
      <c r="R18" s="532"/>
      <c r="S18" s="532"/>
      <c r="T18" s="532"/>
      <c r="U18" s="532"/>
      <c r="V18" s="533"/>
      <c r="W18" s="547"/>
      <c r="X18" s="548"/>
      <c r="Y18" s="548"/>
      <c r="Z18" s="548"/>
      <c r="AA18" s="548"/>
      <c r="AB18" s="558"/>
      <c r="AC18" s="430">
        <v>59.3</v>
      </c>
      <c r="AD18" s="431"/>
      <c r="AE18" s="431"/>
      <c r="AF18" s="431"/>
      <c r="AG18" s="534"/>
      <c r="AH18" s="430">
        <v>56.7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1739316</v>
      </c>
      <c r="BO18" s="467"/>
      <c r="BP18" s="467"/>
      <c r="BQ18" s="467"/>
      <c r="BR18" s="467"/>
      <c r="BS18" s="467"/>
      <c r="BT18" s="467"/>
      <c r="BU18" s="468"/>
      <c r="BV18" s="466">
        <v>1732749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137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2308382</v>
      </c>
      <c r="BO19" s="467"/>
      <c r="BP19" s="467"/>
      <c r="BQ19" s="467"/>
      <c r="BR19" s="467"/>
      <c r="BS19" s="467"/>
      <c r="BT19" s="467"/>
      <c r="BU19" s="468"/>
      <c r="BV19" s="466">
        <v>2318792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1744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2298747</v>
      </c>
      <c r="BO23" s="467"/>
      <c r="BP23" s="467"/>
      <c r="BQ23" s="467"/>
      <c r="BR23" s="467"/>
      <c r="BS23" s="467"/>
      <c r="BT23" s="467"/>
      <c r="BU23" s="468"/>
      <c r="BV23" s="466">
        <v>2247685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7400</v>
      </c>
      <c r="R24" s="443"/>
      <c r="S24" s="443"/>
      <c r="T24" s="443"/>
      <c r="U24" s="443"/>
      <c r="V24" s="444"/>
      <c r="W24" s="508"/>
      <c r="X24" s="499"/>
      <c r="Y24" s="500"/>
      <c r="Z24" s="439" t="s">
        <v>171</v>
      </c>
      <c r="AA24" s="440"/>
      <c r="AB24" s="440"/>
      <c r="AC24" s="440"/>
      <c r="AD24" s="440"/>
      <c r="AE24" s="440"/>
      <c r="AF24" s="440"/>
      <c r="AG24" s="441"/>
      <c r="AH24" s="442">
        <v>63</v>
      </c>
      <c r="AI24" s="443"/>
      <c r="AJ24" s="443"/>
      <c r="AK24" s="443"/>
      <c r="AL24" s="444"/>
      <c r="AM24" s="442">
        <v>180180</v>
      </c>
      <c r="AN24" s="443"/>
      <c r="AO24" s="443"/>
      <c r="AP24" s="443"/>
      <c r="AQ24" s="443"/>
      <c r="AR24" s="444"/>
      <c r="AS24" s="442">
        <v>2860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2230199</v>
      </c>
      <c r="BO24" s="467"/>
      <c r="BP24" s="467"/>
      <c r="BQ24" s="467"/>
      <c r="BR24" s="467"/>
      <c r="BS24" s="467"/>
      <c r="BT24" s="467"/>
      <c r="BU24" s="468"/>
      <c r="BV24" s="466">
        <v>2212303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5610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89602</v>
      </c>
      <c r="BO25" s="462"/>
      <c r="BP25" s="462"/>
      <c r="BQ25" s="462"/>
      <c r="BR25" s="462"/>
      <c r="BS25" s="462"/>
      <c r="BT25" s="462"/>
      <c r="BU25" s="463"/>
      <c r="BV25" s="461">
        <v>104651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5180</v>
      </c>
      <c r="R26" s="443"/>
      <c r="S26" s="443"/>
      <c r="T26" s="443"/>
      <c r="U26" s="443"/>
      <c r="V26" s="444"/>
      <c r="W26" s="508"/>
      <c r="X26" s="499"/>
      <c r="Y26" s="500"/>
      <c r="Z26" s="439" t="s">
        <v>178</v>
      </c>
      <c r="AA26" s="521"/>
      <c r="AB26" s="521"/>
      <c r="AC26" s="521"/>
      <c r="AD26" s="521"/>
      <c r="AE26" s="521"/>
      <c r="AF26" s="521"/>
      <c r="AG26" s="522"/>
      <c r="AH26" s="442" t="s">
        <v>175</v>
      </c>
      <c r="AI26" s="443"/>
      <c r="AJ26" s="443"/>
      <c r="AK26" s="443"/>
      <c r="AL26" s="444"/>
      <c r="AM26" s="442" t="s">
        <v>138</v>
      </c>
      <c r="AN26" s="443"/>
      <c r="AO26" s="443"/>
      <c r="AP26" s="443"/>
      <c r="AQ26" s="443"/>
      <c r="AR26" s="444"/>
      <c r="AS26" s="442" t="s">
        <v>138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3100</v>
      </c>
      <c r="R27" s="443"/>
      <c r="S27" s="443"/>
      <c r="T27" s="443"/>
      <c r="U27" s="443"/>
      <c r="V27" s="444"/>
      <c r="W27" s="508"/>
      <c r="X27" s="499"/>
      <c r="Y27" s="500"/>
      <c r="Z27" s="439" t="s">
        <v>181</v>
      </c>
      <c r="AA27" s="440"/>
      <c r="AB27" s="440"/>
      <c r="AC27" s="440"/>
      <c r="AD27" s="440"/>
      <c r="AE27" s="440"/>
      <c r="AF27" s="440"/>
      <c r="AG27" s="441"/>
      <c r="AH27" s="442">
        <v>1</v>
      </c>
      <c r="AI27" s="443"/>
      <c r="AJ27" s="443"/>
      <c r="AK27" s="443"/>
      <c r="AL27" s="444"/>
      <c r="AM27" s="442" t="s">
        <v>182</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139734</v>
      </c>
      <c r="BO27" s="470"/>
      <c r="BP27" s="470"/>
      <c r="BQ27" s="470"/>
      <c r="BR27" s="470"/>
      <c r="BS27" s="470"/>
      <c r="BT27" s="470"/>
      <c r="BU27" s="471"/>
      <c r="BV27" s="469">
        <v>139701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2550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175</v>
      </c>
      <c r="AN28" s="443"/>
      <c r="AO28" s="443"/>
      <c r="AP28" s="443"/>
      <c r="AQ28" s="443"/>
      <c r="AR28" s="444"/>
      <c r="AS28" s="442" t="s">
        <v>175</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681173</v>
      </c>
      <c r="BO28" s="462"/>
      <c r="BP28" s="462"/>
      <c r="BQ28" s="462"/>
      <c r="BR28" s="462"/>
      <c r="BS28" s="462"/>
      <c r="BT28" s="462"/>
      <c r="BU28" s="463"/>
      <c r="BV28" s="461">
        <v>678877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8</v>
      </c>
      <c r="M29" s="443"/>
      <c r="N29" s="443"/>
      <c r="O29" s="443"/>
      <c r="P29" s="444"/>
      <c r="Q29" s="442">
        <v>2330</v>
      </c>
      <c r="R29" s="443"/>
      <c r="S29" s="443"/>
      <c r="T29" s="443"/>
      <c r="U29" s="443"/>
      <c r="V29" s="444"/>
      <c r="W29" s="509"/>
      <c r="X29" s="510"/>
      <c r="Y29" s="511"/>
      <c r="Z29" s="439" t="s">
        <v>189</v>
      </c>
      <c r="AA29" s="440"/>
      <c r="AB29" s="440"/>
      <c r="AC29" s="440"/>
      <c r="AD29" s="440"/>
      <c r="AE29" s="440"/>
      <c r="AF29" s="440"/>
      <c r="AG29" s="441"/>
      <c r="AH29" s="442">
        <v>64</v>
      </c>
      <c r="AI29" s="443"/>
      <c r="AJ29" s="443"/>
      <c r="AK29" s="443"/>
      <c r="AL29" s="444"/>
      <c r="AM29" s="442">
        <v>182035</v>
      </c>
      <c r="AN29" s="443"/>
      <c r="AO29" s="443"/>
      <c r="AP29" s="443"/>
      <c r="AQ29" s="443"/>
      <c r="AR29" s="444"/>
      <c r="AS29" s="442">
        <v>2844</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597196</v>
      </c>
      <c r="BO29" s="467"/>
      <c r="BP29" s="467"/>
      <c r="BQ29" s="467"/>
      <c r="BR29" s="467"/>
      <c r="BS29" s="467"/>
      <c r="BT29" s="467"/>
      <c r="BU29" s="468"/>
      <c r="BV29" s="466">
        <v>615284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94.2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1835641</v>
      </c>
      <c r="BO30" s="470"/>
      <c r="BP30" s="470"/>
      <c r="BQ30" s="470"/>
      <c r="BR30" s="470"/>
      <c r="BS30" s="470"/>
      <c r="BT30" s="470"/>
      <c r="BU30" s="471"/>
      <c r="BV30" s="469">
        <v>1843621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水俣芦北広域行政事務組合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12</v>
      </c>
      <c r="CP34" s="425"/>
      <c r="CQ34" s="424" t="str">
        <f>IF('各会計、関係団体の財政状況及び健全化判断比率'!BS7="","",'各会計、関係団体の財政状況及び健全化判断比率'!BS7)</f>
        <v>一般社団法人津奈木町地域振興公社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恒久対策事業特別会計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宅地造成事業特別会計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熊本県市町村総合事務組合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熊本県後期高齢者医療広域連合（一般会計）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熊本県後期高齢者医療広域連合（特別会計）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AadLCD9mHCOqOKimT9zB4AKNylb0yuia/jdZtmAE1wnmcsXBBmAsC4vl1y1UROTf1dTgTQrugYnYZjRP9xW0CQ==" saltValue="mjq0DMK2qRZh+1p72L+Y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15.03</v>
      </c>
      <c r="G34" s="33">
        <v>10.57</v>
      </c>
      <c r="H34" s="33">
        <v>14.15</v>
      </c>
      <c r="I34" s="33">
        <v>14.53</v>
      </c>
      <c r="J34" s="34">
        <v>13.88</v>
      </c>
      <c r="K34" s="22"/>
      <c r="L34" s="22"/>
      <c r="M34" s="22"/>
      <c r="N34" s="22"/>
      <c r="O34" s="22"/>
      <c r="P34" s="22"/>
    </row>
    <row r="35" spans="1:16" ht="39" customHeight="1" x14ac:dyDescent="0.15">
      <c r="A35" s="22"/>
      <c r="B35" s="35"/>
      <c r="C35" s="1242" t="s">
        <v>570</v>
      </c>
      <c r="D35" s="1243"/>
      <c r="E35" s="1244"/>
      <c r="F35" s="36">
        <v>10.45</v>
      </c>
      <c r="G35" s="37">
        <v>9.69</v>
      </c>
      <c r="H35" s="37">
        <v>9.82</v>
      </c>
      <c r="I35" s="37">
        <v>9.7100000000000009</v>
      </c>
      <c r="J35" s="38">
        <v>9.14</v>
      </c>
      <c r="K35" s="22"/>
      <c r="L35" s="22"/>
      <c r="M35" s="22"/>
      <c r="N35" s="22"/>
      <c r="O35" s="22"/>
      <c r="P35" s="22"/>
    </row>
    <row r="36" spans="1:16" ht="39" customHeight="1" x14ac:dyDescent="0.15">
      <c r="A36" s="22"/>
      <c r="B36" s="35"/>
      <c r="C36" s="1242" t="s">
        <v>571</v>
      </c>
      <c r="D36" s="1243"/>
      <c r="E36" s="1244"/>
      <c r="F36" s="36">
        <v>5.85</v>
      </c>
      <c r="G36" s="37">
        <v>6.37</v>
      </c>
      <c r="H36" s="37">
        <v>7.41</v>
      </c>
      <c r="I36" s="37">
        <v>6.05</v>
      </c>
      <c r="J36" s="38">
        <v>6.73</v>
      </c>
      <c r="K36" s="22"/>
      <c r="L36" s="22"/>
      <c r="M36" s="22"/>
      <c r="N36" s="22"/>
      <c r="O36" s="22"/>
      <c r="P36" s="22"/>
    </row>
    <row r="37" spans="1:16" ht="39" customHeight="1" x14ac:dyDescent="0.15">
      <c r="A37" s="22"/>
      <c r="B37" s="35"/>
      <c r="C37" s="1242" t="s">
        <v>572</v>
      </c>
      <c r="D37" s="1243"/>
      <c r="E37" s="1244"/>
      <c r="F37" s="36">
        <v>4.28</v>
      </c>
      <c r="G37" s="37">
        <v>4.04</v>
      </c>
      <c r="H37" s="37">
        <v>4.46</v>
      </c>
      <c r="I37" s="37">
        <v>4.2</v>
      </c>
      <c r="J37" s="38">
        <v>3.68</v>
      </c>
      <c r="K37" s="22"/>
      <c r="L37" s="22"/>
      <c r="M37" s="22"/>
      <c r="N37" s="22"/>
      <c r="O37" s="22"/>
      <c r="P37" s="22"/>
    </row>
    <row r="38" spans="1:16" ht="39" customHeight="1" x14ac:dyDescent="0.15">
      <c r="A38" s="22"/>
      <c r="B38" s="35"/>
      <c r="C38" s="1242" t="s">
        <v>573</v>
      </c>
      <c r="D38" s="1243"/>
      <c r="E38" s="1244"/>
      <c r="F38" s="36">
        <v>1.01</v>
      </c>
      <c r="G38" s="37">
        <v>0.72</v>
      </c>
      <c r="H38" s="37">
        <v>7.0000000000000007E-2</v>
      </c>
      <c r="I38" s="37">
        <v>0.28999999999999998</v>
      </c>
      <c r="J38" s="38">
        <v>0.28999999999999998</v>
      </c>
      <c r="K38" s="22"/>
      <c r="L38" s="22"/>
      <c r="M38" s="22"/>
      <c r="N38" s="22"/>
      <c r="O38" s="22"/>
      <c r="P38" s="22"/>
    </row>
    <row r="39" spans="1:16" ht="39" customHeight="1" x14ac:dyDescent="0.15">
      <c r="A39" s="22"/>
      <c r="B39" s="35"/>
      <c r="C39" s="1242" t="s">
        <v>574</v>
      </c>
      <c r="D39" s="1243"/>
      <c r="E39" s="1244"/>
      <c r="F39" s="36">
        <v>0.03</v>
      </c>
      <c r="G39" s="37">
        <v>0.02</v>
      </c>
      <c r="H39" s="37">
        <v>0.01</v>
      </c>
      <c r="I39" s="37">
        <v>0.04</v>
      </c>
      <c r="J39" s="38">
        <v>7.0000000000000007E-2</v>
      </c>
      <c r="K39" s="22"/>
      <c r="L39" s="22"/>
      <c r="M39" s="22"/>
      <c r="N39" s="22"/>
      <c r="O39" s="22"/>
      <c r="P39" s="22"/>
    </row>
    <row r="40" spans="1:16" ht="39" customHeight="1" x14ac:dyDescent="0.15">
      <c r="A40" s="22"/>
      <c r="B40" s="35"/>
      <c r="C40" s="1242" t="s">
        <v>575</v>
      </c>
      <c r="D40" s="1243"/>
      <c r="E40" s="1244"/>
      <c r="F40" s="36">
        <v>0.04</v>
      </c>
      <c r="G40" s="37">
        <v>0.03</v>
      </c>
      <c r="H40" s="37">
        <v>0.09</v>
      </c>
      <c r="I40" s="37">
        <v>0.12</v>
      </c>
      <c r="J40" s="38">
        <v>0.06</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zbg6n1owi9LOWO5MvQKmfeKaBuWhBwtYaKEGvI7E9TELLxCTqarIo7yii992NoZ81upWk9Yk8Ttte5WQsEXxA==" saltValue="ioG9/wweISjpd2rEtfB/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269</v>
      </c>
      <c r="L45" s="60">
        <v>244</v>
      </c>
      <c r="M45" s="60">
        <v>249</v>
      </c>
      <c r="N45" s="60">
        <v>250</v>
      </c>
      <c r="O45" s="61">
        <v>257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v>
      </c>
      <c r="L48" s="64">
        <v>4</v>
      </c>
      <c r="M48" s="64">
        <v>8</v>
      </c>
      <c r="N48" s="64">
        <v>13</v>
      </c>
      <c r="O48" s="65">
        <v>18</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9</v>
      </c>
      <c r="M49" s="64">
        <v>7</v>
      </c>
      <c r="N49" s="64" t="s">
        <v>518</v>
      </c>
      <c r="O49" s="65" t="s">
        <v>518</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267</v>
      </c>
      <c r="L52" s="64">
        <v>228</v>
      </c>
      <c r="M52" s="64">
        <v>232</v>
      </c>
      <c r="N52" s="64">
        <v>236</v>
      </c>
      <c r="O52" s="65">
        <v>237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15</v>
      </c>
      <c r="L53" s="69">
        <v>29</v>
      </c>
      <c r="M53" s="69">
        <v>32</v>
      </c>
      <c r="N53" s="69">
        <v>27</v>
      </c>
      <c r="O53" s="70">
        <v>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tOvFphnbS/EDfZMpuXaOLB7aULN6kEUTkyxf4KfExVoIqjGTyMh+lGykjOyYX+Ek/dPlgRI3Y+YOWcpNj6jg==" saltValue="i/GCEiUe5c/fpb/xEI8V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2263</v>
      </c>
      <c r="J41" s="104">
        <v>2280</v>
      </c>
      <c r="K41" s="104">
        <v>2235</v>
      </c>
      <c r="L41" s="104">
        <v>2248</v>
      </c>
      <c r="M41" s="105">
        <v>2299</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120</v>
      </c>
      <c r="J43" s="108">
        <v>159</v>
      </c>
      <c r="K43" s="108">
        <v>233</v>
      </c>
      <c r="L43" s="108">
        <v>249</v>
      </c>
      <c r="M43" s="109">
        <v>312</v>
      </c>
    </row>
    <row r="44" spans="2:13" ht="27.75" customHeight="1" x14ac:dyDescent="0.15">
      <c r="B44" s="1278"/>
      <c r="C44" s="1279"/>
      <c r="D44" s="106"/>
      <c r="E44" s="1282" t="s">
        <v>34</v>
      </c>
      <c r="F44" s="1282"/>
      <c r="G44" s="1282"/>
      <c r="H44" s="1283"/>
      <c r="I44" s="107">
        <v>15</v>
      </c>
      <c r="J44" s="108">
        <v>7</v>
      </c>
      <c r="K44" s="108" t="s">
        <v>518</v>
      </c>
      <c r="L44" s="108" t="s">
        <v>518</v>
      </c>
      <c r="M44" s="109" t="s">
        <v>518</v>
      </c>
    </row>
    <row r="45" spans="2:13" ht="27.75" customHeight="1" x14ac:dyDescent="0.15">
      <c r="B45" s="1278"/>
      <c r="C45" s="1279"/>
      <c r="D45" s="106"/>
      <c r="E45" s="1282" t="s">
        <v>35</v>
      </c>
      <c r="F45" s="1282"/>
      <c r="G45" s="1282"/>
      <c r="H45" s="1283"/>
      <c r="I45" s="107">
        <v>642</v>
      </c>
      <c r="J45" s="108">
        <v>550</v>
      </c>
      <c r="K45" s="108">
        <v>548</v>
      </c>
      <c r="L45" s="108">
        <v>512</v>
      </c>
      <c r="M45" s="109">
        <v>503</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3488</v>
      </c>
      <c r="J50" s="108">
        <v>3646</v>
      </c>
      <c r="K50" s="108">
        <v>3599</v>
      </c>
      <c r="L50" s="108">
        <v>3554</v>
      </c>
      <c r="M50" s="109">
        <v>3527</v>
      </c>
    </row>
    <row r="51" spans="2:13" ht="27.75" customHeight="1" x14ac:dyDescent="0.15">
      <c r="B51" s="1278"/>
      <c r="C51" s="1279"/>
      <c r="D51" s="106"/>
      <c r="E51" s="1282" t="s">
        <v>42</v>
      </c>
      <c r="F51" s="1282"/>
      <c r="G51" s="1282"/>
      <c r="H51" s="1283"/>
      <c r="I51" s="107">
        <v>25</v>
      </c>
      <c r="J51" s="108">
        <v>22</v>
      </c>
      <c r="K51" s="108">
        <v>18</v>
      </c>
      <c r="L51" s="108">
        <v>15</v>
      </c>
      <c r="M51" s="109">
        <v>11</v>
      </c>
    </row>
    <row r="52" spans="2:13" ht="27.75" customHeight="1" x14ac:dyDescent="0.15">
      <c r="B52" s="1280"/>
      <c r="C52" s="1281"/>
      <c r="D52" s="106"/>
      <c r="E52" s="1282" t="s">
        <v>43</v>
      </c>
      <c r="F52" s="1282"/>
      <c r="G52" s="1282"/>
      <c r="H52" s="1283"/>
      <c r="I52" s="107">
        <v>1811</v>
      </c>
      <c r="J52" s="108">
        <v>2149</v>
      </c>
      <c r="K52" s="108">
        <v>2127</v>
      </c>
      <c r="L52" s="108">
        <v>2013</v>
      </c>
      <c r="M52" s="109">
        <v>2136</v>
      </c>
    </row>
    <row r="53" spans="2:13" ht="27.75" customHeight="1" thickBot="1" x14ac:dyDescent="0.2">
      <c r="B53" s="1284" t="s">
        <v>44</v>
      </c>
      <c r="C53" s="1285"/>
      <c r="D53" s="113"/>
      <c r="E53" s="1286" t="s">
        <v>45</v>
      </c>
      <c r="F53" s="1286"/>
      <c r="G53" s="1286"/>
      <c r="H53" s="1287"/>
      <c r="I53" s="114">
        <v>-2284</v>
      </c>
      <c r="J53" s="115">
        <v>-2821</v>
      </c>
      <c r="K53" s="115">
        <v>-2729</v>
      </c>
      <c r="L53" s="115">
        <v>-2574</v>
      </c>
      <c r="M53" s="116">
        <v>-2561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GhJYuyRSDhoDQcTHgHA911ydZNDIjNedmrxyl02O/fZkueD2KcRkR86dbuskNrI4xO0NlCARc6Prx0AZ1PLAA==" saltValue="FS7qZYDOQNMwYVyn8Eb7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685</v>
      </c>
      <c r="G55" s="128">
        <v>679</v>
      </c>
      <c r="H55" s="129">
        <v>681</v>
      </c>
    </row>
    <row r="56" spans="2:8" ht="52.5" customHeight="1" x14ac:dyDescent="0.15">
      <c r="B56" s="130"/>
      <c r="C56" s="1305" t="s">
        <v>49</v>
      </c>
      <c r="D56" s="1305"/>
      <c r="E56" s="1306"/>
      <c r="F56" s="131">
        <v>634</v>
      </c>
      <c r="G56" s="131">
        <v>615</v>
      </c>
      <c r="H56" s="132">
        <v>597</v>
      </c>
    </row>
    <row r="57" spans="2:8" ht="53.25" customHeight="1" x14ac:dyDescent="0.15">
      <c r="B57" s="130"/>
      <c r="C57" s="1307" t="s">
        <v>50</v>
      </c>
      <c r="D57" s="1307"/>
      <c r="E57" s="1308"/>
      <c r="F57" s="133">
        <v>1873</v>
      </c>
      <c r="G57" s="133">
        <v>1844</v>
      </c>
      <c r="H57" s="134">
        <v>1836</v>
      </c>
    </row>
    <row r="58" spans="2:8" ht="45.75" customHeight="1" x14ac:dyDescent="0.15">
      <c r="B58" s="135"/>
      <c r="C58" s="1295" t="s">
        <v>591</v>
      </c>
      <c r="D58" s="1296"/>
      <c r="E58" s="1297"/>
      <c r="F58" s="136">
        <v>641</v>
      </c>
      <c r="G58" s="136">
        <v>643</v>
      </c>
      <c r="H58" s="137">
        <v>645</v>
      </c>
    </row>
    <row r="59" spans="2:8" ht="45.75" customHeight="1" x14ac:dyDescent="0.15">
      <c r="B59" s="135"/>
      <c r="C59" s="1295" t="s">
        <v>592</v>
      </c>
      <c r="D59" s="1296"/>
      <c r="E59" s="1297"/>
      <c r="F59" s="136">
        <v>291</v>
      </c>
      <c r="G59" s="136">
        <v>285</v>
      </c>
      <c r="H59" s="137">
        <v>283</v>
      </c>
    </row>
    <row r="60" spans="2:8" ht="45.75" customHeight="1" x14ac:dyDescent="0.15">
      <c r="B60" s="135"/>
      <c r="C60" s="1295" t="s">
        <v>593</v>
      </c>
      <c r="D60" s="1296"/>
      <c r="E60" s="1297"/>
      <c r="F60" s="136">
        <v>275</v>
      </c>
      <c r="G60" s="136">
        <v>272</v>
      </c>
      <c r="H60" s="137">
        <v>268</v>
      </c>
    </row>
    <row r="61" spans="2:8" ht="45.75" customHeight="1" x14ac:dyDescent="0.15">
      <c r="B61" s="135"/>
      <c r="C61" s="1295" t="s">
        <v>594</v>
      </c>
      <c r="D61" s="1296"/>
      <c r="E61" s="1297"/>
      <c r="F61" s="136">
        <v>214</v>
      </c>
      <c r="G61" s="136">
        <v>210</v>
      </c>
      <c r="H61" s="137">
        <v>211</v>
      </c>
    </row>
    <row r="62" spans="2:8" ht="45.75" customHeight="1" thickBot="1" x14ac:dyDescent="0.2">
      <c r="B62" s="138"/>
      <c r="C62" s="1298" t="s">
        <v>595</v>
      </c>
      <c r="D62" s="1299"/>
      <c r="E62" s="1300"/>
      <c r="F62" s="139">
        <v>161</v>
      </c>
      <c r="G62" s="139">
        <v>161</v>
      </c>
      <c r="H62" s="140">
        <v>161</v>
      </c>
    </row>
    <row r="63" spans="2:8" ht="52.5" customHeight="1" thickBot="1" x14ac:dyDescent="0.2">
      <c r="B63" s="141"/>
      <c r="C63" s="1301" t="s">
        <v>51</v>
      </c>
      <c r="D63" s="1301"/>
      <c r="E63" s="1302"/>
      <c r="F63" s="142">
        <v>3192</v>
      </c>
      <c r="G63" s="142">
        <v>3138</v>
      </c>
      <c r="H63" s="143">
        <v>3114</v>
      </c>
    </row>
    <row r="64" spans="2:8" ht="15" customHeight="1" x14ac:dyDescent="0.15"/>
  </sheetData>
  <sheetProtection algorithmName="SHA-512" hashValue="9YOJzlVdgRj58TcNPVQD35tNDrtQjMAt/Utsf7jimz461OaPJqL2CuLT+fN0nyU5cpP/R+B5FlxwkeZYNPuaUA==" saltValue="Cg+4OXbjC5gxYJ+wIRi4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X70" sqref="AX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53.7</v>
      </c>
      <c r="BQ53" s="1311"/>
      <c r="BR53" s="1311"/>
      <c r="BS53" s="1311"/>
      <c r="BT53" s="1311"/>
      <c r="BU53" s="1311"/>
      <c r="BV53" s="1311"/>
      <c r="BW53" s="1311"/>
      <c r="BX53" s="1311">
        <v>62.5</v>
      </c>
      <c r="BY53" s="1311"/>
      <c r="BZ53" s="1311"/>
      <c r="CA53" s="1311"/>
      <c r="CB53" s="1311"/>
      <c r="CC53" s="1311"/>
      <c r="CD53" s="1311"/>
      <c r="CE53" s="1311"/>
      <c r="CF53" s="1311">
        <v>63.3</v>
      </c>
      <c r="CG53" s="1311"/>
      <c r="CH53" s="1311"/>
      <c r="CI53" s="1311"/>
      <c r="CJ53" s="1311"/>
      <c r="CK53" s="1311"/>
      <c r="CL53" s="1311"/>
      <c r="CM53" s="1311"/>
      <c r="CN53" s="1311">
        <v>64</v>
      </c>
      <c r="CO53" s="1311"/>
      <c r="CP53" s="1311"/>
      <c r="CQ53" s="1311"/>
      <c r="CR53" s="1311"/>
      <c r="CS53" s="1311"/>
      <c r="CT53" s="1311"/>
      <c r="CU53" s="1311"/>
      <c r="CV53" s="1311">
        <v>64.599999999999994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603</v>
      </c>
      <c r="AO55" s="1315"/>
      <c r="AP55" s="1315"/>
      <c r="AQ55" s="1315"/>
      <c r="AR55" s="1315"/>
      <c r="AS55" s="1315"/>
      <c r="AT55" s="1315"/>
      <c r="AU55" s="1315"/>
      <c r="AV55" s="1315"/>
      <c r="AW55" s="1315"/>
      <c r="AX55" s="1315"/>
      <c r="AY55" s="1315"/>
      <c r="AZ55" s="1315"/>
      <c r="BA55" s="1315"/>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602</v>
      </c>
      <c r="BC57" s="1314"/>
      <c r="BD57" s="1314"/>
      <c r="BE57" s="1314"/>
      <c r="BF57" s="1314"/>
      <c r="BG57" s="1314"/>
      <c r="BH57" s="1314"/>
      <c r="BI57" s="1314"/>
      <c r="BJ57" s="1314"/>
      <c r="BK57" s="1314"/>
      <c r="BL57" s="1314"/>
      <c r="BM57" s="1314"/>
      <c r="BN57" s="1314"/>
      <c r="BO57" s="1314"/>
      <c r="BP57" s="1311">
        <v>54.2</v>
      </c>
      <c r="BQ57" s="1311"/>
      <c r="BR57" s="1311"/>
      <c r="BS57" s="1311"/>
      <c r="BT57" s="1311"/>
      <c r="BU57" s="1311"/>
      <c r="BV57" s="1311"/>
      <c r="BW57" s="1311"/>
      <c r="BX57" s="1311">
        <v>57.5</v>
      </c>
      <c r="BY57" s="1311"/>
      <c r="BZ57" s="1311"/>
      <c r="CA57" s="1311"/>
      <c r="CB57" s="1311"/>
      <c r="CC57" s="1311"/>
      <c r="CD57" s="1311"/>
      <c r="CE57" s="1311"/>
      <c r="CF57" s="1311">
        <v>58.4</v>
      </c>
      <c r="CG57" s="1311"/>
      <c r="CH57" s="1311"/>
      <c r="CI57" s="1311"/>
      <c r="CJ57" s="1311"/>
      <c r="CK57" s="1311"/>
      <c r="CL57" s="1311"/>
      <c r="CM57" s="1311"/>
      <c r="CN57" s="1311">
        <v>61.8</v>
      </c>
      <c r="CO57" s="1311"/>
      <c r="CP57" s="1311"/>
      <c r="CQ57" s="1311"/>
      <c r="CR57" s="1311"/>
      <c r="CS57" s="1311"/>
      <c r="CT57" s="1311"/>
      <c r="CU57" s="1311"/>
      <c r="CV57" s="1311">
        <v>62.3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2</v>
      </c>
      <c r="BQ75" s="1311"/>
      <c r="BR75" s="1311"/>
      <c r="BS75" s="1311"/>
      <c r="BT75" s="1311"/>
      <c r="BU75" s="1311"/>
      <c r="BV75" s="1311"/>
      <c r="BW75" s="1311"/>
      <c r="BX75" s="1311">
        <v>1.6</v>
      </c>
      <c r="BY75" s="1311"/>
      <c r="BZ75" s="1311"/>
      <c r="CA75" s="1311"/>
      <c r="CB75" s="1311"/>
      <c r="CC75" s="1311"/>
      <c r="CD75" s="1311"/>
      <c r="CE75" s="1311"/>
      <c r="CF75" s="1311">
        <v>1.5</v>
      </c>
      <c r="CG75" s="1311"/>
      <c r="CH75" s="1311"/>
      <c r="CI75" s="1311"/>
      <c r="CJ75" s="1311"/>
      <c r="CK75" s="1311"/>
      <c r="CL75" s="1311"/>
      <c r="CM75" s="1311"/>
      <c r="CN75" s="1311">
        <v>1.7</v>
      </c>
      <c r="CO75" s="1311"/>
      <c r="CP75" s="1311"/>
      <c r="CQ75" s="1311"/>
      <c r="CR75" s="1311"/>
      <c r="CS75" s="1311"/>
      <c r="CT75" s="1311"/>
      <c r="CU75" s="1311"/>
      <c r="CV75" s="1311">
        <v>1.8</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603</v>
      </c>
      <c r="AO77" s="1315"/>
      <c r="AP77" s="1315"/>
      <c r="AQ77" s="1315"/>
      <c r="AR77" s="1315"/>
      <c r="AS77" s="1315"/>
      <c r="AT77" s="1315"/>
      <c r="AU77" s="1315"/>
      <c r="AV77" s="1315"/>
      <c r="AW77" s="1315"/>
      <c r="AX77" s="1315"/>
      <c r="AY77" s="1315"/>
      <c r="AZ77" s="1315"/>
      <c r="BA77" s="1315"/>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605</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9wahxjCzCUpdGipR6TjSQkqlHf5TgI6X7XvqY+jFmO0GMA3MskX3Rm6Y2x5lv/P/lNCl/OSwBeYx5dZJDCQ5w==" saltValue="Zgrf6xifNeMJkA3grkoIX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Normal="100" zoomScaleSheetLayoutView="70" workbookViewId="0">
      <selection activeCell="AF92" sqref="AF9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6N5Yzr5G9Vxmw87LpvTQnNtPJ3vRbFbhrlP7IMRc5gvwzyyPZemG9mf+swf69Seb7wZTYAvWZhEf8jmi1H+Lgg==" saltValue="Hfca8WWHk/IL8Y7rESeN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F110" sqref="AF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hGy3Rt7IrgKHNhBQ+rIEKcW0BhXriN1avmK1+0eOEb2amKsptTOFYF+oGPBb5Z250uj7OXZ+Tq2Xrg955xrPIA==" saltValue="DOpAxXd3wWatcoRI0Ej0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124995</v>
      </c>
      <c r="E3" s="162"/>
      <c r="F3" s="163">
        <v>280458</v>
      </c>
      <c r="G3" s="164"/>
      <c r="H3" s="165"/>
    </row>
    <row r="4" spans="1:8" x14ac:dyDescent="0.15">
      <c r="A4" s="166"/>
      <c r="B4" s="167"/>
      <c r="C4" s="168"/>
      <c r="D4" s="169">
        <v>74535</v>
      </c>
      <c r="E4" s="170"/>
      <c r="F4" s="171">
        <v>127286</v>
      </c>
      <c r="G4" s="172"/>
      <c r="H4" s="173"/>
    </row>
    <row r="5" spans="1:8" x14ac:dyDescent="0.15">
      <c r="A5" s="154" t="s">
        <v>552</v>
      </c>
      <c r="B5" s="159"/>
      <c r="C5" s="160"/>
      <c r="D5" s="161">
        <v>133123</v>
      </c>
      <c r="E5" s="162"/>
      <c r="F5" s="163">
        <v>237994</v>
      </c>
      <c r="G5" s="164"/>
      <c r="H5" s="165"/>
    </row>
    <row r="6" spans="1:8" x14ac:dyDescent="0.15">
      <c r="A6" s="166"/>
      <c r="B6" s="167"/>
      <c r="C6" s="168"/>
      <c r="D6" s="169">
        <v>67039</v>
      </c>
      <c r="E6" s="170"/>
      <c r="F6" s="171">
        <v>110361</v>
      </c>
      <c r="G6" s="172"/>
      <c r="H6" s="173"/>
    </row>
    <row r="7" spans="1:8" x14ac:dyDescent="0.15">
      <c r="A7" s="154" t="s">
        <v>553</v>
      </c>
      <c r="B7" s="159"/>
      <c r="C7" s="160"/>
      <c r="D7" s="161">
        <v>108215</v>
      </c>
      <c r="E7" s="162"/>
      <c r="F7" s="163">
        <v>267911</v>
      </c>
      <c r="G7" s="164"/>
      <c r="H7" s="165"/>
    </row>
    <row r="8" spans="1:8" x14ac:dyDescent="0.15">
      <c r="A8" s="166"/>
      <c r="B8" s="167"/>
      <c r="C8" s="168"/>
      <c r="D8" s="169">
        <v>41282</v>
      </c>
      <c r="E8" s="170"/>
      <c r="F8" s="171">
        <v>106425</v>
      </c>
      <c r="G8" s="172"/>
      <c r="H8" s="173"/>
    </row>
    <row r="9" spans="1:8" x14ac:dyDescent="0.15">
      <c r="A9" s="154" t="s">
        <v>554</v>
      </c>
      <c r="B9" s="159"/>
      <c r="C9" s="160"/>
      <c r="D9" s="161">
        <v>126163</v>
      </c>
      <c r="E9" s="162"/>
      <c r="F9" s="163">
        <v>228215</v>
      </c>
      <c r="G9" s="164"/>
      <c r="H9" s="165"/>
    </row>
    <row r="10" spans="1:8" x14ac:dyDescent="0.15">
      <c r="A10" s="166"/>
      <c r="B10" s="167"/>
      <c r="C10" s="168"/>
      <c r="D10" s="169">
        <v>92611</v>
      </c>
      <c r="E10" s="170"/>
      <c r="F10" s="171">
        <v>117571</v>
      </c>
      <c r="G10" s="172"/>
      <c r="H10" s="173"/>
    </row>
    <row r="11" spans="1:8" x14ac:dyDescent="0.15">
      <c r="A11" s="154" t="s">
        <v>555</v>
      </c>
      <c r="B11" s="159"/>
      <c r="C11" s="160"/>
      <c r="D11" s="161">
        <v>135707</v>
      </c>
      <c r="E11" s="162"/>
      <c r="F11" s="163">
        <v>264232</v>
      </c>
      <c r="G11" s="164"/>
      <c r="H11" s="165"/>
    </row>
    <row r="12" spans="1:8" x14ac:dyDescent="0.15">
      <c r="A12" s="166"/>
      <c r="B12" s="167"/>
      <c r="C12" s="174"/>
      <c r="D12" s="169">
        <v>89582</v>
      </c>
      <c r="E12" s="170"/>
      <c r="F12" s="171">
        <v>133959</v>
      </c>
      <c r="G12" s="172"/>
      <c r="H12" s="173"/>
    </row>
    <row r="13" spans="1:8" x14ac:dyDescent="0.15">
      <c r="A13" s="154"/>
      <c r="B13" s="159"/>
      <c r="C13" s="175"/>
      <c r="D13" s="176">
        <v>125641</v>
      </c>
      <c r="E13" s="177"/>
      <c r="F13" s="178">
        <v>255762</v>
      </c>
      <c r="G13" s="179"/>
      <c r="H13" s="165"/>
    </row>
    <row r="14" spans="1:8" x14ac:dyDescent="0.15">
      <c r="A14" s="166"/>
      <c r="B14" s="167"/>
      <c r="C14" s="168"/>
      <c r="D14" s="169">
        <v>73010</v>
      </c>
      <c r="E14" s="170"/>
      <c r="F14" s="171">
        <v>119120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5.86</v>
      </c>
      <c r="C19" s="180">
        <f>ROUND(VALUE(SUBSTITUTE(実質収支比率等に係る経年分析!G$48,"▲","-")),2)</f>
        <v>6.38</v>
      </c>
      <c r="D19" s="180">
        <f>ROUND(VALUE(SUBSTITUTE(実質収支比率等に係る経年分析!H$48,"▲","-")),2)</f>
        <v>7.42</v>
      </c>
      <c r="E19" s="180">
        <f>ROUND(VALUE(SUBSTITUTE(実質収支比率等に係る経年分析!I$48,"▲","-")),2)</f>
        <v>6.05</v>
      </c>
      <c r="F19" s="180">
        <f>ROUND(VALUE(SUBSTITUTE(実質収支比率等に係る経年分析!J$48,"▲","-")),2)</f>
        <v>6.74</v>
      </c>
    </row>
    <row r="20" spans="1:11" x14ac:dyDescent="0.15">
      <c r="A20" s="180" t="s">
        <v>55</v>
      </c>
      <c r="B20" s="180">
        <f>ROUND(VALUE(SUBSTITUTE(実質収支比率等に係る経年分析!F$47,"▲","-")),2)</f>
        <v>34.090000000000003</v>
      </c>
      <c r="C20" s="180">
        <f>ROUND(VALUE(SUBSTITUTE(実質収支比率等に係る経年分析!G$47,"▲","-")),2)</f>
        <v>35.53</v>
      </c>
      <c r="D20" s="180">
        <f>ROUND(VALUE(SUBSTITUTE(実質収支比率等に係る経年分析!H$47,"▲","-")),2)</f>
        <v>35.61</v>
      </c>
      <c r="E20" s="180">
        <f>ROUND(VALUE(SUBSTITUTE(実質収支比率等に係る経年分析!I$47,"▲","-")),2)</f>
        <v>35.18</v>
      </c>
      <c r="F20" s="180">
        <f>ROUND(VALUE(SUBSTITUTE(実質収支比率等に係る経年分析!J$47,"▲","-")),2)</f>
        <v>34.71</v>
      </c>
    </row>
    <row r="21" spans="1:11" x14ac:dyDescent="0.15">
      <c r="A21" s="180" t="s">
        <v>56</v>
      </c>
      <c r="B21" s="180">
        <f>IF(ISNUMBER(VALUE(SUBSTITUTE(実質収支比率等に係る経年分析!F$49,"▲","-"))),ROUND(VALUE(SUBSTITUTE(実質収支比率等に係る経年分析!F$49,"▲","-")),2),NA())</f>
        <v>-2.4</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-3.1</v>
      </c>
      <c r="E21" s="180">
        <f>IF(ISNUMBER(VALUE(SUBSTITUTE(実質収支比率等に係る経年分析!I$49,"▲","-"))),ROUND(VALUE(SUBSTITUTE(実質収支比率等に係る経年分析!I$49,"▲","-")),2),NA())</f>
        <v>-5.38</v>
      </c>
      <c r="F21" s="180">
        <f>IF(ISNUMBER(VALUE(SUBSTITUTE(実質収支比率等に係る経年分析!J$49,"▲","-"))),ROUND(VALUE(SUBSTITUTE(実質収支比率等に係る経年分析!J$49,"▲","-")),2),NA())</f>
        <v>-2.16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恒久対策事業特別会計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6.73</v>
      </c>
    </row>
    <row r="35" spans="1:16" x14ac:dyDescent="0.15">
      <c r="A35" s="181" t="str">
        <f>IF(連結実質赤字比率に係る赤字・黒字の構成分析!C$35="",NA(),連結実質赤字比率に係る赤字・黒字の構成分析!C$35)</f>
        <v>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9.7100000000000009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9.14</v>
      </c>
    </row>
    <row r="36" spans="1:16" x14ac:dyDescent="0.15">
      <c r="A36" s="181" t="str">
        <f>IF(連結実質赤字比率に係る赤字・黒字の構成分析!C$34="",NA(),連結実質赤字比率に係る赤字・黒字の構成分析!C$34)</f>
        <v>国民健康保険事業特別会計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267</v>
      </c>
      <c r="E42" s="182"/>
      <c r="F42" s="182"/>
      <c r="G42" s="182">
        <f>'実質公債費比率（分子）の構造'!L$52</f>
        <v>228</v>
      </c>
      <c r="H42" s="182"/>
      <c r="I42" s="182"/>
      <c r="J42" s="182">
        <f>'実質公債費比率（分子）の構造'!M$52</f>
        <v>232</v>
      </c>
      <c r="K42" s="182"/>
      <c r="L42" s="182"/>
      <c r="M42" s="182">
        <f>'実質公債費比率（分子）の構造'!N$52</f>
        <v>236</v>
      </c>
      <c r="N42" s="182"/>
      <c r="O42" s="182"/>
      <c r="P42" s="182">
        <f>'実質公債費比率（分子）の構造'!O$52</f>
        <v>237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7</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v>
      </c>
      <c r="C46" s="182"/>
      <c r="D46" s="182"/>
      <c r="E46" s="182">
        <f>'実質公債費比率（分子）の構造'!L$48</f>
        <v>4</v>
      </c>
      <c r="F46" s="182"/>
      <c r="G46" s="182"/>
      <c r="H46" s="182">
        <f>'実質公債費比率（分子）の構造'!M$48</f>
        <v>8</v>
      </c>
      <c r="I46" s="182"/>
      <c r="J46" s="182"/>
      <c r="K46" s="182">
        <f>'実質公債費比率（分子）の構造'!N$48</f>
        <v>13</v>
      </c>
      <c r="L46" s="182"/>
      <c r="M46" s="182"/>
      <c r="N46" s="182">
        <f>'実質公債費比率（分子）の構造'!O$48</f>
        <v>18</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269</v>
      </c>
      <c r="C49" s="182"/>
      <c r="D49" s="182"/>
      <c r="E49" s="182">
        <f>'実質公債費比率（分子）の構造'!L$45</f>
        <v>244</v>
      </c>
      <c r="F49" s="182"/>
      <c r="G49" s="182"/>
      <c r="H49" s="182">
        <f>'実質公債費比率（分子）の構造'!M$45</f>
        <v>249</v>
      </c>
      <c r="I49" s="182"/>
      <c r="J49" s="182"/>
      <c r="K49" s="182">
        <f>'実質公債費比率（分子）の構造'!N$45</f>
        <v>250</v>
      </c>
      <c r="L49" s="182"/>
      <c r="M49" s="182"/>
      <c r="N49" s="182">
        <f>'実質公債費比率（分子）の構造'!O$45</f>
        <v>257</v>
      </c>
      <c r="O49" s="182"/>
      <c r="P49" s="182"/>
    </row>
    <row r="50" spans="1:16" x14ac:dyDescent="0.15">
      <c r="A50" s="182" t="s">
        <v>70</v>
      </c>
      <c r="B50" s="182" t="e">
        <f>NA()</f>
        <v>#N/A</v>
      </c>
      <c r="C50" s="182">
        <f>IF(ISNUMBER('実質公債費比率（分子）の構造'!K$53),'実質公債費比率（分子）の構造'!K$53,NA())</f>
        <v>15</v>
      </c>
      <c r="D50" s="182" t="e">
        <f>NA()</f>
        <v>#N/A</v>
      </c>
      <c r="E50" s="182" t="e">
        <f>NA()</f>
        <v>#N/A</v>
      </c>
      <c r="F50" s="182">
        <f>IF(ISNUMBER('実質公債費比率（分子）の構造'!L$53),'実質公債費比率（分子）の構造'!L$53,NA())</f>
        <v>29</v>
      </c>
      <c r="G50" s="182" t="e">
        <f>NA()</f>
        <v>#N/A</v>
      </c>
      <c r="H50" s="182" t="e">
        <f>NA()</f>
        <v>#N/A</v>
      </c>
      <c r="I50" s="182">
        <f>IF(ISNUMBER('実質公債費比率（分子）の構造'!M$53),'実質公債費比率（分子）の構造'!M$53,NA())</f>
        <v>32</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38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1811</v>
      </c>
      <c r="E56" s="181"/>
      <c r="F56" s="181"/>
      <c r="G56" s="181">
        <f>'将来負担比率（分子）の構造'!J$52</f>
        <v>2149</v>
      </c>
      <c r="H56" s="181"/>
      <c r="I56" s="181"/>
      <c r="J56" s="181">
        <f>'将来負担比率（分子）の構造'!K$52</f>
        <v>2127</v>
      </c>
      <c r="K56" s="181"/>
      <c r="L56" s="181"/>
      <c r="M56" s="181">
        <f>'将来負担比率（分子）の構造'!L$52</f>
        <v>2013</v>
      </c>
      <c r="N56" s="181"/>
      <c r="O56" s="181"/>
      <c r="P56" s="181">
        <f>'将来負担比率（分子）の構造'!M$52</f>
        <v>2136</v>
      </c>
    </row>
    <row r="57" spans="1:16" x14ac:dyDescent="0.15">
      <c r="A57" s="181" t="s">
        <v>42</v>
      </c>
      <c r="B57" s="181"/>
      <c r="C57" s="181"/>
      <c r="D57" s="181">
        <f>'将来負担比率（分子）の構造'!I$51</f>
        <v>25</v>
      </c>
      <c r="E57" s="181"/>
      <c r="F57" s="181"/>
      <c r="G57" s="181">
        <f>'将来負担比率（分子）の構造'!J$51</f>
        <v>22</v>
      </c>
      <c r="H57" s="181"/>
      <c r="I57" s="181"/>
      <c r="J57" s="181">
        <f>'将来負担比率（分子）の構造'!K$51</f>
        <v>18</v>
      </c>
      <c r="K57" s="181"/>
      <c r="L57" s="181"/>
      <c r="M57" s="181">
        <f>'将来負担比率（分子）の構造'!L$51</f>
        <v>15</v>
      </c>
      <c r="N57" s="181"/>
      <c r="O57" s="181"/>
      <c r="P57" s="181">
        <f>'将来負担比率（分子）の構造'!M$51</f>
        <v>11</v>
      </c>
    </row>
    <row r="58" spans="1:16" x14ac:dyDescent="0.15">
      <c r="A58" s="181" t="s">
        <v>41</v>
      </c>
      <c r="B58" s="181"/>
      <c r="C58" s="181"/>
      <c r="D58" s="181">
        <f>'将来負担比率（分子）の構造'!I$50</f>
        <v>3488</v>
      </c>
      <c r="E58" s="181"/>
      <c r="F58" s="181"/>
      <c r="G58" s="181">
        <f>'将来負担比率（分子）の構造'!J$50</f>
        <v>3646</v>
      </c>
      <c r="H58" s="181"/>
      <c r="I58" s="181"/>
      <c r="J58" s="181">
        <f>'将来負担比率（分子）の構造'!K$50</f>
        <v>3599</v>
      </c>
      <c r="K58" s="181"/>
      <c r="L58" s="181"/>
      <c r="M58" s="181">
        <f>'将来負担比率（分子）の構造'!L$50</f>
        <v>3554</v>
      </c>
      <c r="N58" s="181"/>
      <c r="O58" s="181"/>
      <c r="P58" s="181">
        <f>'将来負担比率（分子）の構造'!M$50</f>
        <v>3527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642</v>
      </c>
      <c r="C62" s="181"/>
      <c r="D62" s="181"/>
      <c r="E62" s="181">
        <f>'将来負担比率（分子）の構造'!J$45</f>
        <v>550</v>
      </c>
      <c r="F62" s="181"/>
      <c r="G62" s="181"/>
      <c r="H62" s="181">
        <f>'将来負担比率（分子）の構造'!K$45</f>
        <v>548</v>
      </c>
      <c r="I62" s="181"/>
      <c r="J62" s="181"/>
      <c r="K62" s="181">
        <f>'将来負担比率（分子）の構造'!L$45</f>
        <v>512</v>
      </c>
      <c r="L62" s="181"/>
      <c r="M62" s="181"/>
      <c r="N62" s="181">
        <f>'将来負担比率（分子）の構造'!M$45</f>
        <v>503</v>
      </c>
      <c r="O62" s="181"/>
      <c r="P62" s="181"/>
    </row>
    <row r="63" spans="1:16" x14ac:dyDescent="0.15">
      <c r="A63" s="181" t="s">
        <v>34</v>
      </c>
      <c r="B63" s="181">
        <f>'将来負担比率（分子）の構造'!I$44</f>
        <v>15</v>
      </c>
      <c r="C63" s="181"/>
      <c r="D63" s="181"/>
      <c r="E63" s="181">
        <f>'将来負担比率（分子）の構造'!J$44</f>
        <v>7</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120</v>
      </c>
      <c r="C64" s="181"/>
      <c r="D64" s="181"/>
      <c r="E64" s="181">
        <f>'将来負担比率（分子）の構造'!J$43</f>
        <v>159</v>
      </c>
      <c r="F64" s="181"/>
      <c r="G64" s="181"/>
      <c r="H64" s="181">
        <f>'将来負担比率（分子）の構造'!K$43</f>
        <v>233</v>
      </c>
      <c r="I64" s="181"/>
      <c r="J64" s="181"/>
      <c r="K64" s="181">
        <f>'将来負担比率（分子）の構造'!L$43</f>
        <v>249</v>
      </c>
      <c r="L64" s="181"/>
      <c r="M64" s="181"/>
      <c r="N64" s="181">
        <f>'将来負担比率（分子）の構造'!M$43</f>
        <v>312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2263</v>
      </c>
      <c r="C66" s="181"/>
      <c r="D66" s="181"/>
      <c r="E66" s="181">
        <f>'将来負担比率（分子）の構造'!J$41</f>
        <v>2280</v>
      </c>
      <c r="F66" s="181"/>
      <c r="G66" s="181"/>
      <c r="H66" s="181">
        <f>'将来負担比率（分子）の構造'!K$41</f>
        <v>2235</v>
      </c>
      <c r="I66" s="181"/>
      <c r="J66" s="181"/>
      <c r="K66" s="181">
        <f>'将来負担比率（分子）の構造'!L$41</f>
        <v>2248</v>
      </c>
      <c r="L66" s="181"/>
      <c r="M66" s="181"/>
      <c r="N66" s="181">
        <f>'将来負担比率（分子）の構造'!M$41</f>
        <v>2299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685</v>
      </c>
      <c r="C72" s="185">
        <f>基金残高に係る経年分析!G55</f>
        <v>679</v>
      </c>
      <c r="D72" s="185">
        <f>基金残高に係る経年分析!H55</f>
        <v>681</v>
      </c>
    </row>
    <row r="73" spans="1:16" x14ac:dyDescent="0.15">
      <c r="A73" s="184" t="s">
        <v>77</v>
      </c>
      <c r="B73" s="185">
        <f>基金残高に係る経年分析!F56</f>
        <v>634</v>
      </c>
      <c r="C73" s="185">
        <f>基金残高に係る経年分析!G56</f>
        <v>615</v>
      </c>
      <c r="D73" s="185">
        <f>基金残高に係る経年分析!H56</f>
        <v>597</v>
      </c>
    </row>
    <row r="74" spans="1:16" x14ac:dyDescent="0.15">
      <c r="A74" s="184" t="s">
        <v>78</v>
      </c>
      <c r="B74" s="185">
        <f>基金残高に係る経年分析!F57</f>
        <v>1873</v>
      </c>
      <c r="C74" s="185">
        <f>基金残高に係る経年分析!G57</f>
        <v>1844</v>
      </c>
      <c r="D74" s="185">
        <f>基金残高に係る経年分析!H57</f>
        <v>1836</v>
      </c>
    </row>
  </sheetData>
  <sheetProtection algorithmName="SHA-512" hashValue="GSyrCFhTz2HHsEzkUsB3beq1v59E/joZFs0bfj7BT6JsRzYIz8JckIHzrEaOt82zUdMdAGQVR9/nDxsOEkoqFA==" saltValue="KfF+o2rNkQVhC18kQ76x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422780</v>
      </c>
      <c r="S5" s="734"/>
      <c r="T5" s="734"/>
      <c r="U5" s="734"/>
      <c r="V5" s="734"/>
      <c r="W5" s="734"/>
      <c r="X5" s="734"/>
      <c r="Y5" s="777"/>
      <c r="Z5" s="795">
        <v>12.9</v>
      </c>
      <c r="AA5" s="795"/>
      <c r="AB5" s="795"/>
      <c r="AC5" s="795"/>
      <c r="AD5" s="796">
        <v>422780</v>
      </c>
      <c r="AE5" s="796"/>
      <c r="AF5" s="796"/>
      <c r="AG5" s="796"/>
      <c r="AH5" s="796"/>
      <c r="AI5" s="796"/>
      <c r="AJ5" s="796"/>
      <c r="AK5" s="796"/>
      <c r="AL5" s="778">
        <v>22</v>
      </c>
      <c r="AM5" s="749"/>
      <c r="AN5" s="749"/>
      <c r="AO5" s="779"/>
      <c r="AP5" s="744" t="s">
        <v>227</v>
      </c>
      <c r="AQ5" s="745"/>
      <c r="AR5" s="745"/>
      <c r="AS5" s="745"/>
      <c r="AT5" s="745"/>
      <c r="AU5" s="745"/>
      <c r="AV5" s="745"/>
      <c r="AW5" s="745"/>
      <c r="AX5" s="745"/>
      <c r="AY5" s="745"/>
      <c r="AZ5" s="745"/>
      <c r="BA5" s="745"/>
      <c r="BB5" s="745"/>
      <c r="BC5" s="745"/>
      <c r="BD5" s="745"/>
      <c r="BE5" s="745"/>
      <c r="BF5" s="746"/>
      <c r="BG5" s="678">
        <v>422103</v>
      </c>
      <c r="BH5" s="679"/>
      <c r="BI5" s="679"/>
      <c r="BJ5" s="679"/>
      <c r="BK5" s="679"/>
      <c r="BL5" s="679"/>
      <c r="BM5" s="679"/>
      <c r="BN5" s="680"/>
      <c r="BO5" s="715">
        <v>99.8</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30713</v>
      </c>
      <c r="S6" s="679"/>
      <c r="T6" s="679"/>
      <c r="U6" s="679"/>
      <c r="V6" s="679"/>
      <c r="W6" s="679"/>
      <c r="X6" s="679"/>
      <c r="Y6" s="680"/>
      <c r="Z6" s="715">
        <v>0.9</v>
      </c>
      <c r="AA6" s="715"/>
      <c r="AB6" s="715"/>
      <c r="AC6" s="715"/>
      <c r="AD6" s="716">
        <v>30713</v>
      </c>
      <c r="AE6" s="716"/>
      <c r="AF6" s="716"/>
      <c r="AG6" s="716"/>
      <c r="AH6" s="716"/>
      <c r="AI6" s="716"/>
      <c r="AJ6" s="716"/>
      <c r="AK6" s="716"/>
      <c r="AL6" s="681">
        <v>1.6</v>
      </c>
      <c r="AM6" s="682"/>
      <c r="AN6" s="682"/>
      <c r="AO6" s="717"/>
      <c r="AP6" s="675" t="s">
        <v>233</v>
      </c>
      <c r="AQ6" s="676"/>
      <c r="AR6" s="676"/>
      <c r="AS6" s="676"/>
      <c r="AT6" s="676"/>
      <c r="AU6" s="676"/>
      <c r="AV6" s="676"/>
      <c r="AW6" s="676"/>
      <c r="AX6" s="676"/>
      <c r="AY6" s="676"/>
      <c r="AZ6" s="676"/>
      <c r="BA6" s="676"/>
      <c r="BB6" s="676"/>
      <c r="BC6" s="676"/>
      <c r="BD6" s="676"/>
      <c r="BE6" s="676"/>
      <c r="BF6" s="677"/>
      <c r="BG6" s="678">
        <v>422103</v>
      </c>
      <c r="BH6" s="679"/>
      <c r="BI6" s="679"/>
      <c r="BJ6" s="679"/>
      <c r="BK6" s="679"/>
      <c r="BL6" s="679"/>
      <c r="BM6" s="679"/>
      <c r="BN6" s="680"/>
      <c r="BO6" s="715">
        <v>99.8</v>
      </c>
      <c r="BP6" s="715"/>
      <c r="BQ6" s="715"/>
      <c r="BR6" s="715"/>
      <c r="BS6" s="716" t="s">
        <v>138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58112</v>
      </c>
      <c r="CS6" s="679"/>
      <c r="CT6" s="679"/>
      <c r="CU6" s="679"/>
      <c r="CV6" s="679"/>
      <c r="CW6" s="679"/>
      <c r="CX6" s="679"/>
      <c r="CY6" s="680"/>
      <c r="CZ6" s="778">
        <v>1.9</v>
      </c>
      <c r="DA6" s="749"/>
      <c r="DB6" s="749"/>
      <c r="DC6" s="781"/>
      <c r="DD6" s="684" t="s">
        <v>138</v>
      </c>
      <c r="DE6" s="679"/>
      <c r="DF6" s="679"/>
      <c r="DG6" s="679"/>
      <c r="DH6" s="679"/>
      <c r="DI6" s="679"/>
      <c r="DJ6" s="679"/>
      <c r="DK6" s="679"/>
      <c r="DL6" s="679"/>
      <c r="DM6" s="679"/>
      <c r="DN6" s="679"/>
      <c r="DO6" s="679"/>
      <c r="DP6" s="680"/>
      <c r="DQ6" s="684">
        <v>58112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155</v>
      </c>
      <c r="S7" s="679"/>
      <c r="T7" s="679"/>
      <c r="U7" s="679"/>
      <c r="V7" s="679"/>
      <c r="W7" s="679"/>
      <c r="X7" s="679"/>
      <c r="Y7" s="680"/>
      <c r="Z7" s="715">
        <v>0</v>
      </c>
      <c r="AA7" s="715"/>
      <c r="AB7" s="715"/>
      <c r="AC7" s="715"/>
      <c r="AD7" s="716">
        <v>155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119085</v>
      </c>
      <c r="BH7" s="679"/>
      <c r="BI7" s="679"/>
      <c r="BJ7" s="679"/>
      <c r="BK7" s="679"/>
      <c r="BL7" s="679"/>
      <c r="BM7" s="679"/>
      <c r="BN7" s="680"/>
      <c r="BO7" s="715">
        <v>28.2</v>
      </c>
      <c r="BP7" s="715"/>
      <c r="BQ7" s="715"/>
      <c r="BR7" s="715"/>
      <c r="BS7" s="716" t="s">
        <v>138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589311</v>
      </c>
      <c r="CS7" s="679"/>
      <c r="CT7" s="679"/>
      <c r="CU7" s="679"/>
      <c r="CV7" s="679"/>
      <c r="CW7" s="679"/>
      <c r="CX7" s="679"/>
      <c r="CY7" s="680"/>
      <c r="CZ7" s="715">
        <v>18.899999999999999</v>
      </c>
      <c r="DA7" s="715"/>
      <c r="DB7" s="715"/>
      <c r="DC7" s="715"/>
      <c r="DD7" s="684">
        <v>36753</v>
      </c>
      <c r="DE7" s="679"/>
      <c r="DF7" s="679"/>
      <c r="DG7" s="679"/>
      <c r="DH7" s="679"/>
      <c r="DI7" s="679"/>
      <c r="DJ7" s="679"/>
      <c r="DK7" s="679"/>
      <c r="DL7" s="679"/>
      <c r="DM7" s="679"/>
      <c r="DN7" s="679"/>
      <c r="DO7" s="679"/>
      <c r="DP7" s="680"/>
      <c r="DQ7" s="684">
        <v>497745</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649</v>
      </c>
      <c r="S8" s="679"/>
      <c r="T8" s="679"/>
      <c r="U8" s="679"/>
      <c r="V8" s="679"/>
      <c r="W8" s="679"/>
      <c r="X8" s="679"/>
      <c r="Y8" s="680"/>
      <c r="Z8" s="715">
        <v>0</v>
      </c>
      <c r="AA8" s="715"/>
      <c r="AB8" s="715"/>
      <c r="AC8" s="715"/>
      <c r="AD8" s="716">
        <v>649</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6646</v>
      </c>
      <c r="BH8" s="679"/>
      <c r="BI8" s="679"/>
      <c r="BJ8" s="679"/>
      <c r="BK8" s="679"/>
      <c r="BL8" s="679"/>
      <c r="BM8" s="679"/>
      <c r="BN8" s="680"/>
      <c r="BO8" s="715">
        <v>1.6</v>
      </c>
      <c r="BP8" s="715"/>
      <c r="BQ8" s="715"/>
      <c r="BR8" s="715"/>
      <c r="BS8" s="684" t="s">
        <v>138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819394</v>
      </c>
      <c r="CS8" s="679"/>
      <c r="CT8" s="679"/>
      <c r="CU8" s="679"/>
      <c r="CV8" s="679"/>
      <c r="CW8" s="679"/>
      <c r="CX8" s="679"/>
      <c r="CY8" s="680"/>
      <c r="CZ8" s="715">
        <v>26.3</v>
      </c>
      <c r="DA8" s="715"/>
      <c r="DB8" s="715"/>
      <c r="DC8" s="715"/>
      <c r="DD8" s="684">
        <v>47</v>
      </c>
      <c r="DE8" s="679"/>
      <c r="DF8" s="679"/>
      <c r="DG8" s="679"/>
      <c r="DH8" s="679"/>
      <c r="DI8" s="679"/>
      <c r="DJ8" s="679"/>
      <c r="DK8" s="679"/>
      <c r="DL8" s="679"/>
      <c r="DM8" s="679"/>
      <c r="DN8" s="679"/>
      <c r="DO8" s="679"/>
      <c r="DP8" s="680"/>
      <c r="DQ8" s="684">
        <v>487074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437</v>
      </c>
      <c r="S9" s="679"/>
      <c r="T9" s="679"/>
      <c r="U9" s="679"/>
      <c r="V9" s="679"/>
      <c r="W9" s="679"/>
      <c r="X9" s="679"/>
      <c r="Y9" s="680"/>
      <c r="Z9" s="715">
        <v>0</v>
      </c>
      <c r="AA9" s="715"/>
      <c r="AB9" s="715"/>
      <c r="AC9" s="715"/>
      <c r="AD9" s="716">
        <v>437</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100037</v>
      </c>
      <c r="BH9" s="679"/>
      <c r="BI9" s="679"/>
      <c r="BJ9" s="679"/>
      <c r="BK9" s="679"/>
      <c r="BL9" s="679"/>
      <c r="BM9" s="679"/>
      <c r="BN9" s="680"/>
      <c r="BO9" s="715">
        <v>23.7</v>
      </c>
      <c r="BP9" s="715"/>
      <c r="BQ9" s="715"/>
      <c r="BR9" s="715"/>
      <c r="BS9" s="684" t="s">
        <v>138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243984</v>
      </c>
      <c r="CS9" s="679"/>
      <c r="CT9" s="679"/>
      <c r="CU9" s="679"/>
      <c r="CV9" s="679"/>
      <c r="CW9" s="679"/>
      <c r="CX9" s="679"/>
      <c r="CY9" s="680"/>
      <c r="CZ9" s="715">
        <v>7.8</v>
      </c>
      <c r="DA9" s="715"/>
      <c r="DB9" s="715"/>
      <c r="DC9" s="715"/>
      <c r="DD9" s="684">
        <v>14800</v>
      </c>
      <c r="DE9" s="679"/>
      <c r="DF9" s="679"/>
      <c r="DG9" s="679"/>
      <c r="DH9" s="679"/>
      <c r="DI9" s="679"/>
      <c r="DJ9" s="679"/>
      <c r="DK9" s="679"/>
      <c r="DL9" s="679"/>
      <c r="DM9" s="679"/>
      <c r="DN9" s="679"/>
      <c r="DO9" s="679"/>
      <c r="DP9" s="680"/>
      <c r="DQ9" s="684">
        <v>210197</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175</v>
      </c>
      <c r="AE10" s="716"/>
      <c r="AF10" s="716"/>
      <c r="AG10" s="716"/>
      <c r="AH10" s="716"/>
      <c r="AI10" s="716"/>
      <c r="AJ10" s="716"/>
      <c r="AK10" s="716"/>
      <c r="AL10" s="681" t="s">
        <v>138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8092</v>
      </c>
      <c r="BH10" s="679"/>
      <c r="BI10" s="679"/>
      <c r="BJ10" s="679"/>
      <c r="BK10" s="679"/>
      <c r="BL10" s="679"/>
      <c r="BM10" s="679"/>
      <c r="BN10" s="680"/>
      <c r="BO10" s="715">
        <v>1.9</v>
      </c>
      <c r="BP10" s="715"/>
      <c r="BQ10" s="715"/>
      <c r="BR10" s="715"/>
      <c r="BS10" s="684" t="s">
        <v>138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138</v>
      </c>
      <c r="CS10" s="679"/>
      <c r="CT10" s="679"/>
      <c r="CU10" s="679"/>
      <c r="CV10" s="679"/>
      <c r="CW10" s="679"/>
      <c r="CX10" s="679"/>
      <c r="CY10" s="680"/>
      <c r="CZ10" s="715" t="s">
        <v>138</v>
      </c>
      <c r="DA10" s="715"/>
      <c r="DB10" s="715"/>
      <c r="DC10" s="715"/>
      <c r="DD10" s="684" t="s">
        <v>138</v>
      </c>
      <c r="DE10" s="679"/>
      <c r="DF10" s="679"/>
      <c r="DG10" s="679"/>
      <c r="DH10" s="679"/>
      <c r="DI10" s="679"/>
      <c r="DJ10" s="679"/>
      <c r="DK10" s="679"/>
      <c r="DL10" s="679"/>
      <c r="DM10" s="679"/>
      <c r="DN10" s="679"/>
      <c r="DO10" s="679"/>
      <c r="DP10" s="680"/>
      <c r="DQ10" s="684" t="s">
        <v>138</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73104</v>
      </c>
      <c r="S11" s="679"/>
      <c r="T11" s="679"/>
      <c r="U11" s="679"/>
      <c r="V11" s="679"/>
      <c r="W11" s="679"/>
      <c r="X11" s="679"/>
      <c r="Y11" s="680"/>
      <c r="Z11" s="681">
        <v>2.2000000000000002</v>
      </c>
      <c r="AA11" s="682"/>
      <c r="AB11" s="682"/>
      <c r="AC11" s="683"/>
      <c r="AD11" s="684">
        <v>73104</v>
      </c>
      <c r="AE11" s="679"/>
      <c r="AF11" s="679"/>
      <c r="AG11" s="679"/>
      <c r="AH11" s="679"/>
      <c r="AI11" s="679"/>
      <c r="AJ11" s="679"/>
      <c r="AK11" s="680"/>
      <c r="AL11" s="681">
        <v>3.8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4310</v>
      </c>
      <c r="BH11" s="679"/>
      <c r="BI11" s="679"/>
      <c r="BJ11" s="679"/>
      <c r="BK11" s="679"/>
      <c r="BL11" s="679"/>
      <c r="BM11" s="679"/>
      <c r="BN11" s="680"/>
      <c r="BO11" s="715">
        <v>1</v>
      </c>
      <c r="BP11" s="715"/>
      <c r="BQ11" s="715"/>
      <c r="BR11" s="715"/>
      <c r="BS11" s="684" t="s">
        <v>175</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270761</v>
      </c>
      <c r="CS11" s="679"/>
      <c r="CT11" s="679"/>
      <c r="CU11" s="679"/>
      <c r="CV11" s="679"/>
      <c r="CW11" s="679"/>
      <c r="CX11" s="679"/>
      <c r="CY11" s="680"/>
      <c r="CZ11" s="715">
        <v>8.6999999999999993</v>
      </c>
      <c r="DA11" s="715"/>
      <c r="DB11" s="715"/>
      <c r="DC11" s="715"/>
      <c r="DD11" s="684">
        <v>159516</v>
      </c>
      <c r="DE11" s="679"/>
      <c r="DF11" s="679"/>
      <c r="DG11" s="679"/>
      <c r="DH11" s="679"/>
      <c r="DI11" s="679"/>
      <c r="DJ11" s="679"/>
      <c r="DK11" s="679"/>
      <c r="DL11" s="679"/>
      <c r="DM11" s="679"/>
      <c r="DN11" s="679"/>
      <c r="DO11" s="679"/>
      <c r="DP11" s="680"/>
      <c r="DQ11" s="684">
        <v>100621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138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264592</v>
      </c>
      <c r="BH12" s="679"/>
      <c r="BI12" s="679"/>
      <c r="BJ12" s="679"/>
      <c r="BK12" s="679"/>
      <c r="BL12" s="679"/>
      <c r="BM12" s="679"/>
      <c r="BN12" s="680"/>
      <c r="BO12" s="715">
        <v>62.6</v>
      </c>
      <c r="BP12" s="715"/>
      <c r="BQ12" s="715"/>
      <c r="BR12" s="715"/>
      <c r="BS12" s="684" t="s">
        <v>138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145519</v>
      </c>
      <c r="CS12" s="679"/>
      <c r="CT12" s="679"/>
      <c r="CU12" s="679"/>
      <c r="CV12" s="679"/>
      <c r="CW12" s="679"/>
      <c r="CX12" s="679"/>
      <c r="CY12" s="680"/>
      <c r="CZ12" s="715">
        <v>4.7</v>
      </c>
      <c r="DA12" s="715"/>
      <c r="DB12" s="715"/>
      <c r="DC12" s="715"/>
      <c r="DD12" s="684">
        <v>94474</v>
      </c>
      <c r="DE12" s="679"/>
      <c r="DF12" s="679"/>
      <c r="DG12" s="679"/>
      <c r="DH12" s="679"/>
      <c r="DI12" s="679"/>
      <c r="DJ12" s="679"/>
      <c r="DK12" s="679"/>
      <c r="DL12" s="679"/>
      <c r="DM12" s="679"/>
      <c r="DN12" s="679"/>
      <c r="DO12" s="679"/>
      <c r="DP12" s="680"/>
      <c r="DQ12" s="684">
        <v>76388</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264481</v>
      </c>
      <c r="BH13" s="679"/>
      <c r="BI13" s="679"/>
      <c r="BJ13" s="679"/>
      <c r="BK13" s="679"/>
      <c r="BL13" s="679"/>
      <c r="BM13" s="679"/>
      <c r="BN13" s="680"/>
      <c r="BO13" s="715">
        <v>62.6</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261366</v>
      </c>
      <c r="CS13" s="679"/>
      <c r="CT13" s="679"/>
      <c r="CU13" s="679"/>
      <c r="CV13" s="679"/>
      <c r="CW13" s="679"/>
      <c r="CX13" s="679"/>
      <c r="CY13" s="680"/>
      <c r="CZ13" s="715">
        <v>8.4</v>
      </c>
      <c r="DA13" s="715"/>
      <c r="DB13" s="715"/>
      <c r="DC13" s="715"/>
      <c r="DD13" s="684">
        <v>184750</v>
      </c>
      <c r="DE13" s="679"/>
      <c r="DF13" s="679"/>
      <c r="DG13" s="679"/>
      <c r="DH13" s="679"/>
      <c r="DI13" s="679"/>
      <c r="DJ13" s="679"/>
      <c r="DK13" s="679"/>
      <c r="DL13" s="679"/>
      <c r="DM13" s="679"/>
      <c r="DN13" s="679"/>
      <c r="DO13" s="679"/>
      <c r="DP13" s="680"/>
      <c r="DQ13" s="684">
        <v>125669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3530</v>
      </c>
      <c r="S14" s="679"/>
      <c r="T14" s="679"/>
      <c r="U14" s="679"/>
      <c r="V14" s="679"/>
      <c r="W14" s="679"/>
      <c r="X14" s="679"/>
      <c r="Y14" s="680"/>
      <c r="Z14" s="715">
        <v>0.1</v>
      </c>
      <c r="AA14" s="715"/>
      <c r="AB14" s="715"/>
      <c r="AC14" s="715"/>
      <c r="AD14" s="716">
        <v>3530</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17264</v>
      </c>
      <c r="BH14" s="679"/>
      <c r="BI14" s="679"/>
      <c r="BJ14" s="679"/>
      <c r="BK14" s="679"/>
      <c r="BL14" s="679"/>
      <c r="BM14" s="679"/>
      <c r="BN14" s="680"/>
      <c r="BO14" s="715">
        <v>4.0999999999999996</v>
      </c>
      <c r="BP14" s="715"/>
      <c r="BQ14" s="715"/>
      <c r="BR14" s="715"/>
      <c r="BS14" s="684" t="s">
        <v>138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149933</v>
      </c>
      <c r="CS14" s="679"/>
      <c r="CT14" s="679"/>
      <c r="CU14" s="679"/>
      <c r="CV14" s="679"/>
      <c r="CW14" s="679"/>
      <c r="CX14" s="679"/>
      <c r="CY14" s="680"/>
      <c r="CZ14" s="715">
        <v>4.8</v>
      </c>
      <c r="DA14" s="715"/>
      <c r="DB14" s="715"/>
      <c r="DC14" s="715"/>
      <c r="DD14" s="684">
        <v>4708</v>
      </c>
      <c r="DE14" s="679"/>
      <c r="DF14" s="679"/>
      <c r="DG14" s="679"/>
      <c r="DH14" s="679"/>
      <c r="DI14" s="679"/>
      <c r="DJ14" s="679"/>
      <c r="DK14" s="679"/>
      <c r="DL14" s="679"/>
      <c r="DM14" s="679"/>
      <c r="DN14" s="679"/>
      <c r="DO14" s="679"/>
      <c r="DP14" s="680"/>
      <c r="DQ14" s="684">
        <v>138082</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21162</v>
      </c>
      <c r="BH15" s="679"/>
      <c r="BI15" s="679"/>
      <c r="BJ15" s="679"/>
      <c r="BK15" s="679"/>
      <c r="BL15" s="679"/>
      <c r="BM15" s="679"/>
      <c r="BN15" s="680"/>
      <c r="BO15" s="715">
        <v>5</v>
      </c>
      <c r="BP15" s="715"/>
      <c r="BQ15" s="715"/>
      <c r="BR15" s="715"/>
      <c r="BS15" s="684" t="s">
        <v>175</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314521</v>
      </c>
      <c r="CS15" s="679"/>
      <c r="CT15" s="679"/>
      <c r="CU15" s="679"/>
      <c r="CV15" s="679"/>
      <c r="CW15" s="679"/>
      <c r="CX15" s="679"/>
      <c r="CY15" s="680"/>
      <c r="CZ15" s="715">
        <v>10.1</v>
      </c>
      <c r="DA15" s="715"/>
      <c r="DB15" s="715"/>
      <c r="DC15" s="715"/>
      <c r="DD15" s="684">
        <v>121742</v>
      </c>
      <c r="DE15" s="679"/>
      <c r="DF15" s="679"/>
      <c r="DG15" s="679"/>
      <c r="DH15" s="679"/>
      <c r="DI15" s="679"/>
      <c r="DJ15" s="679"/>
      <c r="DK15" s="679"/>
      <c r="DL15" s="679"/>
      <c r="DM15" s="679"/>
      <c r="DN15" s="679"/>
      <c r="DO15" s="679"/>
      <c r="DP15" s="680"/>
      <c r="DQ15" s="684">
        <v>203130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880</v>
      </c>
      <c r="S16" s="679"/>
      <c r="T16" s="679"/>
      <c r="U16" s="679"/>
      <c r="V16" s="679"/>
      <c r="W16" s="679"/>
      <c r="X16" s="679"/>
      <c r="Y16" s="680"/>
      <c r="Z16" s="715">
        <v>0</v>
      </c>
      <c r="AA16" s="715"/>
      <c r="AB16" s="715"/>
      <c r="AC16" s="715"/>
      <c r="AD16" s="716">
        <v>880</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175</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5889</v>
      </c>
      <c r="CS16" s="679"/>
      <c r="CT16" s="679"/>
      <c r="CU16" s="679"/>
      <c r="CV16" s="679"/>
      <c r="CW16" s="679"/>
      <c r="CX16" s="679"/>
      <c r="CY16" s="680"/>
      <c r="CZ16" s="715">
        <v>0.2</v>
      </c>
      <c r="DA16" s="715"/>
      <c r="DB16" s="715"/>
      <c r="DC16" s="715"/>
      <c r="DD16" s="684" t="s">
        <v>138</v>
      </c>
      <c r="DE16" s="679"/>
      <c r="DF16" s="679"/>
      <c r="DG16" s="679"/>
      <c r="DH16" s="679"/>
      <c r="DI16" s="679"/>
      <c r="DJ16" s="679"/>
      <c r="DK16" s="679"/>
      <c r="DL16" s="679"/>
      <c r="DM16" s="679"/>
      <c r="DN16" s="679"/>
      <c r="DO16" s="679"/>
      <c r="DP16" s="680"/>
      <c r="DQ16" s="684">
        <v>4223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9239</v>
      </c>
      <c r="S17" s="679"/>
      <c r="T17" s="679"/>
      <c r="U17" s="679"/>
      <c r="V17" s="679"/>
      <c r="W17" s="679"/>
      <c r="X17" s="679"/>
      <c r="Y17" s="680"/>
      <c r="Z17" s="715">
        <v>0.3</v>
      </c>
      <c r="AA17" s="715"/>
      <c r="AB17" s="715"/>
      <c r="AC17" s="715"/>
      <c r="AD17" s="716">
        <v>9239</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256739</v>
      </c>
      <c r="CS17" s="679"/>
      <c r="CT17" s="679"/>
      <c r="CU17" s="679"/>
      <c r="CV17" s="679"/>
      <c r="CW17" s="679"/>
      <c r="CX17" s="679"/>
      <c r="CY17" s="680"/>
      <c r="CZ17" s="715">
        <v>8.1999999999999993</v>
      </c>
      <c r="DA17" s="715"/>
      <c r="DB17" s="715"/>
      <c r="DC17" s="715"/>
      <c r="DD17" s="684" t="s">
        <v>138</v>
      </c>
      <c r="DE17" s="679"/>
      <c r="DF17" s="679"/>
      <c r="DG17" s="679"/>
      <c r="DH17" s="679"/>
      <c r="DI17" s="679"/>
      <c r="DJ17" s="679"/>
      <c r="DK17" s="679"/>
      <c r="DL17" s="679"/>
      <c r="DM17" s="679"/>
      <c r="DN17" s="679"/>
      <c r="DO17" s="679"/>
      <c r="DP17" s="680"/>
      <c r="DQ17" s="684">
        <v>256739</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1786</v>
      </c>
      <c r="S18" s="679"/>
      <c r="T18" s="679"/>
      <c r="U18" s="679"/>
      <c r="V18" s="679"/>
      <c r="W18" s="679"/>
      <c r="X18" s="679"/>
      <c r="Y18" s="680"/>
      <c r="Z18" s="715">
        <v>0.1</v>
      </c>
      <c r="AA18" s="715"/>
      <c r="AB18" s="715"/>
      <c r="AC18" s="715"/>
      <c r="AD18" s="716">
        <v>1786</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463</v>
      </c>
      <c r="S19" s="679"/>
      <c r="T19" s="679"/>
      <c r="U19" s="679"/>
      <c r="V19" s="679"/>
      <c r="W19" s="679"/>
      <c r="X19" s="679"/>
      <c r="Y19" s="680"/>
      <c r="Z19" s="715">
        <v>0</v>
      </c>
      <c r="AA19" s="715"/>
      <c r="AB19" s="715"/>
      <c r="AC19" s="715"/>
      <c r="AD19" s="716">
        <v>463</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677</v>
      </c>
      <c r="BH19" s="679"/>
      <c r="BI19" s="679"/>
      <c r="BJ19" s="679"/>
      <c r="BK19" s="679"/>
      <c r="BL19" s="679"/>
      <c r="BM19" s="679"/>
      <c r="BN19" s="680"/>
      <c r="BO19" s="715">
        <v>0.2</v>
      </c>
      <c r="BP19" s="715"/>
      <c r="BQ19" s="715"/>
      <c r="BR19" s="715"/>
      <c r="BS19" s="684" t="s">
        <v>138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98</v>
      </c>
      <c r="S20" s="679"/>
      <c r="T20" s="679"/>
      <c r="U20" s="679"/>
      <c r="V20" s="679"/>
      <c r="W20" s="679"/>
      <c r="X20" s="679"/>
      <c r="Y20" s="680"/>
      <c r="Z20" s="715">
        <v>0</v>
      </c>
      <c r="AA20" s="715"/>
      <c r="AB20" s="715"/>
      <c r="AC20" s="715"/>
      <c r="AD20" s="716">
        <v>98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677</v>
      </c>
      <c r="BH20" s="679"/>
      <c r="BI20" s="679"/>
      <c r="BJ20" s="679"/>
      <c r="BK20" s="679"/>
      <c r="BL20" s="679"/>
      <c r="BM20" s="679"/>
      <c r="BN20" s="680"/>
      <c r="BO20" s="715">
        <v>0.2</v>
      </c>
      <c r="BP20" s="715"/>
      <c r="BQ20" s="715"/>
      <c r="BR20" s="715"/>
      <c r="BS20" s="684" t="s">
        <v>138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3115529</v>
      </c>
      <c r="CS20" s="679"/>
      <c r="CT20" s="679"/>
      <c r="CU20" s="679"/>
      <c r="CV20" s="679"/>
      <c r="CW20" s="679"/>
      <c r="CX20" s="679"/>
      <c r="CY20" s="680"/>
      <c r="CZ20" s="715">
        <v>100</v>
      </c>
      <c r="DA20" s="715"/>
      <c r="DB20" s="715"/>
      <c r="DC20" s="715"/>
      <c r="DD20" s="684">
        <v>616790</v>
      </c>
      <c r="DE20" s="679"/>
      <c r="DF20" s="679"/>
      <c r="DG20" s="679"/>
      <c r="DH20" s="679"/>
      <c r="DI20" s="679"/>
      <c r="DJ20" s="679"/>
      <c r="DK20" s="679"/>
      <c r="DL20" s="679"/>
      <c r="DM20" s="679"/>
      <c r="DN20" s="679"/>
      <c r="DO20" s="679"/>
      <c r="DP20" s="680"/>
      <c r="DQ20" s="684">
        <v>2157980</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6892</v>
      </c>
      <c r="S21" s="679"/>
      <c r="T21" s="679"/>
      <c r="U21" s="679"/>
      <c r="V21" s="679"/>
      <c r="W21" s="679"/>
      <c r="X21" s="679"/>
      <c r="Y21" s="680"/>
      <c r="Z21" s="715">
        <v>0.2</v>
      </c>
      <c r="AA21" s="715"/>
      <c r="AB21" s="715"/>
      <c r="AC21" s="715"/>
      <c r="AD21" s="716">
        <v>6892</v>
      </c>
      <c r="AE21" s="716"/>
      <c r="AF21" s="716"/>
      <c r="AG21" s="716"/>
      <c r="AH21" s="716"/>
      <c r="AI21" s="716"/>
      <c r="AJ21" s="716"/>
      <c r="AK21" s="716"/>
      <c r="AL21" s="681">
        <v>0.4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677</v>
      </c>
      <c r="BH21" s="679"/>
      <c r="BI21" s="679"/>
      <c r="BJ21" s="679"/>
      <c r="BK21" s="679"/>
      <c r="BL21" s="679"/>
      <c r="BM21" s="679"/>
      <c r="BN21" s="680"/>
      <c r="BO21" s="715">
        <v>0.2</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1501680</v>
      </c>
      <c r="S22" s="679"/>
      <c r="T22" s="679"/>
      <c r="U22" s="679"/>
      <c r="V22" s="679"/>
      <c r="W22" s="679"/>
      <c r="X22" s="679"/>
      <c r="Y22" s="680"/>
      <c r="Z22" s="715">
        <v>46</v>
      </c>
      <c r="AA22" s="715"/>
      <c r="AB22" s="715"/>
      <c r="AC22" s="715"/>
      <c r="AD22" s="716">
        <v>1371727</v>
      </c>
      <c r="AE22" s="716"/>
      <c r="AF22" s="716"/>
      <c r="AG22" s="716"/>
      <c r="AH22" s="716"/>
      <c r="AI22" s="716"/>
      <c r="AJ22" s="716"/>
      <c r="AK22" s="716"/>
      <c r="AL22" s="681">
        <v>71.3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1371727</v>
      </c>
      <c r="S23" s="679"/>
      <c r="T23" s="679"/>
      <c r="U23" s="679"/>
      <c r="V23" s="679"/>
      <c r="W23" s="679"/>
      <c r="X23" s="679"/>
      <c r="Y23" s="680"/>
      <c r="Z23" s="715">
        <v>42</v>
      </c>
      <c r="AA23" s="715"/>
      <c r="AB23" s="715"/>
      <c r="AC23" s="715"/>
      <c r="AD23" s="716">
        <v>1371727</v>
      </c>
      <c r="AE23" s="716"/>
      <c r="AF23" s="716"/>
      <c r="AG23" s="716"/>
      <c r="AH23" s="716"/>
      <c r="AI23" s="716"/>
      <c r="AJ23" s="716"/>
      <c r="AK23" s="716"/>
      <c r="AL23" s="681">
        <v>71.3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129953</v>
      </c>
      <c r="S24" s="679"/>
      <c r="T24" s="679"/>
      <c r="U24" s="679"/>
      <c r="V24" s="679"/>
      <c r="W24" s="679"/>
      <c r="X24" s="679"/>
      <c r="Y24" s="680"/>
      <c r="Z24" s="715">
        <v>4</v>
      </c>
      <c r="AA24" s="715"/>
      <c r="AB24" s="715"/>
      <c r="AC24" s="715"/>
      <c r="AD24" s="716" t="s">
        <v>138</v>
      </c>
      <c r="AE24" s="716"/>
      <c r="AF24" s="716"/>
      <c r="AG24" s="716"/>
      <c r="AH24" s="716"/>
      <c r="AI24" s="716"/>
      <c r="AJ24" s="716"/>
      <c r="AK24" s="716"/>
      <c r="AL24" s="681" t="s">
        <v>138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1320781</v>
      </c>
      <c r="CS24" s="734"/>
      <c r="CT24" s="734"/>
      <c r="CU24" s="734"/>
      <c r="CV24" s="734"/>
      <c r="CW24" s="734"/>
      <c r="CX24" s="734"/>
      <c r="CY24" s="777"/>
      <c r="CZ24" s="778">
        <v>42.4</v>
      </c>
      <c r="DA24" s="749"/>
      <c r="DB24" s="749"/>
      <c r="DC24" s="781"/>
      <c r="DD24" s="776">
        <v>990303</v>
      </c>
      <c r="DE24" s="734"/>
      <c r="DF24" s="734"/>
      <c r="DG24" s="734"/>
      <c r="DH24" s="734"/>
      <c r="DI24" s="734"/>
      <c r="DJ24" s="734"/>
      <c r="DK24" s="777"/>
      <c r="DL24" s="776">
        <v>974660</v>
      </c>
      <c r="DM24" s="734"/>
      <c r="DN24" s="734"/>
      <c r="DO24" s="734"/>
      <c r="DP24" s="734"/>
      <c r="DQ24" s="734"/>
      <c r="DR24" s="734"/>
      <c r="DS24" s="734"/>
      <c r="DT24" s="734"/>
      <c r="DU24" s="734"/>
      <c r="DV24" s="777"/>
      <c r="DW24" s="778">
        <v>49.2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138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673120</v>
      </c>
      <c r="CS25" s="697"/>
      <c r="CT25" s="697"/>
      <c r="CU25" s="697"/>
      <c r="CV25" s="697"/>
      <c r="CW25" s="697"/>
      <c r="CX25" s="697"/>
      <c r="CY25" s="698"/>
      <c r="CZ25" s="681">
        <v>21.6</v>
      </c>
      <c r="DA25" s="699"/>
      <c r="DB25" s="699"/>
      <c r="DC25" s="700"/>
      <c r="DD25" s="684">
        <v>604855</v>
      </c>
      <c r="DE25" s="697"/>
      <c r="DF25" s="697"/>
      <c r="DG25" s="697"/>
      <c r="DH25" s="697"/>
      <c r="DI25" s="697"/>
      <c r="DJ25" s="697"/>
      <c r="DK25" s="698"/>
      <c r="DL25" s="684">
        <v>589347</v>
      </c>
      <c r="DM25" s="697"/>
      <c r="DN25" s="697"/>
      <c r="DO25" s="697"/>
      <c r="DP25" s="697"/>
      <c r="DQ25" s="697"/>
      <c r="DR25" s="697"/>
      <c r="DS25" s="697"/>
      <c r="DT25" s="697"/>
      <c r="DU25" s="697"/>
      <c r="DV25" s="698"/>
      <c r="DW25" s="681">
        <v>29.8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2043167</v>
      </c>
      <c r="S26" s="679"/>
      <c r="T26" s="679"/>
      <c r="U26" s="679"/>
      <c r="V26" s="679"/>
      <c r="W26" s="679"/>
      <c r="X26" s="679"/>
      <c r="Y26" s="680"/>
      <c r="Z26" s="715">
        <v>62.6</v>
      </c>
      <c r="AA26" s="715"/>
      <c r="AB26" s="715"/>
      <c r="AC26" s="715"/>
      <c r="AD26" s="716">
        <v>1913214</v>
      </c>
      <c r="AE26" s="716"/>
      <c r="AF26" s="716"/>
      <c r="AG26" s="716"/>
      <c r="AH26" s="716"/>
      <c r="AI26" s="716"/>
      <c r="AJ26" s="716"/>
      <c r="AK26" s="716"/>
      <c r="AL26" s="681">
        <v>99.4</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335169</v>
      </c>
      <c r="CS26" s="679"/>
      <c r="CT26" s="679"/>
      <c r="CU26" s="679"/>
      <c r="CV26" s="679"/>
      <c r="CW26" s="679"/>
      <c r="CX26" s="679"/>
      <c r="CY26" s="680"/>
      <c r="CZ26" s="681">
        <v>10.8</v>
      </c>
      <c r="DA26" s="699"/>
      <c r="DB26" s="699"/>
      <c r="DC26" s="700"/>
      <c r="DD26" s="684">
        <v>303584</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138</v>
      </c>
      <c r="S27" s="679"/>
      <c r="T27" s="679"/>
      <c r="U27" s="679"/>
      <c r="V27" s="679"/>
      <c r="W27" s="679"/>
      <c r="X27" s="679"/>
      <c r="Y27" s="680"/>
      <c r="Z27" s="715" t="s">
        <v>138</v>
      </c>
      <c r="AA27" s="715"/>
      <c r="AB27" s="715"/>
      <c r="AC27" s="715"/>
      <c r="AD27" s="716" t="s">
        <v>175</v>
      </c>
      <c r="AE27" s="716"/>
      <c r="AF27" s="716"/>
      <c r="AG27" s="716"/>
      <c r="AH27" s="716"/>
      <c r="AI27" s="716"/>
      <c r="AJ27" s="716"/>
      <c r="AK27" s="716"/>
      <c r="AL27" s="681" t="s">
        <v>138</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422780</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390922</v>
      </c>
      <c r="CS27" s="697"/>
      <c r="CT27" s="697"/>
      <c r="CU27" s="697"/>
      <c r="CV27" s="697"/>
      <c r="CW27" s="697"/>
      <c r="CX27" s="697"/>
      <c r="CY27" s="698"/>
      <c r="CZ27" s="681">
        <v>12.5</v>
      </c>
      <c r="DA27" s="699"/>
      <c r="DB27" s="699"/>
      <c r="DC27" s="700"/>
      <c r="DD27" s="684">
        <v>128709</v>
      </c>
      <c r="DE27" s="697"/>
      <c r="DF27" s="697"/>
      <c r="DG27" s="697"/>
      <c r="DH27" s="697"/>
      <c r="DI27" s="697"/>
      <c r="DJ27" s="697"/>
      <c r="DK27" s="698"/>
      <c r="DL27" s="684">
        <v>128574</v>
      </c>
      <c r="DM27" s="697"/>
      <c r="DN27" s="697"/>
      <c r="DO27" s="697"/>
      <c r="DP27" s="697"/>
      <c r="DQ27" s="697"/>
      <c r="DR27" s="697"/>
      <c r="DS27" s="697"/>
      <c r="DT27" s="697"/>
      <c r="DU27" s="697"/>
      <c r="DV27" s="698"/>
      <c r="DW27" s="681">
        <v>6.5</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12716</v>
      </c>
      <c r="S28" s="679"/>
      <c r="T28" s="679"/>
      <c r="U28" s="679"/>
      <c r="V28" s="679"/>
      <c r="W28" s="679"/>
      <c r="X28" s="679"/>
      <c r="Y28" s="680"/>
      <c r="Z28" s="715">
        <v>0.4</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256739</v>
      </c>
      <c r="CS28" s="679"/>
      <c r="CT28" s="679"/>
      <c r="CU28" s="679"/>
      <c r="CV28" s="679"/>
      <c r="CW28" s="679"/>
      <c r="CX28" s="679"/>
      <c r="CY28" s="680"/>
      <c r="CZ28" s="681">
        <v>8.1999999999999993</v>
      </c>
      <c r="DA28" s="699"/>
      <c r="DB28" s="699"/>
      <c r="DC28" s="700"/>
      <c r="DD28" s="684">
        <v>256739</v>
      </c>
      <c r="DE28" s="679"/>
      <c r="DF28" s="679"/>
      <c r="DG28" s="679"/>
      <c r="DH28" s="679"/>
      <c r="DI28" s="679"/>
      <c r="DJ28" s="679"/>
      <c r="DK28" s="680"/>
      <c r="DL28" s="684">
        <v>256739</v>
      </c>
      <c r="DM28" s="679"/>
      <c r="DN28" s="679"/>
      <c r="DO28" s="679"/>
      <c r="DP28" s="679"/>
      <c r="DQ28" s="679"/>
      <c r="DR28" s="679"/>
      <c r="DS28" s="679"/>
      <c r="DT28" s="679"/>
      <c r="DU28" s="679"/>
      <c r="DV28" s="680"/>
      <c r="DW28" s="681">
        <v>13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70895</v>
      </c>
      <c r="S29" s="679"/>
      <c r="T29" s="679"/>
      <c r="U29" s="679"/>
      <c r="V29" s="679"/>
      <c r="W29" s="679"/>
      <c r="X29" s="679"/>
      <c r="Y29" s="680"/>
      <c r="Z29" s="715">
        <v>2.2000000000000002</v>
      </c>
      <c r="AA29" s="715"/>
      <c r="AB29" s="715"/>
      <c r="AC29" s="715"/>
      <c r="AD29" s="716">
        <v>1043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256739</v>
      </c>
      <c r="CS29" s="697"/>
      <c r="CT29" s="697"/>
      <c r="CU29" s="697"/>
      <c r="CV29" s="697"/>
      <c r="CW29" s="697"/>
      <c r="CX29" s="697"/>
      <c r="CY29" s="698"/>
      <c r="CZ29" s="681">
        <v>8.1999999999999993</v>
      </c>
      <c r="DA29" s="699"/>
      <c r="DB29" s="699"/>
      <c r="DC29" s="700"/>
      <c r="DD29" s="684">
        <v>256739</v>
      </c>
      <c r="DE29" s="697"/>
      <c r="DF29" s="697"/>
      <c r="DG29" s="697"/>
      <c r="DH29" s="697"/>
      <c r="DI29" s="697"/>
      <c r="DJ29" s="697"/>
      <c r="DK29" s="698"/>
      <c r="DL29" s="684">
        <v>256739</v>
      </c>
      <c r="DM29" s="697"/>
      <c r="DN29" s="697"/>
      <c r="DO29" s="697"/>
      <c r="DP29" s="697"/>
      <c r="DQ29" s="697"/>
      <c r="DR29" s="697"/>
      <c r="DS29" s="697"/>
      <c r="DT29" s="697"/>
      <c r="DU29" s="697"/>
      <c r="DV29" s="698"/>
      <c r="DW29" s="681">
        <v>13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3405</v>
      </c>
      <c r="S30" s="679"/>
      <c r="T30" s="679"/>
      <c r="U30" s="679"/>
      <c r="V30" s="679"/>
      <c r="W30" s="679"/>
      <c r="X30" s="679"/>
      <c r="Y30" s="680"/>
      <c r="Z30" s="715">
        <v>0.1</v>
      </c>
      <c r="AA30" s="715"/>
      <c r="AB30" s="715"/>
      <c r="AC30" s="715"/>
      <c r="AD30" s="716" t="s">
        <v>175</v>
      </c>
      <c r="AE30" s="716"/>
      <c r="AF30" s="716"/>
      <c r="AG30" s="716"/>
      <c r="AH30" s="716"/>
      <c r="AI30" s="716"/>
      <c r="AJ30" s="716"/>
      <c r="AK30" s="716"/>
      <c r="AL30" s="681" t="s">
        <v>138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246737</v>
      </c>
      <c r="CS30" s="679"/>
      <c r="CT30" s="679"/>
      <c r="CU30" s="679"/>
      <c r="CV30" s="679"/>
      <c r="CW30" s="679"/>
      <c r="CX30" s="679"/>
      <c r="CY30" s="680"/>
      <c r="CZ30" s="681">
        <v>7.9</v>
      </c>
      <c r="DA30" s="699"/>
      <c r="DB30" s="699"/>
      <c r="DC30" s="700"/>
      <c r="DD30" s="684">
        <v>246737</v>
      </c>
      <c r="DE30" s="679"/>
      <c r="DF30" s="679"/>
      <c r="DG30" s="679"/>
      <c r="DH30" s="679"/>
      <c r="DI30" s="679"/>
      <c r="DJ30" s="679"/>
      <c r="DK30" s="680"/>
      <c r="DL30" s="684">
        <v>246737</v>
      </c>
      <c r="DM30" s="679"/>
      <c r="DN30" s="679"/>
      <c r="DO30" s="679"/>
      <c r="DP30" s="679"/>
      <c r="DQ30" s="679"/>
      <c r="DR30" s="679"/>
      <c r="DS30" s="679"/>
      <c r="DT30" s="679"/>
      <c r="DU30" s="679"/>
      <c r="DV30" s="680"/>
      <c r="DW30" s="681">
        <v>12.5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244376</v>
      </c>
      <c r="S31" s="679"/>
      <c r="T31" s="679"/>
      <c r="U31" s="679"/>
      <c r="V31" s="679"/>
      <c r="W31" s="679"/>
      <c r="X31" s="679"/>
      <c r="Y31" s="680"/>
      <c r="Z31" s="715">
        <v>7.5</v>
      </c>
      <c r="AA31" s="715"/>
      <c r="AB31" s="715"/>
      <c r="AC31" s="715"/>
      <c r="AD31" s="716" t="s">
        <v>138</v>
      </c>
      <c r="AE31" s="716"/>
      <c r="AF31" s="716"/>
      <c r="AG31" s="716"/>
      <c r="AH31" s="716"/>
      <c r="AI31" s="716"/>
      <c r="AJ31" s="716"/>
      <c r="AK31" s="716"/>
      <c r="AL31" s="681" t="s">
        <v>138</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99.5</v>
      </c>
      <c r="BH31" s="748"/>
      <c r="BI31" s="748"/>
      <c r="BJ31" s="748"/>
      <c r="BK31" s="748"/>
      <c r="BL31" s="748"/>
      <c r="BM31" s="749">
        <v>95</v>
      </c>
      <c r="BN31" s="748"/>
      <c r="BO31" s="748"/>
      <c r="BP31" s="748"/>
      <c r="BQ31" s="750"/>
      <c r="BR31" s="747">
        <v>99.4</v>
      </c>
      <c r="BS31" s="748"/>
      <c r="BT31" s="748"/>
      <c r="BU31" s="748"/>
      <c r="BV31" s="748"/>
      <c r="BW31" s="748"/>
      <c r="BX31" s="749">
        <v>94.1</v>
      </c>
      <c r="BY31" s="748"/>
      <c r="BZ31" s="748"/>
      <c r="CA31" s="748"/>
      <c r="CB31" s="750"/>
      <c r="CD31" s="765"/>
      <c r="CE31" s="766"/>
      <c r="CF31" s="711" t="s">
        <v>313</v>
      </c>
      <c r="CG31" s="712"/>
      <c r="CH31" s="712"/>
      <c r="CI31" s="712"/>
      <c r="CJ31" s="712"/>
      <c r="CK31" s="712"/>
      <c r="CL31" s="712"/>
      <c r="CM31" s="712"/>
      <c r="CN31" s="712"/>
      <c r="CO31" s="712"/>
      <c r="CP31" s="712"/>
      <c r="CQ31" s="713"/>
      <c r="CR31" s="678">
        <v>10002</v>
      </c>
      <c r="CS31" s="697"/>
      <c r="CT31" s="697"/>
      <c r="CU31" s="697"/>
      <c r="CV31" s="697"/>
      <c r="CW31" s="697"/>
      <c r="CX31" s="697"/>
      <c r="CY31" s="698"/>
      <c r="CZ31" s="681">
        <v>0.3</v>
      </c>
      <c r="DA31" s="699"/>
      <c r="DB31" s="699"/>
      <c r="DC31" s="700"/>
      <c r="DD31" s="684">
        <v>10002</v>
      </c>
      <c r="DE31" s="697"/>
      <c r="DF31" s="697"/>
      <c r="DG31" s="697"/>
      <c r="DH31" s="697"/>
      <c r="DI31" s="697"/>
      <c r="DJ31" s="697"/>
      <c r="DK31" s="698"/>
      <c r="DL31" s="684">
        <v>10002</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175</v>
      </c>
      <c r="AA32" s="715"/>
      <c r="AB32" s="715"/>
      <c r="AC32" s="715"/>
      <c r="AD32" s="716" t="s">
        <v>138</v>
      </c>
      <c r="AE32" s="716"/>
      <c r="AF32" s="716"/>
      <c r="AG32" s="716"/>
      <c r="AH32" s="716"/>
      <c r="AI32" s="716"/>
      <c r="AJ32" s="716"/>
      <c r="AK32" s="716"/>
      <c r="AL32" s="681" t="s">
        <v>138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99.6</v>
      </c>
      <c r="BH32" s="697"/>
      <c r="BI32" s="697"/>
      <c r="BJ32" s="697"/>
      <c r="BK32" s="697"/>
      <c r="BL32" s="697"/>
      <c r="BM32" s="682">
        <v>97.6</v>
      </c>
      <c r="BN32" s="743"/>
      <c r="BO32" s="743"/>
      <c r="BP32" s="743"/>
      <c r="BQ32" s="721"/>
      <c r="BR32" s="751">
        <v>99.6</v>
      </c>
      <c r="BS32" s="697"/>
      <c r="BT32" s="697"/>
      <c r="BU32" s="697"/>
      <c r="BV32" s="697"/>
      <c r="BW32" s="697"/>
      <c r="BX32" s="682">
        <v>97.6</v>
      </c>
      <c r="BY32" s="743"/>
      <c r="BZ32" s="743"/>
      <c r="CA32" s="743"/>
      <c r="CB32" s="721"/>
      <c r="CD32" s="767"/>
      <c r="CE32" s="768"/>
      <c r="CF32" s="711" t="s">
        <v>317</v>
      </c>
      <c r="CG32" s="712"/>
      <c r="CH32" s="712"/>
      <c r="CI32" s="712"/>
      <c r="CJ32" s="712"/>
      <c r="CK32" s="712"/>
      <c r="CL32" s="712"/>
      <c r="CM32" s="712"/>
      <c r="CN32" s="712"/>
      <c r="CO32" s="712"/>
      <c r="CP32" s="712"/>
      <c r="CQ32" s="713"/>
      <c r="CR32" s="678" t="s">
        <v>138</v>
      </c>
      <c r="CS32" s="679"/>
      <c r="CT32" s="679"/>
      <c r="CU32" s="679"/>
      <c r="CV32" s="679"/>
      <c r="CW32" s="679"/>
      <c r="CX32" s="679"/>
      <c r="CY32" s="680"/>
      <c r="CZ32" s="681" t="s">
        <v>138</v>
      </c>
      <c r="DA32" s="699"/>
      <c r="DB32" s="699"/>
      <c r="DC32" s="700"/>
      <c r="DD32" s="684" t="s">
        <v>138</v>
      </c>
      <c r="DE32" s="679"/>
      <c r="DF32" s="679"/>
      <c r="DG32" s="679"/>
      <c r="DH32" s="679"/>
      <c r="DI32" s="679"/>
      <c r="DJ32" s="679"/>
      <c r="DK32" s="680"/>
      <c r="DL32" s="684" t="s">
        <v>138</v>
      </c>
      <c r="DM32" s="679"/>
      <c r="DN32" s="679"/>
      <c r="DO32" s="679"/>
      <c r="DP32" s="679"/>
      <c r="DQ32" s="679"/>
      <c r="DR32" s="679"/>
      <c r="DS32" s="679"/>
      <c r="DT32" s="679"/>
      <c r="DU32" s="679"/>
      <c r="DV32" s="680"/>
      <c r="DW32" s="681" t="s">
        <v>175</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273947</v>
      </c>
      <c r="S33" s="679"/>
      <c r="T33" s="679"/>
      <c r="U33" s="679"/>
      <c r="V33" s="679"/>
      <c r="W33" s="679"/>
      <c r="X33" s="679"/>
      <c r="Y33" s="680"/>
      <c r="Z33" s="715">
        <v>8.4</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99.5</v>
      </c>
      <c r="BH33" s="663"/>
      <c r="BI33" s="663"/>
      <c r="BJ33" s="663"/>
      <c r="BK33" s="663"/>
      <c r="BL33" s="663"/>
      <c r="BM33" s="706">
        <v>93.4</v>
      </c>
      <c r="BN33" s="663"/>
      <c r="BO33" s="663"/>
      <c r="BP33" s="663"/>
      <c r="BQ33" s="727"/>
      <c r="BR33" s="742">
        <v>99.3</v>
      </c>
      <c r="BS33" s="663"/>
      <c r="BT33" s="663"/>
      <c r="BU33" s="663"/>
      <c r="BV33" s="663"/>
      <c r="BW33" s="663"/>
      <c r="BX33" s="706">
        <v>91.7</v>
      </c>
      <c r="BY33" s="663"/>
      <c r="BZ33" s="663"/>
      <c r="CA33" s="663"/>
      <c r="CB33" s="727"/>
      <c r="CD33" s="711" t="s">
        <v>320</v>
      </c>
      <c r="CE33" s="712"/>
      <c r="CF33" s="712"/>
      <c r="CG33" s="712"/>
      <c r="CH33" s="712"/>
      <c r="CI33" s="712"/>
      <c r="CJ33" s="712"/>
      <c r="CK33" s="712"/>
      <c r="CL33" s="712"/>
      <c r="CM33" s="712"/>
      <c r="CN33" s="712"/>
      <c r="CO33" s="712"/>
      <c r="CP33" s="712"/>
      <c r="CQ33" s="713"/>
      <c r="CR33" s="678">
        <v>1172069</v>
      </c>
      <c r="CS33" s="697"/>
      <c r="CT33" s="697"/>
      <c r="CU33" s="697"/>
      <c r="CV33" s="697"/>
      <c r="CW33" s="697"/>
      <c r="CX33" s="697"/>
      <c r="CY33" s="698"/>
      <c r="CZ33" s="681">
        <v>37.6</v>
      </c>
      <c r="DA33" s="699"/>
      <c r="DB33" s="699"/>
      <c r="DC33" s="700"/>
      <c r="DD33" s="684">
        <v>957380</v>
      </c>
      <c r="DE33" s="697"/>
      <c r="DF33" s="697"/>
      <c r="DG33" s="697"/>
      <c r="DH33" s="697"/>
      <c r="DI33" s="697"/>
      <c r="DJ33" s="697"/>
      <c r="DK33" s="698"/>
      <c r="DL33" s="684">
        <v>764656</v>
      </c>
      <c r="DM33" s="697"/>
      <c r="DN33" s="697"/>
      <c r="DO33" s="697"/>
      <c r="DP33" s="697"/>
      <c r="DQ33" s="697"/>
      <c r="DR33" s="697"/>
      <c r="DS33" s="697"/>
      <c r="DT33" s="697"/>
      <c r="DU33" s="697"/>
      <c r="DV33" s="698"/>
      <c r="DW33" s="681">
        <v>38.6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22436</v>
      </c>
      <c r="S34" s="679"/>
      <c r="T34" s="679"/>
      <c r="U34" s="679"/>
      <c r="V34" s="679"/>
      <c r="W34" s="679"/>
      <c r="X34" s="679"/>
      <c r="Y34" s="680"/>
      <c r="Z34" s="715">
        <v>0.7</v>
      </c>
      <c r="AA34" s="715"/>
      <c r="AB34" s="715"/>
      <c r="AC34" s="715"/>
      <c r="AD34" s="716">
        <v>9670</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368062</v>
      </c>
      <c r="CS34" s="679"/>
      <c r="CT34" s="679"/>
      <c r="CU34" s="679"/>
      <c r="CV34" s="679"/>
      <c r="CW34" s="679"/>
      <c r="CX34" s="679"/>
      <c r="CY34" s="680"/>
      <c r="CZ34" s="681">
        <v>11.8</v>
      </c>
      <c r="DA34" s="699"/>
      <c r="DB34" s="699"/>
      <c r="DC34" s="700"/>
      <c r="DD34" s="684">
        <v>289332</v>
      </c>
      <c r="DE34" s="679"/>
      <c r="DF34" s="679"/>
      <c r="DG34" s="679"/>
      <c r="DH34" s="679"/>
      <c r="DI34" s="679"/>
      <c r="DJ34" s="679"/>
      <c r="DK34" s="680"/>
      <c r="DL34" s="684">
        <v>229742</v>
      </c>
      <c r="DM34" s="679"/>
      <c r="DN34" s="679"/>
      <c r="DO34" s="679"/>
      <c r="DP34" s="679"/>
      <c r="DQ34" s="679"/>
      <c r="DR34" s="679"/>
      <c r="DS34" s="679"/>
      <c r="DT34" s="679"/>
      <c r="DU34" s="679"/>
      <c r="DV34" s="680"/>
      <c r="DW34" s="681">
        <v>11.6</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3038</v>
      </c>
      <c r="S35" s="679"/>
      <c r="T35" s="679"/>
      <c r="U35" s="679"/>
      <c r="V35" s="679"/>
      <c r="W35" s="679"/>
      <c r="X35" s="679"/>
      <c r="Y35" s="680"/>
      <c r="Z35" s="715">
        <v>0.1</v>
      </c>
      <c r="AA35" s="715"/>
      <c r="AB35" s="715"/>
      <c r="AC35" s="715"/>
      <c r="AD35" s="716" t="s">
        <v>138</v>
      </c>
      <c r="AE35" s="716"/>
      <c r="AF35" s="716"/>
      <c r="AG35" s="716"/>
      <c r="AH35" s="716"/>
      <c r="AI35" s="716"/>
      <c r="AJ35" s="716"/>
      <c r="AK35" s="716"/>
      <c r="AL35" s="681" t="s">
        <v>138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43400</v>
      </c>
      <c r="CS35" s="697"/>
      <c r="CT35" s="697"/>
      <c r="CU35" s="697"/>
      <c r="CV35" s="697"/>
      <c r="CW35" s="697"/>
      <c r="CX35" s="697"/>
      <c r="CY35" s="698"/>
      <c r="CZ35" s="681">
        <v>1.4</v>
      </c>
      <c r="DA35" s="699"/>
      <c r="DB35" s="699"/>
      <c r="DC35" s="700"/>
      <c r="DD35" s="684">
        <v>31104</v>
      </c>
      <c r="DE35" s="697"/>
      <c r="DF35" s="697"/>
      <c r="DG35" s="697"/>
      <c r="DH35" s="697"/>
      <c r="DI35" s="697"/>
      <c r="DJ35" s="697"/>
      <c r="DK35" s="698"/>
      <c r="DL35" s="684">
        <v>30886</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115412</v>
      </c>
      <c r="S36" s="679"/>
      <c r="T36" s="679"/>
      <c r="U36" s="679"/>
      <c r="V36" s="679"/>
      <c r="W36" s="679"/>
      <c r="X36" s="679"/>
      <c r="Y36" s="680"/>
      <c r="Z36" s="715">
        <v>3.5</v>
      </c>
      <c r="AA36" s="715"/>
      <c r="AB36" s="715"/>
      <c r="AC36" s="715"/>
      <c r="AD36" s="716" t="s">
        <v>138</v>
      </c>
      <c r="AE36" s="716"/>
      <c r="AF36" s="716"/>
      <c r="AG36" s="716"/>
      <c r="AH36" s="716"/>
      <c r="AI36" s="716"/>
      <c r="AJ36" s="716"/>
      <c r="AK36" s="716"/>
      <c r="AL36" s="681" t="s">
        <v>138</v>
      </c>
      <c r="AM36" s="682"/>
      <c r="AN36" s="682"/>
      <c r="AO36" s="717"/>
      <c r="AP36" s="235"/>
      <c r="AQ36" s="730" t="s">
        <v>328</v>
      </c>
      <c r="AR36" s="731"/>
      <c r="AS36" s="731"/>
      <c r="AT36" s="731"/>
      <c r="AU36" s="731"/>
      <c r="AV36" s="731"/>
      <c r="AW36" s="731"/>
      <c r="AX36" s="731"/>
      <c r="AY36" s="732"/>
      <c r="AZ36" s="733">
        <v>355430</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272542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392849</v>
      </c>
      <c r="CS36" s="679"/>
      <c r="CT36" s="679"/>
      <c r="CU36" s="679"/>
      <c r="CV36" s="679"/>
      <c r="CW36" s="679"/>
      <c r="CX36" s="679"/>
      <c r="CY36" s="680"/>
      <c r="CZ36" s="681">
        <v>12.6</v>
      </c>
      <c r="DA36" s="699"/>
      <c r="DB36" s="699"/>
      <c r="DC36" s="700"/>
      <c r="DD36" s="684">
        <v>327348</v>
      </c>
      <c r="DE36" s="679"/>
      <c r="DF36" s="679"/>
      <c r="DG36" s="679"/>
      <c r="DH36" s="679"/>
      <c r="DI36" s="679"/>
      <c r="DJ36" s="679"/>
      <c r="DK36" s="680"/>
      <c r="DL36" s="684">
        <v>226438</v>
      </c>
      <c r="DM36" s="679"/>
      <c r="DN36" s="679"/>
      <c r="DO36" s="679"/>
      <c r="DP36" s="679"/>
      <c r="DQ36" s="679"/>
      <c r="DR36" s="679"/>
      <c r="DS36" s="679"/>
      <c r="DT36" s="679"/>
      <c r="DU36" s="679"/>
      <c r="DV36" s="680"/>
      <c r="DW36" s="681">
        <v>11.4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138541</v>
      </c>
      <c r="S37" s="679"/>
      <c r="T37" s="679"/>
      <c r="U37" s="679"/>
      <c r="V37" s="679"/>
      <c r="W37" s="679"/>
      <c r="X37" s="679"/>
      <c r="Y37" s="680"/>
      <c r="Z37" s="715">
        <v>4.2</v>
      </c>
      <c r="AA37" s="715"/>
      <c r="AB37" s="715"/>
      <c r="AC37" s="715"/>
      <c r="AD37" s="716" t="s">
        <v>138</v>
      </c>
      <c r="AE37" s="716"/>
      <c r="AF37" s="716"/>
      <c r="AG37" s="716"/>
      <c r="AH37" s="716"/>
      <c r="AI37" s="716"/>
      <c r="AJ37" s="716"/>
      <c r="AK37" s="716"/>
      <c r="AL37" s="681" t="s">
        <v>138</v>
      </c>
      <c r="AM37" s="682"/>
      <c r="AN37" s="682"/>
      <c r="AO37" s="717"/>
      <c r="AQ37" s="718" t="s">
        <v>332</v>
      </c>
      <c r="AR37" s="719"/>
      <c r="AS37" s="719"/>
      <c r="AT37" s="719"/>
      <c r="AU37" s="719"/>
      <c r="AV37" s="719"/>
      <c r="AW37" s="719"/>
      <c r="AX37" s="719"/>
      <c r="AY37" s="720"/>
      <c r="AZ37" s="678">
        <v>27289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260789</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217395</v>
      </c>
      <c r="CS37" s="697"/>
      <c r="CT37" s="697"/>
      <c r="CU37" s="697"/>
      <c r="CV37" s="697"/>
      <c r="CW37" s="697"/>
      <c r="CX37" s="697"/>
      <c r="CY37" s="698"/>
      <c r="CZ37" s="681">
        <v>7</v>
      </c>
      <c r="DA37" s="699"/>
      <c r="DB37" s="699"/>
      <c r="DC37" s="700"/>
      <c r="DD37" s="684">
        <v>204999</v>
      </c>
      <c r="DE37" s="697"/>
      <c r="DF37" s="697"/>
      <c r="DG37" s="697"/>
      <c r="DH37" s="697"/>
      <c r="DI37" s="697"/>
      <c r="DJ37" s="697"/>
      <c r="DK37" s="698"/>
      <c r="DL37" s="684">
        <v>161148</v>
      </c>
      <c r="DM37" s="697"/>
      <c r="DN37" s="697"/>
      <c r="DO37" s="697"/>
      <c r="DP37" s="697"/>
      <c r="DQ37" s="697"/>
      <c r="DR37" s="697"/>
      <c r="DS37" s="697"/>
      <c r="DT37" s="697"/>
      <c r="DU37" s="697"/>
      <c r="DV37" s="698"/>
      <c r="DW37" s="681">
        <v>8.1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40199</v>
      </c>
      <c r="S38" s="679"/>
      <c r="T38" s="679"/>
      <c r="U38" s="679"/>
      <c r="V38" s="679"/>
      <c r="W38" s="679"/>
      <c r="X38" s="679"/>
      <c r="Y38" s="680"/>
      <c r="Z38" s="715">
        <v>1.2</v>
      </c>
      <c r="AA38" s="715"/>
      <c r="AB38" s="715"/>
      <c r="AC38" s="715"/>
      <c r="AD38" s="716">
        <v>11</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t="s">
        <v>138</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766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355430</v>
      </c>
      <c r="CS38" s="679"/>
      <c r="CT38" s="679"/>
      <c r="CU38" s="679"/>
      <c r="CV38" s="679"/>
      <c r="CW38" s="679"/>
      <c r="CX38" s="679"/>
      <c r="CY38" s="680"/>
      <c r="CZ38" s="681">
        <v>11.4</v>
      </c>
      <c r="DA38" s="699"/>
      <c r="DB38" s="699"/>
      <c r="DC38" s="700"/>
      <c r="DD38" s="684">
        <v>308514</v>
      </c>
      <c r="DE38" s="679"/>
      <c r="DF38" s="679"/>
      <c r="DG38" s="679"/>
      <c r="DH38" s="679"/>
      <c r="DI38" s="679"/>
      <c r="DJ38" s="679"/>
      <c r="DK38" s="680"/>
      <c r="DL38" s="684">
        <v>277590</v>
      </c>
      <c r="DM38" s="679"/>
      <c r="DN38" s="679"/>
      <c r="DO38" s="679"/>
      <c r="DP38" s="679"/>
      <c r="DQ38" s="679"/>
      <c r="DR38" s="679"/>
      <c r="DS38" s="679"/>
      <c r="DT38" s="679"/>
      <c r="DU38" s="679"/>
      <c r="DV38" s="680"/>
      <c r="DW38" s="681">
        <v>14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297799</v>
      </c>
      <c r="S39" s="679"/>
      <c r="T39" s="679"/>
      <c r="U39" s="679"/>
      <c r="V39" s="679"/>
      <c r="W39" s="679"/>
      <c r="X39" s="679"/>
      <c r="Y39" s="680"/>
      <c r="Z39" s="715">
        <v>9.1</v>
      </c>
      <c r="AA39" s="715"/>
      <c r="AB39" s="715"/>
      <c r="AC39" s="715"/>
      <c r="AD39" s="716" t="s">
        <v>138</v>
      </c>
      <c r="AE39" s="716"/>
      <c r="AF39" s="716"/>
      <c r="AG39" s="716"/>
      <c r="AH39" s="716"/>
      <c r="AI39" s="716"/>
      <c r="AJ39" s="716"/>
      <c r="AK39" s="716"/>
      <c r="AL39" s="681" t="s">
        <v>138</v>
      </c>
      <c r="AM39" s="682"/>
      <c r="AN39" s="682"/>
      <c r="AO39" s="717"/>
      <c r="AQ39" s="718" t="s">
        <v>340</v>
      </c>
      <c r="AR39" s="719"/>
      <c r="AS39" s="719"/>
      <c r="AT39" s="719"/>
      <c r="AU39" s="719"/>
      <c r="AV39" s="719"/>
      <c r="AW39" s="719"/>
      <c r="AX39" s="719"/>
      <c r="AY39" s="720"/>
      <c r="AZ39" s="678" t="s">
        <v>175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1197</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12328</v>
      </c>
      <c r="CS39" s="697"/>
      <c r="CT39" s="697"/>
      <c r="CU39" s="697"/>
      <c r="CV39" s="697"/>
      <c r="CW39" s="697"/>
      <c r="CX39" s="697"/>
      <c r="CY39" s="698"/>
      <c r="CZ39" s="681">
        <v>0.4</v>
      </c>
      <c r="DA39" s="699"/>
      <c r="DB39" s="699"/>
      <c r="DC39" s="700"/>
      <c r="DD39" s="684">
        <v>1082</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344</v>
      </c>
      <c r="AR40" s="719"/>
      <c r="AS40" s="719"/>
      <c r="AT40" s="719"/>
      <c r="AU40" s="719"/>
      <c r="AV40" s="719"/>
      <c r="AW40" s="719"/>
      <c r="AX40" s="719"/>
      <c r="AY40" s="720"/>
      <c r="AZ40" s="678" t="s">
        <v>138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61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138</v>
      </c>
      <c r="CS40" s="679"/>
      <c r="CT40" s="679"/>
      <c r="CU40" s="679"/>
      <c r="CV40" s="679"/>
      <c r="CW40" s="679"/>
      <c r="CX40" s="679"/>
      <c r="CY40" s="680"/>
      <c r="CZ40" s="681" t="s">
        <v>138</v>
      </c>
      <c r="DA40" s="699"/>
      <c r="DB40" s="699"/>
      <c r="DC40" s="700"/>
      <c r="DD40" s="684" t="s">
        <v>138</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55999</v>
      </c>
      <c r="S41" s="679"/>
      <c r="T41" s="679"/>
      <c r="U41" s="679"/>
      <c r="V41" s="679"/>
      <c r="W41" s="679"/>
      <c r="X41" s="679"/>
      <c r="Y41" s="680"/>
      <c r="Z41" s="715">
        <v>1.7</v>
      </c>
      <c r="AA41" s="715"/>
      <c r="AB41" s="715"/>
      <c r="AC41" s="715"/>
      <c r="AD41" s="716" t="s">
        <v>138</v>
      </c>
      <c r="AE41" s="716"/>
      <c r="AF41" s="716"/>
      <c r="AG41" s="716"/>
      <c r="AH41" s="716"/>
      <c r="AI41" s="716"/>
      <c r="AJ41" s="716"/>
      <c r="AK41" s="716"/>
      <c r="AL41" s="681" t="s">
        <v>138</v>
      </c>
      <c r="AM41" s="682"/>
      <c r="AN41" s="682"/>
      <c r="AO41" s="717"/>
      <c r="AQ41" s="718" t="s">
        <v>349</v>
      </c>
      <c r="AR41" s="719"/>
      <c r="AS41" s="719"/>
      <c r="AT41" s="719"/>
      <c r="AU41" s="719"/>
      <c r="AV41" s="719"/>
      <c r="AW41" s="719"/>
      <c r="AX41" s="719"/>
      <c r="AY41" s="720"/>
      <c r="AZ41" s="678">
        <v>68017</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1</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3265931</v>
      </c>
      <c r="S42" s="701"/>
      <c r="T42" s="701"/>
      <c r="U42" s="701"/>
      <c r="V42" s="701"/>
      <c r="W42" s="701"/>
      <c r="X42" s="701"/>
      <c r="Y42" s="703"/>
      <c r="Z42" s="704">
        <v>100</v>
      </c>
      <c r="AA42" s="704"/>
      <c r="AB42" s="704"/>
      <c r="AC42" s="704"/>
      <c r="AD42" s="705">
        <v>1923938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260124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461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622679</v>
      </c>
      <c r="CS42" s="679"/>
      <c r="CT42" s="679"/>
      <c r="CU42" s="679"/>
      <c r="CV42" s="679"/>
      <c r="CW42" s="679"/>
      <c r="CX42" s="679"/>
      <c r="CY42" s="680"/>
      <c r="CZ42" s="681">
        <v>20</v>
      </c>
      <c r="DA42" s="682"/>
      <c r="DB42" s="682"/>
      <c r="DC42" s="683"/>
      <c r="DD42" s="684">
        <v>210297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6592</v>
      </c>
      <c r="CS43" s="697"/>
      <c r="CT43" s="697"/>
      <c r="CU43" s="697"/>
      <c r="CV43" s="697"/>
      <c r="CW43" s="697"/>
      <c r="CX43" s="697"/>
      <c r="CY43" s="698"/>
      <c r="CZ43" s="681">
        <v>0.2</v>
      </c>
      <c r="DA43" s="699"/>
      <c r="DB43" s="699"/>
      <c r="DC43" s="700"/>
      <c r="DD43" s="684">
        <v>6592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616790</v>
      </c>
      <c r="CS44" s="679"/>
      <c r="CT44" s="679"/>
      <c r="CU44" s="679"/>
      <c r="CV44" s="679"/>
      <c r="CW44" s="679"/>
      <c r="CX44" s="679"/>
      <c r="CY44" s="680"/>
      <c r="CZ44" s="681">
        <v>19.8</v>
      </c>
      <c r="DA44" s="682"/>
      <c r="DB44" s="682"/>
      <c r="DC44" s="683"/>
      <c r="DD44" s="684">
        <v>206074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178830</v>
      </c>
      <c r="CS45" s="697"/>
      <c r="CT45" s="697"/>
      <c r="CU45" s="697"/>
      <c r="CV45" s="697"/>
      <c r="CW45" s="697"/>
      <c r="CX45" s="697"/>
      <c r="CY45" s="698"/>
      <c r="CZ45" s="681">
        <v>5.7</v>
      </c>
      <c r="DA45" s="699"/>
      <c r="DB45" s="699"/>
      <c r="DC45" s="700"/>
      <c r="DD45" s="684">
        <v>10075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407150</v>
      </c>
      <c r="CS46" s="679"/>
      <c r="CT46" s="679"/>
      <c r="CU46" s="679"/>
      <c r="CV46" s="679"/>
      <c r="CW46" s="679"/>
      <c r="CX46" s="679"/>
      <c r="CY46" s="680"/>
      <c r="CZ46" s="681">
        <v>13.1</v>
      </c>
      <c r="DA46" s="682"/>
      <c r="DB46" s="682"/>
      <c r="DC46" s="683"/>
      <c r="DD46" s="684">
        <v>165189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5889</v>
      </c>
      <c r="CS47" s="697"/>
      <c r="CT47" s="697"/>
      <c r="CU47" s="697"/>
      <c r="CV47" s="697"/>
      <c r="CW47" s="697"/>
      <c r="CX47" s="697"/>
      <c r="CY47" s="698"/>
      <c r="CZ47" s="681">
        <v>0.2</v>
      </c>
      <c r="DA47" s="699"/>
      <c r="DB47" s="699"/>
      <c r="DC47" s="700"/>
      <c r="DD47" s="684">
        <v>4223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228</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3115529</v>
      </c>
      <c r="CS49" s="663"/>
      <c r="CT49" s="663"/>
      <c r="CU49" s="663"/>
      <c r="CV49" s="663"/>
      <c r="CW49" s="663"/>
      <c r="CX49" s="663"/>
      <c r="CY49" s="664"/>
      <c r="CZ49" s="665">
        <v>100</v>
      </c>
      <c r="DA49" s="666"/>
      <c r="DB49" s="666"/>
      <c r="DC49" s="667"/>
      <c r="DD49" s="668">
        <v>2157980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0nqFapklT6570dHhnrAFPfsupdbkJ8A+5xVBJeaJjGLZDwEkScf0ZPlG2oMZshWE9RyOEIaqR8YQZGzeXPtYXA==" saltValue="PryMNoVKNMCv7EFZ8h5af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9" sqref="AP19:AT1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3249</v>
      </c>
      <c r="R7" s="1198"/>
      <c r="S7" s="1198"/>
      <c r="T7" s="1198"/>
      <c r="U7" s="1198"/>
      <c r="V7" s="1198">
        <v>3100</v>
      </c>
      <c r="W7" s="1198"/>
      <c r="X7" s="1198"/>
      <c r="Y7" s="1198"/>
      <c r="Z7" s="1198"/>
      <c r="AA7" s="1198">
        <v>149</v>
      </c>
      <c r="AB7" s="1198"/>
      <c r="AC7" s="1198"/>
      <c r="AD7" s="1198"/>
      <c r="AE7" s="1199"/>
      <c r="AF7" s="1200">
        <v>132</v>
      </c>
      <c r="AG7" s="1201"/>
      <c r="AH7" s="1201"/>
      <c r="AI7" s="1201"/>
      <c r="AJ7" s="1202"/>
      <c r="AK7" s="1184">
        <v>103</v>
      </c>
      <c r="AL7" s="1185"/>
      <c r="AM7" s="1185"/>
      <c r="AN7" s="1185"/>
      <c r="AO7" s="1185"/>
      <c r="AP7" s="1185">
        <v>2299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-21</v>
      </c>
      <c r="CI7" s="1182"/>
      <c r="CJ7" s="1182"/>
      <c r="CK7" s="1182"/>
      <c r="CL7" s="1183"/>
      <c r="CM7" s="1181">
        <v>129</v>
      </c>
      <c r="CN7" s="1182"/>
      <c r="CO7" s="1182"/>
      <c r="CP7" s="1182"/>
      <c r="CQ7" s="1183"/>
      <c r="CR7" s="1181">
        <v>30</v>
      </c>
      <c r="CS7" s="1182"/>
      <c r="CT7" s="1182"/>
      <c r="CU7" s="1182"/>
      <c r="CV7" s="1183"/>
      <c r="CW7" s="1181">
        <v>20</v>
      </c>
      <c r="CX7" s="1182"/>
      <c r="CY7" s="1182"/>
      <c r="CZ7" s="1182"/>
      <c r="DA7" s="1183"/>
      <c r="DB7" s="1181" t="s">
        <v>590</v>
      </c>
      <c r="DC7" s="1182"/>
      <c r="DD7" s="1182"/>
      <c r="DE7" s="1182"/>
      <c r="DF7" s="1183"/>
      <c r="DG7" s="1181" t="s">
        <v>590</v>
      </c>
      <c r="DH7" s="1182"/>
      <c r="DI7" s="1182"/>
      <c r="DJ7" s="1182"/>
      <c r="DK7" s="1183"/>
      <c r="DL7" s="1181" t="s">
        <v>590</v>
      </c>
      <c r="DM7" s="1182"/>
      <c r="DN7" s="1182"/>
      <c r="DO7" s="1182"/>
      <c r="DP7" s="1183"/>
      <c r="DQ7" s="1181" t="s">
        <v>590</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17</v>
      </c>
      <c r="R8" s="1137"/>
      <c r="S8" s="1137"/>
      <c r="T8" s="1137"/>
      <c r="U8" s="1137"/>
      <c r="V8" s="1137">
        <v>15</v>
      </c>
      <c r="W8" s="1137"/>
      <c r="X8" s="1137"/>
      <c r="Y8" s="1137"/>
      <c r="Z8" s="1137"/>
      <c r="AA8" s="1137">
        <v>1</v>
      </c>
      <c r="AB8" s="1137"/>
      <c r="AC8" s="1137"/>
      <c r="AD8" s="1137"/>
      <c r="AE8" s="1138"/>
      <c r="AF8" s="1112">
        <v>1</v>
      </c>
      <c r="AG8" s="1113"/>
      <c r="AH8" s="1113"/>
      <c r="AI8" s="1113"/>
      <c r="AJ8" s="1114"/>
      <c r="AK8" s="1179">
        <v>10</v>
      </c>
      <c r="AL8" s="1180"/>
      <c r="AM8" s="1180"/>
      <c r="AN8" s="1180"/>
      <c r="AO8" s="1180"/>
      <c r="AP8" s="1180" t="s">
        <v>584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3266</v>
      </c>
      <c r="R23" s="1162"/>
      <c r="S23" s="1162"/>
      <c r="T23" s="1162"/>
      <c r="U23" s="1162"/>
      <c r="V23" s="1162">
        <v>3115</v>
      </c>
      <c r="W23" s="1162"/>
      <c r="X23" s="1162"/>
      <c r="Y23" s="1162"/>
      <c r="Z23" s="1162"/>
      <c r="AA23" s="1162">
        <v>150</v>
      </c>
      <c r="AB23" s="1162"/>
      <c r="AC23" s="1162"/>
      <c r="AD23" s="1162"/>
      <c r="AE23" s="1163"/>
      <c r="AF23" s="1164">
        <v>134</v>
      </c>
      <c r="AG23" s="1162"/>
      <c r="AH23" s="1162"/>
      <c r="AI23" s="1162"/>
      <c r="AJ23" s="1165"/>
      <c r="AK23" s="1166"/>
      <c r="AL23" s="1167"/>
      <c r="AM23" s="1167"/>
      <c r="AN23" s="1167"/>
      <c r="AO23" s="1167"/>
      <c r="AP23" s="1162">
        <v>2299</v>
      </c>
      <c r="AQ23" s="1162"/>
      <c r="AR23" s="1162"/>
      <c r="AS23" s="1162"/>
      <c r="AT23" s="1162"/>
      <c r="AU23" s="1168"/>
      <c r="AV23" s="1168"/>
      <c r="AW23" s="1168"/>
      <c r="AX23" s="1168"/>
      <c r="AY23" s="1169"/>
      <c r="AZ23" s="1158" t="s">
        <v>138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1084</v>
      </c>
      <c r="R28" s="1147"/>
      <c r="S28" s="1147"/>
      <c r="T28" s="1147"/>
      <c r="U28" s="1147"/>
      <c r="V28" s="1147">
        <v>812</v>
      </c>
      <c r="W28" s="1147"/>
      <c r="X28" s="1147"/>
      <c r="Y28" s="1147"/>
      <c r="Z28" s="1147"/>
      <c r="AA28" s="1147">
        <v>273</v>
      </c>
      <c r="AB28" s="1147"/>
      <c r="AC28" s="1147"/>
      <c r="AD28" s="1147"/>
      <c r="AE28" s="1148"/>
      <c r="AF28" s="1149">
        <v>273</v>
      </c>
      <c r="AG28" s="1147"/>
      <c r="AH28" s="1147"/>
      <c r="AI28" s="1147"/>
      <c r="AJ28" s="1150"/>
      <c r="AK28" s="1151">
        <v>80</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79</v>
      </c>
      <c r="R29" s="1137"/>
      <c r="S29" s="1137"/>
      <c r="T29" s="1137"/>
      <c r="U29" s="1137"/>
      <c r="V29" s="1137">
        <v>78</v>
      </c>
      <c r="W29" s="1137"/>
      <c r="X29" s="1137"/>
      <c r="Y29" s="1137"/>
      <c r="Z29" s="1137"/>
      <c r="AA29" s="1137">
        <v>1</v>
      </c>
      <c r="AB29" s="1137"/>
      <c r="AC29" s="1137"/>
      <c r="AD29" s="1137"/>
      <c r="AE29" s="1138"/>
      <c r="AF29" s="1112">
        <v>1</v>
      </c>
      <c r="AG29" s="1113"/>
      <c r="AH29" s="1113"/>
      <c r="AI29" s="1113"/>
      <c r="AJ29" s="1114"/>
      <c r="AK29" s="1073">
        <v>33</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828</v>
      </c>
      <c r="R30" s="1137"/>
      <c r="S30" s="1137"/>
      <c r="T30" s="1137"/>
      <c r="U30" s="1137"/>
      <c r="V30" s="1137">
        <v>755</v>
      </c>
      <c r="W30" s="1137"/>
      <c r="X30" s="1137"/>
      <c r="Y30" s="1137"/>
      <c r="Z30" s="1137"/>
      <c r="AA30" s="1137">
        <v>72</v>
      </c>
      <c r="AB30" s="1137"/>
      <c r="AC30" s="1137"/>
      <c r="AD30" s="1137"/>
      <c r="AE30" s="1138"/>
      <c r="AF30" s="1112">
        <v>72</v>
      </c>
      <c r="AG30" s="1113"/>
      <c r="AH30" s="1113"/>
      <c r="AI30" s="1113"/>
      <c r="AJ30" s="1114"/>
      <c r="AK30" s="1073">
        <v>117</v>
      </c>
      <c r="AL30" s="1064"/>
      <c r="AM30" s="1064"/>
      <c r="AN30" s="1064"/>
      <c r="AO30" s="1064"/>
      <c r="AP30" s="1064" t="s">
        <v>584</v>
      </c>
      <c r="AQ30" s="1064"/>
      <c r="AR30" s="1064"/>
      <c r="AS30" s="1064"/>
      <c r="AT30" s="1064"/>
      <c r="AU30" s="1064" t="s">
        <v>584</v>
      </c>
      <c r="AV30" s="1064"/>
      <c r="AW30" s="1064"/>
      <c r="AX30" s="1064"/>
      <c r="AY30" s="1064"/>
      <c r="AZ30" s="1135" t="s">
        <v>584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322</v>
      </c>
      <c r="R31" s="1137"/>
      <c r="S31" s="1137"/>
      <c r="T31" s="1137"/>
      <c r="U31" s="1137"/>
      <c r="V31" s="1137">
        <v>314</v>
      </c>
      <c r="W31" s="1137"/>
      <c r="X31" s="1137"/>
      <c r="Y31" s="1137"/>
      <c r="Z31" s="1137"/>
      <c r="AA31" s="1137">
        <v>8</v>
      </c>
      <c r="AB31" s="1137"/>
      <c r="AC31" s="1137"/>
      <c r="AD31" s="1137"/>
      <c r="AE31" s="1138"/>
      <c r="AF31" s="1112">
        <v>6</v>
      </c>
      <c r="AG31" s="1113"/>
      <c r="AH31" s="1113"/>
      <c r="AI31" s="1113"/>
      <c r="AJ31" s="1114"/>
      <c r="AK31" s="1073">
        <v>27</v>
      </c>
      <c r="AL31" s="1064"/>
      <c r="AM31" s="1064"/>
      <c r="AN31" s="1064"/>
      <c r="AO31" s="1064"/>
      <c r="AP31" s="1064">
        <v>624</v>
      </c>
      <c r="AQ31" s="1064"/>
      <c r="AR31" s="1064"/>
      <c r="AS31" s="1064"/>
      <c r="AT31" s="1064"/>
      <c r="AU31" s="1064">
        <v>312</v>
      </c>
      <c r="AV31" s="1064"/>
      <c r="AW31" s="1064"/>
      <c r="AX31" s="1064"/>
      <c r="AY31" s="1064"/>
      <c r="AZ31" s="1135" t="s">
        <v>584</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29</v>
      </c>
      <c r="R32" s="1137"/>
      <c r="S32" s="1137"/>
      <c r="T32" s="1137"/>
      <c r="U32" s="1137"/>
      <c r="V32" s="1137">
        <v>11</v>
      </c>
      <c r="W32" s="1137"/>
      <c r="X32" s="1137"/>
      <c r="Y32" s="1137"/>
      <c r="Z32" s="1137"/>
      <c r="AA32" s="1137">
        <v>18</v>
      </c>
      <c r="AB32" s="1137"/>
      <c r="AC32" s="1137"/>
      <c r="AD32" s="1137"/>
      <c r="AE32" s="1138"/>
      <c r="AF32" s="1112">
        <v>180</v>
      </c>
      <c r="AG32" s="1113"/>
      <c r="AH32" s="1113"/>
      <c r="AI32" s="1113"/>
      <c r="AJ32" s="1114"/>
      <c r="AK32" s="1073" t="s">
        <v>584</v>
      </c>
      <c r="AL32" s="1064"/>
      <c r="AM32" s="1064"/>
      <c r="AN32" s="1064"/>
      <c r="AO32" s="1064"/>
      <c r="AP32" s="1064" t="s">
        <v>584</v>
      </c>
      <c r="AQ32" s="1064"/>
      <c r="AR32" s="1064"/>
      <c r="AS32" s="1064"/>
      <c r="AT32" s="1064"/>
      <c r="AU32" s="1064" t="s">
        <v>584</v>
      </c>
      <c r="AV32" s="1064"/>
      <c r="AW32" s="1064"/>
      <c r="AX32" s="1064"/>
      <c r="AY32" s="1064"/>
      <c r="AZ32" s="1135" t="s">
        <v>584</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532</v>
      </c>
      <c r="AG63" s="1052"/>
      <c r="AH63" s="1052"/>
      <c r="AI63" s="1052"/>
      <c r="AJ63" s="1123"/>
      <c r="AK63" s="1124"/>
      <c r="AL63" s="1056"/>
      <c r="AM63" s="1056"/>
      <c r="AN63" s="1056"/>
      <c r="AO63" s="1056"/>
      <c r="AP63" s="1052">
        <v>624</v>
      </c>
      <c r="AQ63" s="1052"/>
      <c r="AR63" s="1052"/>
      <c r="AS63" s="1052"/>
      <c r="AT63" s="1052"/>
      <c r="AU63" s="1052">
        <v>312</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2434</v>
      </c>
      <c r="R68" s="1075"/>
      <c r="S68" s="1075"/>
      <c r="T68" s="1075"/>
      <c r="U68" s="1075"/>
      <c r="V68" s="1075">
        <v>2290</v>
      </c>
      <c r="W68" s="1075"/>
      <c r="X68" s="1075"/>
      <c r="Y68" s="1075"/>
      <c r="Z68" s="1075"/>
      <c r="AA68" s="1075">
        <v>144</v>
      </c>
      <c r="AB68" s="1075"/>
      <c r="AC68" s="1075"/>
      <c r="AD68" s="1075"/>
      <c r="AE68" s="1075"/>
      <c r="AF68" s="1075">
        <v>111</v>
      </c>
      <c r="AG68" s="1075"/>
      <c r="AH68" s="1075"/>
      <c r="AI68" s="1075"/>
      <c r="AJ68" s="1075"/>
      <c r="AK68" s="1075" t="s">
        <v>584</v>
      </c>
      <c r="AL68" s="1075"/>
      <c r="AM68" s="1075"/>
      <c r="AN68" s="1075"/>
      <c r="AO68" s="1075"/>
      <c r="AP68" s="1075" t="s">
        <v>584</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9132</v>
      </c>
      <c r="R69" s="1064"/>
      <c r="S69" s="1064"/>
      <c r="T69" s="1064"/>
      <c r="U69" s="1064"/>
      <c r="V69" s="1064">
        <v>7684</v>
      </c>
      <c r="W69" s="1064"/>
      <c r="X69" s="1064"/>
      <c r="Y69" s="1064"/>
      <c r="Z69" s="1064"/>
      <c r="AA69" s="1064">
        <v>1448</v>
      </c>
      <c r="AB69" s="1064"/>
      <c r="AC69" s="1064"/>
      <c r="AD69" s="1064"/>
      <c r="AE69" s="1064"/>
      <c r="AF69" s="1064">
        <v>1448</v>
      </c>
      <c r="AG69" s="1064"/>
      <c r="AH69" s="1064"/>
      <c r="AI69" s="1064"/>
      <c r="AJ69" s="1064"/>
      <c r="AK69" s="1064">
        <v>725</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308</v>
      </c>
      <c r="R70" s="1064"/>
      <c r="S70" s="1064"/>
      <c r="T70" s="1064"/>
      <c r="U70" s="1064"/>
      <c r="V70" s="1064">
        <v>254</v>
      </c>
      <c r="W70" s="1064"/>
      <c r="X70" s="1064"/>
      <c r="Y70" s="1064"/>
      <c r="Z70" s="1064"/>
      <c r="AA70" s="1064">
        <v>54</v>
      </c>
      <c r="AB70" s="1064"/>
      <c r="AC70" s="1064"/>
      <c r="AD70" s="1064"/>
      <c r="AE70" s="1064"/>
      <c r="AF70" s="1064">
        <v>54</v>
      </c>
      <c r="AG70" s="1064"/>
      <c r="AH70" s="1064"/>
      <c r="AI70" s="1064"/>
      <c r="AJ70" s="1064"/>
      <c r="AK70" s="1064" t="s">
        <v>584</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296028</v>
      </c>
      <c r="R71" s="1064"/>
      <c r="S71" s="1064"/>
      <c r="T71" s="1064"/>
      <c r="U71" s="1064"/>
      <c r="V71" s="1064">
        <v>287668</v>
      </c>
      <c r="W71" s="1064"/>
      <c r="X71" s="1064"/>
      <c r="Y71" s="1064"/>
      <c r="Z71" s="1064"/>
      <c r="AA71" s="1064">
        <v>8361</v>
      </c>
      <c r="AB71" s="1064"/>
      <c r="AC71" s="1064"/>
      <c r="AD71" s="1064"/>
      <c r="AE71" s="1064"/>
      <c r="AF71" s="1064">
        <v>8361</v>
      </c>
      <c r="AG71" s="1064"/>
      <c r="AH71" s="1064"/>
      <c r="AI71" s="1064"/>
      <c r="AJ71" s="1064"/>
      <c r="AK71" s="1064" t="s">
        <v>584</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9974</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v>
      </c>
      <c r="CS102" s="1044"/>
      <c r="CT102" s="1044"/>
      <c r="CU102" s="1044"/>
      <c r="CV102" s="1045"/>
      <c r="CW102" s="1043">
        <v>20</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308</v>
      </c>
      <c r="AG109" s="987"/>
      <c r="AH109" s="987"/>
      <c r="AI109" s="987"/>
      <c r="AJ109" s="988"/>
      <c r="AK109" s="989" t="s">
        <v>307</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308</v>
      </c>
      <c r="BW109" s="987"/>
      <c r="BX109" s="987"/>
      <c r="BY109" s="987"/>
      <c r="BZ109" s="988"/>
      <c r="CA109" s="989" t="s">
        <v>307</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308</v>
      </c>
      <c r="DM109" s="987"/>
      <c r="DN109" s="987"/>
      <c r="DO109" s="987"/>
      <c r="DP109" s="988"/>
      <c r="DQ109" s="989" t="s">
        <v>307</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249242</v>
      </c>
      <c r="AB110" s="980"/>
      <c r="AC110" s="980"/>
      <c r="AD110" s="980"/>
      <c r="AE110" s="981"/>
      <c r="AF110" s="982">
        <v>249919</v>
      </c>
      <c r="AG110" s="980"/>
      <c r="AH110" s="980"/>
      <c r="AI110" s="980"/>
      <c r="AJ110" s="981"/>
      <c r="AK110" s="982">
        <v>256739</v>
      </c>
      <c r="AL110" s="980"/>
      <c r="AM110" s="980"/>
      <c r="AN110" s="980"/>
      <c r="AO110" s="981"/>
      <c r="AP110" s="983">
        <v>14.9</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2235142</v>
      </c>
      <c r="BR110" s="927"/>
      <c r="BS110" s="927"/>
      <c r="BT110" s="927"/>
      <c r="BU110" s="927"/>
      <c r="BV110" s="927">
        <v>2247685</v>
      </c>
      <c r="BW110" s="927"/>
      <c r="BX110" s="927"/>
      <c r="BY110" s="927"/>
      <c r="BZ110" s="927"/>
      <c r="CA110" s="927">
        <v>2298747</v>
      </c>
      <c r="CB110" s="927"/>
      <c r="CC110" s="927"/>
      <c r="CD110" s="927"/>
      <c r="CE110" s="927"/>
      <c r="CF110" s="951">
        <v>133.19999999999999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437</v>
      </c>
      <c r="DR110" s="927"/>
      <c r="DS110" s="927"/>
      <c r="DT110" s="927"/>
      <c r="DU110" s="927"/>
      <c r="DV110" s="928" t="s">
        <v>138</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437</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411</v>
      </c>
      <c r="BR111" s="899"/>
      <c r="BS111" s="899"/>
      <c r="BT111" s="899"/>
      <c r="BU111" s="899"/>
      <c r="BV111" s="899" t="s">
        <v>437</v>
      </c>
      <c r="BW111" s="899"/>
      <c r="BX111" s="899"/>
      <c r="BY111" s="899"/>
      <c r="BZ111" s="899"/>
      <c r="CA111" s="899" t="s">
        <v>440</v>
      </c>
      <c r="CB111" s="899"/>
      <c r="CC111" s="899"/>
      <c r="CD111" s="899"/>
      <c r="CE111" s="899"/>
      <c r="CF111" s="960" t="s">
        <v>138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411</v>
      </c>
      <c r="DH111" s="899"/>
      <c r="DI111" s="899"/>
      <c r="DJ111" s="899"/>
      <c r="DK111" s="899"/>
      <c r="DL111" s="899" t="s">
        <v>437</v>
      </c>
      <c r="DM111" s="899"/>
      <c r="DN111" s="899"/>
      <c r="DO111" s="899"/>
      <c r="DP111" s="899"/>
      <c r="DQ111" s="899" t="s">
        <v>437</v>
      </c>
      <c r="DR111" s="899"/>
      <c r="DS111" s="899"/>
      <c r="DT111" s="899"/>
      <c r="DU111" s="899"/>
      <c r="DV111" s="876" t="s">
        <v>138</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411</v>
      </c>
      <c r="AG112" s="862"/>
      <c r="AH112" s="862"/>
      <c r="AI112" s="862"/>
      <c r="AJ112" s="863"/>
      <c r="AK112" s="864" t="s">
        <v>138</v>
      </c>
      <c r="AL112" s="862"/>
      <c r="AM112" s="862"/>
      <c r="AN112" s="862"/>
      <c r="AO112" s="863"/>
      <c r="AP112" s="909" t="s">
        <v>437</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232604</v>
      </c>
      <c r="BR112" s="899"/>
      <c r="BS112" s="899"/>
      <c r="BT112" s="899"/>
      <c r="BU112" s="899"/>
      <c r="BV112" s="899">
        <v>249386</v>
      </c>
      <c r="BW112" s="899"/>
      <c r="BX112" s="899"/>
      <c r="BY112" s="899"/>
      <c r="BZ112" s="899"/>
      <c r="CA112" s="899">
        <v>311900</v>
      </c>
      <c r="CB112" s="899"/>
      <c r="CC112" s="899"/>
      <c r="CD112" s="899"/>
      <c r="CE112" s="899"/>
      <c r="CF112" s="960">
        <v>18.100000000000001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138</v>
      </c>
      <c r="DM112" s="899"/>
      <c r="DN112" s="899"/>
      <c r="DO112" s="899"/>
      <c r="DP112" s="899"/>
      <c r="DQ112" s="899" t="s">
        <v>446</v>
      </c>
      <c r="DR112" s="899"/>
      <c r="DS112" s="899"/>
      <c r="DT112" s="899"/>
      <c r="DU112" s="899"/>
      <c r="DV112" s="876" t="s">
        <v>437</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7916</v>
      </c>
      <c r="AB113" s="1008"/>
      <c r="AC113" s="1008"/>
      <c r="AD113" s="1008"/>
      <c r="AE113" s="1009"/>
      <c r="AF113" s="1010">
        <v>12748</v>
      </c>
      <c r="AG113" s="1008"/>
      <c r="AH113" s="1008"/>
      <c r="AI113" s="1008"/>
      <c r="AJ113" s="1009"/>
      <c r="AK113" s="1010">
        <v>18117</v>
      </c>
      <c r="AL113" s="1008"/>
      <c r="AM113" s="1008"/>
      <c r="AN113" s="1008"/>
      <c r="AO113" s="1009"/>
      <c r="AP113" s="1011">
        <v>1</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437</v>
      </c>
      <c r="BR113" s="899"/>
      <c r="BS113" s="899"/>
      <c r="BT113" s="899"/>
      <c r="BU113" s="899"/>
      <c r="BV113" s="899" t="s">
        <v>437</v>
      </c>
      <c r="BW113" s="899"/>
      <c r="BX113" s="899"/>
      <c r="BY113" s="899"/>
      <c r="BZ113" s="899"/>
      <c r="CA113" s="899" t="s">
        <v>411</v>
      </c>
      <c r="CB113" s="899"/>
      <c r="CC113" s="899"/>
      <c r="CD113" s="899"/>
      <c r="CE113" s="899"/>
      <c r="CF113" s="960" t="s">
        <v>449</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440</v>
      </c>
      <c r="DM113" s="862"/>
      <c r="DN113" s="862"/>
      <c r="DO113" s="862"/>
      <c r="DP113" s="863"/>
      <c r="DQ113" s="864" t="s">
        <v>138</v>
      </c>
      <c r="DR113" s="862"/>
      <c r="DS113" s="862"/>
      <c r="DT113" s="862"/>
      <c r="DU113" s="863"/>
      <c r="DV113" s="909" t="s">
        <v>138</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6730</v>
      </c>
      <c r="AB114" s="862"/>
      <c r="AC114" s="862"/>
      <c r="AD114" s="862"/>
      <c r="AE114" s="863"/>
      <c r="AF114" s="864" t="s">
        <v>138</v>
      </c>
      <c r="AG114" s="862"/>
      <c r="AH114" s="862"/>
      <c r="AI114" s="862"/>
      <c r="AJ114" s="863"/>
      <c r="AK114" s="864" t="s">
        <v>437</v>
      </c>
      <c r="AL114" s="862"/>
      <c r="AM114" s="862"/>
      <c r="AN114" s="862"/>
      <c r="AO114" s="863"/>
      <c r="AP114" s="909" t="s">
        <v>138</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547885</v>
      </c>
      <c r="BR114" s="899"/>
      <c r="BS114" s="899"/>
      <c r="BT114" s="899"/>
      <c r="BU114" s="899"/>
      <c r="BV114" s="899">
        <v>511748</v>
      </c>
      <c r="BW114" s="899"/>
      <c r="BX114" s="899"/>
      <c r="BY114" s="899"/>
      <c r="BZ114" s="899"/>
      <c r="CA114" s="899">
        <v>502679</v>
      </c>
      <c r="CB114" s="899"/>
      <c r="CC114" s="899"/>
      <c r="CD114" s="899"/>
      <c r="CE114" s="899"/>
      <c r="CF114" s="960">
        <v>29.1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138</v>
      </c>
      <c r="DM114" s="862"/>
      <c r="DN114" s="862"/>
      <c r="DO114" s="862"/>
      <c r="DP114" s="863"/>
      <c r="DQ114" s="864" t="s">
        <v>138</v>
      </c>
      <c r="DR114" s="862"/>
      <c r="DS114" s="862"/>
      <c r="DT114" s="862"/>
      <c r="DU114" s="863"/>
      <c r="DV114" s="909" t="s">
        <v>437</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437</v>
      </c>
      <c r="AB115" s="1008"/>
      <c r="AC115" s="1008"/>
      <c r="AD115" s="1008"/>
      <c r="AE115" s="1009"/>
      <c r="AF115" s="1010" t="s">
        <v>437</v>
      </c>
      <c r="AG115" s="1008"/>
      <c r="AH115" s="1008"/>
      <c r="AI115" s="1008"/>
      <c r="AJ115" s="1009"/>
      <c r="AK115" s="1010" t="s">
        <v>437</v>
      </c>
      <c r="AL115" s="1008"/>
      <c r="AM115" s="1008"/>
      <c r="AN115" s="1008"/>
      <c r="AO115" s="1009"/>
      <c r="AP115" s="1011" t="s">
        <v>437</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138</v>
      </c>
      <c r="BW115" s="899"/>
      <c r="BX115" s="899"/>
      <c r="BY115" s="899"/>
      <c r="BZ115" s="899"/>
      <c r="CA115" s="899" t="s">
        <v>456</v>
      </c>
      <c r="CB115" s="899"/>
      <c r="CC115" s="899"/>
      <c r="CD115" s="899"/>
      <c r="CE115" s="899"/>
      <c r="CF115" s="960" t="s">
        <v>437</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138</v>
      </c>
      <c r="DM115" s="862"/>
      <c r="DN115" s="862"/>
      <c r="DO115" s="862"/>
      <c r="DP115" s="863"/>
      <c r="DQ115" s="864" t="s">
        <v>138</v>
      </c>
      <c r="DR115" s="862"/>
      <c r="DS115" s="862"/>
      <c r="DT115" s="862"/>
      <c r="DU115" s="863"/>
      <c r="DV115" s="909" t="s">
        <v>138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437</v>
      </c>
      <c r="AB116" s="862"/>
      <c r="AC116" s="862"/>
      <c r="AD116" s="862"/>
      <c r="AE116" s="863"/>
      <c r="AF116" s="864" t="s">
        <v>138</v>
      </c>
      <c r="AG116" s="862"/>
      <c r="AH116" s="862"/>
      <c r="AI116" s="862"/>
      <c r="AJ116" s="863"/>
      <c r="AK116" s="864" t="s">
        <v>138</v>
      </c>
      <c r="AL116" s="862"/>
      <c r="AM116" s="862"/>
      <c r="AN116" s="862"/>
      <c r="AO116" s="863"/>
      <c r="AP116" s="909" t="s">
        <v>437</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449</v>
      </c>
      <c r="BW116" s="899"/>
      <c r="BX116" s="899"/>
      <c r="BY116" s="899"/>
      <c r="BZ116" s="899"/>
      <c r="CA116" s="899" t="s">
        <v>437</v>
      </c>
      <c r="CB116" s="899"/>
      <c r="CC116" s="899"/>
      <c r="CD116" s="899"/>
      <c r="CE116" s="899"/>
      <c r="CF116" s="960" t="s">
        <v>437</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446</v>
      </c>
      <c r="DM116" s="862"/>
      <c r="DN116" s="862"/>
      <c r="DO116" s="862"/>
      <c r="DP116" s="863"/>
      <c r="DQ116" s="864" t="s">
        <v>437</v>
      </c>
      <c r="DR116" s="862"/>
      <c r="DS116" s="862"/>
      <c r="DT116" s="862"/>
      <c r="DU116" s="863"/>
      <c r="DV116" s="909" t="s">
        <v>437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263888</v>
      </c>
      <c r="AB117" s="994"/>
      <c r="AC117" s="994"/>
      <c r="AD117" s="994"/>
      <c r="AE117" s="995"/>
      <c r="AF117" s="996">
        <v>262667</v>
      </c>
      <c r="AG117" s="994"/>
      <c r="AH117" s="994"/>
      <c r="AI117" s="994"/>
      <c r="AJ117" s="995"/>
      <c r="AK117" s="996">
        <v>274856</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446</v>
      </c>
      <c r="BW117" s="899"/>
      <c r="BX117" s="899"/>
      <c r="BY117" s="899"/>
      <c r="BZ117" s="899"/>
      <c r="CA117" s="899" t="s">
        <v>437</v>
      </c>
      <c r="CB117" s="899"/>
      <c r="CC117" s="899"/>
      <c r="CD117" s="899"/>
      <c r="CE117" s="899"/>
      <c r="CF117" s="960" t="s">
        <v>138</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437</v>
      </c>
      <c r="DM117" s="862"/>
      <c r="DN117" s="862"/>
      <c r="DO117" s="862"/>
      <c r="DP117" s="863"/>
      <c r="DQ117" s="864" t="s">
        <v>138</v>
      </c>
      <c r="DR117" s="862"/>
      <c r="DS117" s="862"/>
      <c r="DT117" s="862"/>
      <c r="DU117" s="863"/>
      <c r="DV117" s="909" t="s">
        <v>437</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308</v>
      </c>
      <c r="AG118" s="987"/>
      <c r="AH118" s="987"/>
      <c r="AI118" s="987"/>
      <c r="AJ118" s="988"/>
      <c r="AK118" s="989" t="s">
        <v>307</v>
      </c>
      <c r="AL118" s="987"/>
      <c r="AM118" s="987"/>
      <c r="AN118" s="987"/>
      <c r="AO118" s="988"/>
      <c r="AP118" s="990" t="s">
        <v>431</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437</v>
      </c>
      <c r="BW118" s="930"/>
      <c r="BX118" s="930"/>
      <c r="BY118" s="930"/>
      <c r="BZ118" s="930"/>
      <c r="CA118" s="930" t="s">
        <v>138</v>
      </c>
      <c r="CB118" s="930"/>
      <c r="CC118" s="930"/>
      <c r="CD118" s="930"/>
      <c r="CE118" s="930"/>
      <c r="CF118" s="960" t="s">
        <v>138</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437</v>
      </c>
      <c r="DM118" s="862"/>
      <c r="DN118" s="862"/>
      <c r="DO118" s="862"/>
      <c r="DP118" s="863"/>
      <c r="DQ118" s="864" t="s">
        <v>437</v>
      </c>
      <c r="DR118" s="862"/>
      <c r="DS118" s="862"/>
      <c r="DT118" s="862"/>
      <c r="DU118" s="863"/>
      <c r="DV118" s="909" t="s">
        <v>138</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446</v>
      </c>
      <c r="AG119" s="980"/>
      <c r="AH119" s="980"/>
      <c r="AI119" s="980"/>
      <c r="AJ119" s="981"/>
      <c r="AK119" s="982" t="s">
        <v>138</v>
      </c>
      <c r="AL119" s="980"/>
      <c r="AM119" s="980"/>
      <c r="AN119" s="980"/>
      <c r="AO119" s="981"/>
      <c r="AP119" s="983" t="s">
        <v>138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466</v>
      </c>
      <c r="BP119" s="963"/>
      <c r="BQ119" s="967">
        <v>3015631</v>
      </c>
      <c r="BR119" s="930"/>
      <c r="BS119" s="930"/>
      <c r="BT119" s="930"/>
      <c r="BU119" s="930"/>
      <c r="BV119" s="930">
        <v>3008819</v>
      </c>
      <c r="BW119" s="930"/>
      <c r="BX119" s="930"/>
      <c r="BY119" s="930"/>
      <c r="BZ119" s="930"/>
      <c r="CA119" s="930">
        <v>3113326</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437</v>
      </c>
      <c r="DM119" s="845"/>
      <c r="DN119" s="845"/>
      <c r="DO119" s="845"/>
      <c r="DP119" s="846"/>
      <c r="DQ119" s="847" t="s">
        <v>440</v>
      </c>
      <c r="DR119" s="845"/>
      <c r="DS119" s="845"/>
      <c r="DT119" s="845"/>
      <c r="DU119" s="846"/>
      <c r="DV119" s="933" t="s">
        <v>437</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437</v>
      </c>
      <c r="AG120" s="862"/>
      <c r="AH120" s="862"/>
      <c r="AI120" s="862"/>
      <c r="AJ120" s="863"/>
      <c r="AK120" s="864" t="s">
        <v>437</v>
      </c>
      <c r="AL120" s="862"/>
      <c r="AM120" s="862"/>
      <c r="AN120" s="862"/>
      <c r="AO120" s="863"/>
      <c r="AP120" s="909" t="s">
        <v>437</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3599115</v>
      </c>
      <c r="BR120" s="927"/>
      <c r="BS120" s="927"/>
      <c r="BT120" s="927"/>
      <c r="BU120" s="927"/>
      <c r="BV120" s="927">
        <v>3554206</v>
      </c>
      <c r="BW120" s="927"/>
      <c r="BX120" s="927"/>
      <c r="BY120" s="927"/>
      <c r="BZ120" s="927"/>
      <c r="CA120" s="927">
        <v>3526973</v>
      </c>
      <c r="CB120" s="927"/>
      <c r="CC120" s="927"/>
      <c r="CD120" s="927"/>
      <c r="CE120" s="927"/>
      <c r="CF120" s="951">
        <v>204.3</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232604</v>
      </c>
      <c r="DH120" s="927"/>
      <c r="DI120" s="927"/>
      <c r="DJ120" s="927"/>
      <c r="DK120" s="927"/>
      <c r="DL120" s="927">
        <v>249386</v>
      </c>
      <c r="DM120" s="927"/>
      <c r="DN120" s="927"/>
      <c r="DO120" s="927"/>
      <c r="DP120" s="927"/>
      <c r="DQ120" s="927">
        <v>311900</v>
      </c>
      <c r="DR120" s="927"/>
      <c r="DS120" s="927"/>
      <c r="DT120" s="927"/>
      <c r="DU120" s="927"/>
      <c r="DV120" s="928">
        <v>18.100000000000001</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437</v>
      </c>
      <c r="AG121" s="862"/>
      <c r="AH121" s="862"/>
      <c r="AI121" s="862"/>
      <c r="AJ121" s="863"/>
      <c r="AK121" s="864" t="s">
        <v>437</v>
      </c>
      <c r="AL121" s="862"/>
      <c r="AM121" s="862"/>
      <c r="AN121" s="862"/>
      <c r="AO121" s="863"/>
      <c r="AP121" s="909" t="s">
        <v>456</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18433</v>
      </c>
      <c r="BR121" s="899"/>
      <c r="BS121" s="899"/>
      <c r="BT121" s="899"/>
      <c r="BU121" s="899"/>
      <c r="BV121" s="899">
        <v>14892</v>
      </c>
      <c r="BW121" s="899"/>
      <c r="BX121" s="899"/>
      <c r="BY121" s="899"/>
      <c r="BZ121" s="899"/>
      <c r="CA121" s="899">
        <v>11280</v>
      </c>
      <c r="CB121" s="899"/>
      <c r="CC121" s="899"/>
      <c r="CD121" s="899"/>
      <c r="CE121" s="899"/>
      <c r="CF121" s="960">
        <v>0.7</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t="s">
        <v>138</v>
      </c>
      <c r="DH121" s="899"/>
      <c r="DI121" s="899"/>
      <c r="DJ121" s="899"/>
      <c r="DK121" s="899"/>
      <c r="DL121" s="899" t="s">
        <v>437</v>
      </c>
      <c r="DM121" s="899"/>
      <c r="DN121" s="899"/>
      <c r="DO121" s="899"/>
      <c r="DP121" s="899"/>
      <c r="DQ121" s="899" t="s">
        <v>437</v>
      </c>
      <c r="DR121" s="899"/>
      <c r="DS121" s="899"/>
      <c r="DT121" s="899"/>
      <c r="DU121" s="899"/>
      <c r="DV121" s="876" t="s">
        <v>138</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138</v>
      </c>
      <c r="AG122" s="862"/>
      <c r="AH122" s="862"/>
      <c r="AI122" s="862"/>
      <c r="AJ122" s="863"/>
      <c r="AK122" s="864" t="s">
        <v>437</v>
      </c>
      <c r="AL122" s="862"/>
      <c r="AM122" s="862"/>
      <c r="AN122" s="862"/>
      <c r="AO122" s="863"/>
      <c r="AP122" s="909" t="s">
        <v>449</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2126611</v>
      </c>
      <c r="BR122" s="930"/>
      <c r="BS122" s="930"/>
      <c r="BT122" s="930"/>
      <c r="BU122" s="930"/>
      <c r="BV122" s="930">
        <v>2013420</v>
      </c>
      <c r="BW122" s="930"/>
      <c r="BX122" s="930"/>
      <c r="BY122" s="930"/>
      <c r="BZ122" s="930"/>
      <c r="CA122" s="930">
        <v>2136047</v>
      </c>
      <c r="CB122" s="930"/>
      <c r="CC122" s="930"/>
      <c r="CD122" s="930"/>
      <c r="CE122" s="930"/>
      <c r="CF122" s="931">
        <v>123.8</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437</v>
      </c>
      <c r="DH122" s="899"/>
      <c r="DI122" s="899"/>
      <c r="DJ122" s="899"/>
      <c r="DK122" s="899"/>
      <c r="DL122" s="899" t="s">
        <v>138</v>
      </c>
      <c r="DM122" s="899"/>
      <c r="DN122" s="899"/>
      <c r="DO122" s="899"/>
      <c r="DP122" s="899"/>
      <c r="DQ122" s="899" t="s">
        <v>138</v>
      </c>
      <c r="DR122" s="899"/>
      <c r="DS122" s="899"/>
      <c r="DT122" s="899"/>
      <c r="DU122" s="899"/>
      <c r="DV122" s="876" t="s">
        <v>138</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138</v>
      </c>
      <c r="AB123" s="862"/>
      <c r="AC123" s="862"/>
      <c r="AD123" s="862"/>
      <c r="AE123" s="863"/>
      <c r="AF123" s="864" t="s">
        <v>437</v>
      </c>
      <c r="AG123" s="862"/>
      <c r="AH123" s="862"/>
      <c r="AI123" s="862"/>
      <c r="AJ123" s="863"/>
      <c r="AK123" s="864" t="s">
        <v>437</v>
      </c>
      <c r="AL123" s="862"/>
      <c r="AM123" s="862"/>
      <c r="AN123" s="862"/>
      <c r="AO123" s="863"/>
      <c r="AP123" s="909" t="s">
        <v>437</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477</v>
      </c>
      <c r="BP123" s="963"/>
      <c r="BQ123" s="917">
        <v>5744159</v>
      </c>
      <c r="BR123" s="918"/>
      <c r="BS123" s="918"/>
      <c r="BT123" s="918"/>
      <c r="BU123" s="918"/>
      <c r="BV123" s="918">
        <v>5582518</v>
      </c>
      <c r="BW123" s="918"/>
      <c r="BX123" s="918"/>
      <c r="BY123" s="918"/>
      <c r="BZ123" s="918"/>
      <c r="CA123" s="918">
        <v>5674300</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138</v>
      </c>
      <c r="DH123" s="862"/>
      <c r="DI123" s="862"/>
      <c r="DJ123" s="862"/>
      <c r="DK123" s="863"/>
      <c r="DL123" s="864" t="s">
        <v>437</v>
      </c>
      <c r="DM123" s="862"/>
      <c r="DN123" s="862"/>
      <c r="DO123" s="862"/>
      <c r="DP123" s="863"/>
      <c r="DQ123" s="864" t="s">
        <v>411</v>
      </c>
      <c r="DR123" s="862"/>
      <c r="DS123" s="862"/>
      <c r="DT123" s="862"/>
      <c r="DU123" s="863"/>
      <c r="DV123" s="909" t="s">
        <v>411</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411</v>
      </c>
      <c r="AB124" s="862"/>
      <c r="AC124" s="862"/>
      <c r="AD124" s="862"/>
      <c r="AE124" s="863"/>
      <c r="AF124" s="864" t="s">
        <v>411</v>
      </c>
      <c r="AG124" s="862"/>
      <c r="AH124" s="862"/>
      <c r="AI124" s="862"/>
      <c r="AJ124" s="863"/>
      <c r="AK124" s="864" t="s">
        <v>138</v>
      </c>
      <c r="AL124" s="862"/>
      <c r="AM124" s="862"/>
      <c r="AN124" s="862"/>
      <c r="AO124" s="863"/>
      <c r="AP124" s="909" t="s">
        <v>411</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411</v>
      </c>
      <c r="BR124" s="916"/>
      <c r="BS124" s="916"/>
      <c r="BT124" s="916"/>
      <c r="BU124" s="916"/>
      <c r="BV124" s="916" t="s">
        <v>138</v>
      </c>
      <c r="BW124" s="916"/>
      <c r="BX124" s="916"/>
      <c r="BY124" s="916"/>
      <c r="BZ124" s="916"/>
      <c r="CA124" s="916" t="s">
        <v>437</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437</v>
      </c>
      <c r="DH124" s="845"/>
      <c r="DI124" s="845"/>
      <c r="DJ124" s="845"/>
      <c r="DK124" s="846"/>
      <c r="DL124" s="847" t="s">
        <v>440</v>
      </c>
      <c r="DM124" s="845"/>
      <c r="DN124" s="845"/>
      <c r="DO124" s="845"/>
      <c r="DP124" s="846"/>
      <c r="DQ124" s="847" t="s">
        <v>437</v>
      </c>
      <c r="DR124" s="845"/>
      <c r="DS124" s="845"/>
      <c r="DT124" s="845"/>
      <c r="DU124" s="846"/>
      <c r="DV124" s="933" t="s">
        <v>437</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437</v>
      </c>
      <c r="AB125" s="862"/>
      <c r="AC125" s="862"/>
      <c r="AD125" s="862"/>
      <c r="AE125" s="863"/>
      <c r="AF125" s="864" t="s">
        <v>138</v>
      </c>
      <c r="AG125" s="862"/>
      <c r="AH125" s="862"/>
      <c r="AI125" s="862"/>
      <c r="AJ125" s="863"/>
      <c r="AK125" s="864" t="s">
        <v>138</v>
      </c>
      <c r="AL125" s="862"/>
      <c r="AM125" s="862"/>
      <c r="AN125" s="862"/>
      <c r="AO125" s="863"/>
      <c r="AP125" s="909" t="s">
        <v>437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437</v>
      </c>
      <c r="DM125" s="927"/>
      <c r="DN125" s="927"/>
      <c r="DO125" s="927"/>
      <c r="DP125" s="927"/>
      <c r="DQ125" s="927" t="s">
        <v>437</v>
      </c>
      <c r="DR125" s="927"/>
      <c r="DS125" s="927"/>
      <c r="DT125" s="927"/>
      <c r="DU125" s="927"/>
      <c r="DV125" s="928" t="s">
        <v>437</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437</v>
      </c>
      <c r="AB126" s="862"/>
      <c r="AC126" s="862"/>
      <c r="AD126" s="862"/>
      <c r="AE126" s="863"/>
      <c r="AF126" s="864" t="s">
        <v>138</v>
      </c>
      <c r="AG126" s="862"/>
      <c r="AH126" s="862"/>
      <c r="AI126" s="862"/>
      <c r="AJ126" s="863"/>
      <c r="AK126" s="864" t="s">
        <v>138</v>
      </c>
      <c r="AL126" s="862"/>
      <c r="AM126" s="862"/>
      <c r="AN126" s="862"/>
      <c r="AO126" s="863"/>
      <c r="AP126" s="909" t="s">
        <v>437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138</v>
      </c>
      <c r="DM126" s="899"/>
      <c r="DN126" s="899"/>
      <c r="DO126" s="899"/>
      <c r="DP126" s="899"/>
      <c r="DQ126" s="899" t="s">
        <v>138</v>
      </c>
      <c r="DR126" s="899"/>
      <c r="DS126" s="899"/>
      <c r="DT126" s="899"/>
      <c r="DU126" s="899"/>
      <c r="DV126" s="876" t="s">
        <v>437</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456</v>
      </c>
      <c r="AG127" s="862"/>
      <c r="AH127" s="862"/>
      <c r="AI127" s="862"/>
      <c r="AJ127" s="863"/>
      <c r="AK127" s="864" t="s">
        <v>437</v>
      </c>
      <c r="AL127" s="862"/>
      <c r="AM127" s="862"/>
      <c r="AN127" s="862"/>
      <c r="AO127" s="863"/>
      <c r="AP127" s="909" t="s">
        <v>437</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437</v>
      </c>
      <c r="DM127" s="899"/>
      <c r="DN127" s="899"/>
      <c r="DO127" s="899"/>
      <c r="DP127" s="899"/>
      <c r="DQ127" s="899" t="s">
        <v>437</v>
      </c>
      <c r="DR127" s="899"/>
      <c r="DS127" s="899"/>
      <c r="DT127" s="899"/>
      <c r="DU127" s="899"/>
      <c r="DV127" s="876" t="s">
        <v>437</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3892</v>
      </c>
      <c r="AB128" s="883"/>
      <c r="AC128" s="883"/>
      <c r="AD128" s="883"/>
      <c r="AE128" s="884"/>
      <c r="AF128" s="885">
        <v>3892</v>
      </c>
      <c r="AG128" s="883"/>
      <c r="AH128" s="883"/>
      <c r="AI128" s="883"/>
      <c r="AJ128" s="884"/>
      <c r="AK128" s="885" t="s">
        <v>456</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440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456</v>
      </c>
      <c r="DH128" s="873"/>
      <c r="DI128" s="873"/>
      <c r="DJ128" s="873"/>
      <c r="DK128" s="873"/>
      <c r="DL128" s="873" t="s">
        <v>138</v>
      </c>
      <c r="DM128" s="873"/>
      <c r="DN128" s="873"/>
      <c r="DO128" s="873"/>
      <c r="DP128" s="873"/>
      <c r="DQ128" s="873" t="s">
        <v>138</v>
      </c>
      <c r="DR128" s="873"/>
      <c r="DS128" s="873"/>
      <c r="DT128" s="873"/>
      <c r="DU128" s="873"/>
      <c r="DV128" s="874" t="s">
        <v>138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1923126</v>
      </c>
      <c r="AB129" s="862"/>
      <c r="AC129" s="862"/>
      <c r="AD129" s="862"/>
      <c r="AE129" s="863"/>
      <c r="AF129" s="864">
        <v>1929552</v>
      </c>
      <c r="AG129" s="862"/>
      <c r="AH129" s="862"/>
      <c r="AI129" s="862"/>
      <c r="AJ129" s="863"/>
      <c r="AK129" s="864">
        <v>1962673</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496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227508</v>
      </c>
      <c r="AB130" s="862"/>
      <c r="AC130" s="862"/>
      <c r="AD130" s="862"/>
      <c r="AE130" s="863"/>
      <c r="AF130" s="864">
        <v>232498</v>
      </c>
      <c r="AG130" s="862"/>
      <c r="AH130" s="862"/>
      <c r="AI130" s="862"/>
      <c r="AJ130" s="863"/>
      <c r="AK130" s="864">
        <v>236668</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1695618</v>
      </c>
      <c r="AB131" s="845"/>
      <c r="AC131" s="845"/>
      <c r="AD131" s="845"/>
      <c r="AE131" s="846"/>
      <c r="AF131" s="847">
        <v>1697054</v>
      </c>
      <c r="AG131" s="845"/>
      <c r="AH131" s="845"/>
      <c r="AI131" s="845"/>
      <c r="AJ131" s="846"/>
      <c r="AK131" s="847">
        <v>1726005</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502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1.9159975890000001</v>
      </c>
      <c r="AB132" s="825"/>
      <c r="AC132" s="825"/>
      <c r="AD132" s="825"/>
      <c r="AE132" s="826"/>
      <c r="AF132" s="827">
        <v>1.54838915</v>
      </c>
      <c r="AG132" s="825"/>
      <c r="AH132" s="825"/>
      <c r="AI132" s="825"/>
      <c r="AJ132" s="826"/>
      <c r="AK132" s="827">
        <v>2.2125080750000001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1.5</v>
      </c>
      <c r="AB133" s="804"/>
      <c r="AC133" s="804"/>
      <c r="AD133" s="804"/>
      <c r="AE133" s="805"/>
      <c r="AF133" s="803">
        <v>1.7</v>
      </c>
      <c r="AG133" s="804"/>
      <c r="AH133" s="804"/>
      <c r="AI133" s="804"/>
      <c r="AJ133" s="805"/>
      <c r="AK133" s="803">
        <v>1.8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OVtjTeQzDn9DoWXLT7DoxjEGpx+Rwo/0Chnb0HzirirzKAIZZLa65Lf9s3HRdqZwIVELi1LI1XUAAnnXyayzQ==" saltValue="AIfQcmY4AhvvPHBFKaZO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85" zoomScaleNormal="85" zoomScaleSheetLayoutView="85" workbookViewId="0">
      <selection activeCell="CM29" sqref="CM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Mm23B+LjRw8lBtIK8L6gKa+8Ob9ot7cW9qkc9/HpvlabKOqZIF5wOL96v8dC4TDQ3ZMs6e2dPe9OHg3p535xA==" saltValue="1BvNhNLTPHiEoQi8elL6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K14" sqref="AK14:AN1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7Tt5E8NIbsbLPyOcekxXyD0eGQ0ch6AcjTwxJyRO7u3lQNO/P4cvZzlHrakh0/rHQfOsz6+eMITdKwaUDgXRA==" saltValue="no66DreQmqS7JITKTk+L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14" sqref="AK14:AN1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673120</v>
      </c>
      <c r="AP9" s="313">
        <v>148101</v>
      </c>
      <c r="AQ9" s="314">
        <v>172204</v>
      </c>
      <c r="AR9" s="315">
        <v>-14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19377</v>
      </c>
      <c r="AP10" s="316">
        <v>4263</v>
      </c>
      <c r="AQ10" s="317">
        <v>20524</v>
      </c>
      <c r="AR10" s="318">
        <v>-79.2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69213</v>
      </c>
      <c r="AP11" s="316">
        <v>15228</v>
      </c>
      <c r="AQ11" s="317">
        <v>26395</v>
      </c>
      <c r="AR11" s="318">
        <v>-42.3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1752</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44026</v>
      </c>
      <c r="AP14" s="316">
        <v>9687</v>
      </c>
      <c r="AQ14" s="317">
        <v>7974</v>
      </c>
      <c r="AR14" s="318">
        <v>21.5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6592</v>
      </c>
      <c r="AP15" s="316">
        <v>1450</v>
      </c>
      <c r="AQ15" s="317">
        <v>4531</v>
      </c>
      <c r="AR15" s="318">
        <v>-68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-52273</v>
      </c>
      <c r="AP16" s="316">
        <v>-11501</v>
      </c>
      <c r="AQ16" s="317">
        <v>-15679</v>
      </c>
      <c r="AR16" s="318">
        <v>-26.6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760055</v>
      </c>
      <c r="AP17" s="316">
        <v>167229</v>
      </c>
      <c r="AQ17" s="317">
        <v>217700</v>
      </c>
      <c r="AR17" s="318">
        <v>-23.2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14.08</v>
      </c>
      <c r="AP21" s="329">
        <v>19.600000000000001</v>
      </c>
      <c r="AQ21" s="330">
        <v>-5.52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94.2</v>
      </c>
      <c r="AP22" s="334">
        <v>95.1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256739</v>
      </c>
      <c r="AP32" s="343">
        <v>56488</v>
      </c>
      <c r="AQ32" s="344">
        <v>110920</v>
      </c>
      <c r="AR32" s="345">
        <v>-49.1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18117</v>
      </c>
      <c r="AP35" s="343">
        <v>3986</v>
      </c>
      <c r="AQ35" s="344">
        <v>30367</v>
      </c>
      <c r="AR35" s="345">
        <v>-86.9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t="s">
        <v>518</v>
      </c>
      <c r="AP36" s="343" t="s">
        <v>518</v>
      </c>
      <c r="AQ36" s="344">
        <v>2045</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t="s">
        <v>518</v>
      </c>
      <c r="AP37" s="343" t="s">
        <v>518</v>
      </c>
      <c r="AQ37" s="344">
        <v>314</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28</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t="s">
        <v>518</v>
      </c>
      <c r="AP39" s="343" t="s">
        <v>518</v>
      </c>
      <c r="AQ39" s="344">
        <v>-3766</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-236668</v>
      </c>
      <c r="AP40" s="343">
        <v>-52072</v>
      </c>
      <c r="AQ40" s="344">
        <v>-106993</v>
      </c>
      <c r="AR40" s="345">
        <v>-51.3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38188</v>
      </c>
      <c r="AP41" s="343">
        <v>8402</v>
      </c>
      <c r="AQ41" s="344">
        <v>32915</v>
      </c>
      <c r="AR41" s="345">
        <v>-74.5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607849</v>
      </c>
      <c r="AN51" s="365">
        <v>124995</v>
      </c>
      <c r="AO51" s="366">
        <v>37.200000000000003</v>
      </c>
      <c r="AP51" s="367">
        <v>280458</v>
      </c>
      <c r="AQ51" s="368">
        <v>59.6</v>
      </c>
      <c r="AR51" s="369">
        <v>-22.4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362462</v>
      </c>
      <c r="AN52" s="373">
        <v>74535</v>
      </c>
      <c r="AO52" s="374">
        <v>15.5</v>
      </c>
      <c r="AP52" s="375">
        <v>127286</v>
      </c>
      <c r="AQ52" s="376">
        <v>45.1</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636993</v>
      </c>
      <c r="AN53" s="365">
        <v>133123</v>
      </c>
      <c r="AO53" s="366">
        <v>6.5</v>
      </c>
      <c r="AP53" s="367">
        <v>237994</v>
      </c>
      <c r="AQ53" s="368">
        <v>-15.1</v>
      </c>
      <c r="AR53" s="369">
        <v>21.6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320781</v>
      </c>
      <c r="AN54" s="373">
        <v>67039</v>
      </c>
      <c r="AO54" s="374">
        <v>-10.1</v>
      </c>
      <c r="AP54" s="375">
        <v>110361</v>
      </c>
      <c r="AQ54" s="376">
        <v>-13.3</v>
      </c>
      <c r="AR54" s="377">
        <v>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507746</v>
      </c>
      <c r="AN55" s="365">
        <v>108215</v>
      </c>
      <c r="AO55" s="366">
        <v>-18.7</v>
      </c>
      <c r="AP55" s="367">
        <v>267911</v>
      </c>
      <c r="AQ55" s="368">
        <v>12.6</v>
      </c>
      <c r="AR55" s="369">
        <v>-31.3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193696</v>
      </c>
      <c r="AN56" s="373">
        <v>41282</v>
      </c>
      <c r="AO56" s="374">
        <v>-38.4</v>
      </c>
      <c r="AP56" s="375">
        <v>106425</v>
      </c>
      <c r="AQ56" s="376">
        <v>-3.6</v>
      </c>
      <c r="AR56" s="377">
        <v>-34.799999999999997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582116</v>
      </c>
      <c r="AN57" s="365">
        <v>126163</v>
      </c>
      <c r="AO57" s="366">
        <v>16.600000000000001</v>
      </c>
      <c r="AP57" s="367">
        <v>228215</v>
      </c>
      <c r="AQ57" s="368">
        <v>-14.8</v>
      </c>
      <c r="AR57" s="369">
        <v>31.4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427308</v>
      </c>
      <c r="AN58" s="373">
        <v>92611</v>
      </c>
      <c r="AO58" s="374">
        <v>124.3</v>
      </c>
      <c r="AP58" s="375">
        <v>117571</v>
      </c>
      <c r="AQ58" s="376">
        <v>10.5</v>
      </c>
      <c r="AR58" s="377">
        <v>113.8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616790</v>
      </c>
      <c r="AN59" s="365">
        <v>135707</v>
      </c>
      <c r="AO59" s="366">
        <v>7.6</v>
      </c>
      <c r="AP59" s="367">
        <v>264232</v>
      </c>
      <c r="AQ59" s="368">
        <v>15.8</v>
      </c>
      <c r="AR59" s="369">
        <v>-8.1999999999999993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407150</v>
      </c>
      <c r="AN60" s="373">
        <v>89582</v>
      </c>
      <c r="AO60" s="374">
        <v>-3.3</v>
      </c>
      <c r="AP60" s="375">
        <v>133959</v>
      </c>
      <c r="AQ60" s="376">
        <v>13.9</v>
      </c>
      <c r="AR60" s="377">
        <v>-17.2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590299</v>
      </c>
      <c r="AN61" s="380">
        <v>125641</v>
      </c>
      <c r="AO61" s="381">
        <v>9.8000000000000007</v>
      </c>
      <c r="AP61" s="382">
        <v>255762</v>
      </c>
      <c r="AQ61" s="383">
        <v>11.6</v>
      </c>
      <c r="AR61" s="369">
        <v>-1.8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342279</v>
      </c>
      <c r="AN62" s="373">
        <v>73010</v>
      </c>
      <c r="AO62" s="374">
        <v>17.600000000000001</v>
      </c>
      <c r="AP62" s="375">
        <v>119120</v>
      </c>
      <c r="AQ62" s="376">
        <v>10.5</v>
      </c>
      <c r="AR62" s="377">
        <v>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Y5tXpeFooo1c6cr1cIfnETbFZRGOQalnwAfA57bJcp4ko84qRhP1z1vbZTVF6cu5abmEpdCAfpykLxRmOB5jw==" saltValue="9JgDKyuNNRzrhzZgR/yh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K14" sqref="AK14:AN1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pd0URBoTlV6ANvkBXDabmLmHSkFrE0czz0bQ7ReLO/CAoR4gSmyo7kcITyXiiIWKfeCqZtx3D3Lp4IshkYvhvA==" saltValue="PEVp+TPxZxmPJLugOzpb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X99" sqref="CX9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kBa86IJWIadvYxmmiQ9u05bQoWkL7+Bv7XJUKyBbklkCeyJ0V+7andHCHky33+bDC49X5gWowsZxHXIx7b+TwA==" saltValue="3vdICEK+OaaFBE1k/6GT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34.090000000000003</v>
      </c>
      <c r="G47" s="12">
        <v>35.53</v>
      </c>
      <c r="H47" s="12">
        <v>35.61</v>
      </c>
      <c r="I47" s="12">
        <v>35.18</v>
      </c>
      <c r="J47" s="13">
        <v>34.71</v>
      </c>
    </row>
    <row r="48" spans="2:10" ht="57.75" customHeight="1" x14ac:dyDescent="0.15">
      <c r="B48" s="14"/>
      <c r="C48" s="1238" t="s">
        <v>4</v>
      </c>
      <c r="D48" s="1238"/>
      <c r="E48" s="1239"/>
      <c r="F48" s="15">
        <v>5.86</v>
      </c>
      <c r="G48" s="16">
        <v>6.38</v>
      </c>
      <c r="H48" s="16">
        <v>7.42</v>
      </c>
      <c r="I48" s="16">
        <v>6.05</v>
      </c>
      <c r="J48" s="17">
        <v>6.74</v>
      </c>
    </row>
    <row r="49" spans="2:10" ht="57.75" customHeight="1" thickBot="1" x14ac:dyDescent="0.2">
      <c r="B49" s="18"/>
      <c r="C49" s="1240" t="s">
        <v>5</v>
      </c>
      <c r="D49" s="1240"/>
      <c r="E49" s="1241"/>
      <c r="F49" s="19" t="s">
        <v>565</v>
      </c>
      <c r="G49" s="20">
        <v>0.38</v>
      </c>
      <c r="H49" s="20" t="s">
        <v>566</v>
      </c>
      <c r="I49" s="20" t="s">
        <v>567</v>
      </c>
      <c r="J49" s="21" t="s">
        <v>568</v>
      </c>
    </row>
    <row r="50" spans="2:10" ht="13.5" customHeight="1" x14ac:dyDescent="0.15"/>
  </sheetData>
  <sheetProtection algorithmName="SHA-512" hashValue="zGIxBsxfgHFC9Wgv2OOpEpU9R1KJsDBzv9OymEmcuYuC0Ka3mNh0B/qrVh3LcNgfASDEG5pkLJcfHJljOwoX1g==" saltValue="nmssziKuF/1HXRYpl4CV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2021-09-21T05:22:59Z</cp:lastPrinted>
  <dcterms:created xsi:type="dcterms:W3CDTF">2021-02-05T04:51:27Z</dcterms:created>
  <dcterms:modified xsi:type="dcterms:W3CDTF">2021-10-20T01:43:54Z</dcterms:modified>
  <cp:category/>
</cp:coreProperties>
</file>