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 財政係\財政係長用\財政関係\財政状況資料集\R01\06_合体版\"/>
    </mc:Choice>
  </mc:AlternateContent>
  <bookViews>
    <workbookView xWindow="0" yWindow="0" windowWidth="20490" windowHeight="7530" tabRatio="6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<sst xmlns="http://schemas.openxmlformats.org/spreadsheetml/2006/main" count="1129" uniqueCount="608">
  <si>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</si>
  <si>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</si>
  <si>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</si>
  <si>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</si>
  <si>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</si>
  <si>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</si>
  <si>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</si>
  <si>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</si>
  <si>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</si>
  <si>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</si>
  <si>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</si>
  <si>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</si>
  <si>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</si>
  <si>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</si>
  <si>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</si>
  <si>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</si>
  <si>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</si>
  <si>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</si>
  <si>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</si>
  <si>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</si>
  <si>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</si>
  <si>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</si>
  <si>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</si>
  <si>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</si>
  <si>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</si>
  <si>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</si>
  <si>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</si>
  <si>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</si>
  <si>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</si>
  <si>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</si>
  <si>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</si>
  <si>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</si>
  <si>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</si>
  <si>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</si>
  <si>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</si>
  <si>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</si>
  <si>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</si>
  <si>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</si>
  <si>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</si>
  <si>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</si>
  <si>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</si>
  <si>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</si>
  <si>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</si>
  <si>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</si>
  <si>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</si>
  <si>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</si>
  <si>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</si>
  <si>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</si>
  <si>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</si>
  <si>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</si>
  <si>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</si>
  <si>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</si>
  <si>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</si>
  <si>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</si>
  <si>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</si>
  <si>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</si>
  <si>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</si>
  <si>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</si>
  <si>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</si>
  <si>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</si>
  <si>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</si>
  <si>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</si>
  <si>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</si>
  <si>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</si>
  <si>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</si>
  <si>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</si>
  <si>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</si>
  <si>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</si>
  <si>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</si>
  <si>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</si>
  <si>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</si>
  <si>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</si>
  <si>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</si>
  <si>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</si>
  <si>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</si>
  <si>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</si>
  <si>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</si>
  <si>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</si>
  <si>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</si>
  <si>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</si>
  <si>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</si>
  <si>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</si>
  <si>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</si>
  <si>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</si>
  <si>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</si>
  <si>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</si>
  <si>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</si>
  <si>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</si>
  <si>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</si>
  <si>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</si>
  <si>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</si>
  <si>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</si>
  <si>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</si>
  <si>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</si>
  <si>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</si>
  <si>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</si>
  <si>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</si>
  <si>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</si>
  <si>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</si>
  <si>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</si>
  <si>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</si>
  <si>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</si>
  <si>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</si>
  <si>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</si>
  <si>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</si>
  <si>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</si>
  <si>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</si>
  <si>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</si>
  <si>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</si>
  <si>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</si>
  <si>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</si>
  <si>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</si>
  <si>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</si>
  <si>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</si>
  <si>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</si>
  <si>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</si>
  <si>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</si>
  <si>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</si>
  <si>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</si>
  <si>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</si>
  <si>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</si>
  <si>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</si>
  <si>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</si>
  <si>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</si>
  <si>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</si>
  <si>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</si>
  <si>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</si>
  <si>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</si>
  <si>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</si>
  <si>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</si>
  <si>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</si>
  <si>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</si>
  <si>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</si>
  <si>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</si>
  <si>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</si>
  <si>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</si>
  <si>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</si>
  <si>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</si>
  <si>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</si>
  <si>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</si>
  <si>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</si>
  <si>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</si>
  <si>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</si>
  <si>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</si>
  <si>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</si>
  <si>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</si>
  <si>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</si>
  <si>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</si>
  <si>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</si>
  <si>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</si>
  <si>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</si>
  <si>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</si>
  <si>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</si>
  <si>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</si>
  <si>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</si>
  <si>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</si>
  <si>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</si>
  <si>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</si>
  <si>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</si>
  <si>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</si>
  <si>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</si>
  <si>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</si>
  <si>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</si>
  <si>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</si>
  <si>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</si>
  <si>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</si>
  <si>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</si>
  <si>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</si>
  <si>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</si>
  <si>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</si>
  <si>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</si>
  <si>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</si>
  <si>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</si>
  <si>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</si>
  <si>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</si>
  <si>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</si>
  <si>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</si>
  <si>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</si>
  <si>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</si>
  <si>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</si>
  <si>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</si>
  <si>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</si>
  <si>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</si>
  <si>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</si>
  <si>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</si>
  <si>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</si>
  <si>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</si>
  <si>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</si>
  <si>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</si>
  <si>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</si>
  <si>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</si>
  <si>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</si>
  <si>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</si>
  <si>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</si>
  <si>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</si>
  <si>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</si>
  <si>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</si>
  <si>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</si>
  <si>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</si>
  <si>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</si>
  <si>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</si>
  <si>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</si>
  <si>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</si>
  <si>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</si>
  <si>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</si>
  <si>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</si>
  <si>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</si>
  <si>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</si>
  <si>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</si>
  <si>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</si>
  <si>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</si>
  <si>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</si>
  <si>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</si>
  <si>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</si>
  <si>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</si>
  <si>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熊本県甲佐町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</si>
  <si>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</si>
  <si>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</si>
  <si>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</si>
  <si>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</si>
  <si>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</si>
  <si>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</si>
  <si>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</si>
  <si>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</si>
  <si>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</si>
  <si>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</si>
  <si>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</si>
  <si>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</si>
  <si>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</si>
  <si>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</si>
  <si>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</si>
  <si>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</si>
  <si>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</si>
  <si>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</si>
  <si>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</si>
  <si>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</si>
  <si>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</si>
  <si>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</si>
  <si>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</si>
  <si>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</si>
  <si>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</si>
  <si>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</si>
  <si>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</si>
  <si>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</si>
  <si>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</si>
  <si>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</si>
  <si>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</si>
  <si>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</si>
  <si>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</si>
  <si>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</si>
  <si>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</si>
  <si>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</si>
  <si>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</si>
  <si>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</si>
  <si>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</si>
  <si>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</si>
  <si>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</si>
  <si>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</si>
  <si>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</si>
  <si>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</si>
  <si>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</si>
  <si>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</si>
  <si>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</si>
  <si>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</si>
  <si>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</si>
  <si>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</si>
  <si>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</si>
  <si>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</si>
  <si>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</si>
  <si>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</si>
  <si>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</si>
  <si>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</si>
  <si>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</si>
  <si>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</si>
  <si>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</si>
  <si>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</si>
  <si>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</si>
  <si>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</si>
  <si>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</si>
  <si>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</si>
  <si>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</si>
  <si>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</si>
  <si>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</si>
  <si>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</si>
  <si>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</si>
  <si>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</si>
  <si>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</si>
  <si>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</si>
  <si>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</si>
  <si>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</si>
  <si>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</si>
  <si>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</si>
  <si>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</si>
  <si>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</si>
  <si>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</si>
  <si>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</si>
  <si>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</si>
  <si>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</si>
  <si>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</si>
  <si>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</si>
  <si>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</si>
  <si>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</si>
  <si>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</si>
  <si>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</si>
  <si>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</si>
  <si>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</si>
  <si>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</si>
  <si>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</si>
  <si>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</si>
  <si>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</si>
  <si>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</si>
  <si>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</si>
  <si>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</si>
  <si>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</si>
  <si>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</si>
  <si>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</si>
  <si>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</si>
  <si>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</si>
  <si>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</si>
  <si>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</si>
  <si>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</si>
  <si>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</si>
  <si>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</si>
  <si>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</si>
  <si>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</si>
  <si>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</si>
  <si>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</si>
  <si>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</si>
  <si>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</si>
  <si>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</si>
  <si>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</si>
  <si>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</si>
  <si>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</si>
  <si>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</si>
  <si>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</si>
  <si>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</si>
  <si>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</si>
  <si>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</si>
  <si>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</si>
  <si>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</si>
  <si>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</si>
  <si>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</si>
  <si>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</si>
  <si>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</si>
  <si>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</si>
  <si>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</si>
  <si>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</si>
  <si>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</si>
  <si>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</si>
  <si>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</si>
  <si>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</si>
  <si>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</si>
  <si>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</si>
  <si>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</si>
  <si>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</si>
  <si>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</si>
  <si>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</si>
  <si>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</si>
  <si>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</si>
  <si>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</si>
  <si>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</si>
  <si>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</si>
  <si>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</si>
  <si>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</si>
  <si>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</si>
  <si>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</si>
  <si>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</si>
  <si>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</si>
  <si>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熊本県甲佐町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</si>
  <si>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</si>
  <si>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</si>
  <si>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</si>
  <si>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</si>
  <si>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</si>
  <si>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</si>
  <si>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</si>
  <si>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</si>
  <si>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</si>
  <si>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</si>
  <si>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</si>
  <si>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</si>
  <si>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</si>
  <si>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</si>
  <si>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</si>
  <si>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</si>
  <si>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</si>
  <si>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</si>
  <si>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</si>
  <si>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</si>
  <si>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</si>
  <si>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</si>
  <si>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</si>
  <si>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</si>
  <si>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</si>
  <si>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</si>
  <si>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</si>
  <si>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</si>
  <si>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</si>
  <si>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</si>
  <si>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</si>
  <si>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</si>
  <si>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</si>
  <si>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</si>
  <si>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</si>
  <si>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</si>
  <si>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</si>
  <si>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</si>
  <si>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</si>
  <si>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</si>
  <si>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</si>
  <si>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</si>
  <si>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</si>
  <si>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</si>
  <si>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</si>
  <si>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</si>
  <si>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</si>
  <si>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</si>
  <si>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</si>
  <si>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</si>
  <si>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</si>
  <si>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</si>
  <si>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</si>
  <si>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</si>
  <si>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</si>
  <si>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</si>
  <si>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</si>
  <si>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</si>
  <si>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</si>
  <si>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</si>
  <si>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</si>
  <si>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</si>
  <si>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</si>
  <si>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</si>
  <si>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</si>
  <si>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</si>
  <si>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</si>
  <si>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</si>
  <si>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</si>
  <si>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</si>
  <si>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</si>
  <si>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</si>
  <si>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</si>
  <si>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</si>
  <si>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</si>
  <si>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</si>
  <si>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</si>
  <si>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</si>
  <si>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</si>
  <si>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</si>
  <si>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</si>
  <si>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</si>
  <si>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</si>
  <si>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</si>
  <si>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</si>
  <si>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</si>
  <si>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</si>
  <si>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</si>
  <si>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</si>
  <si>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</si>
  <si>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</si>
  <si>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</si>
  <si>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</si>
  <si>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</si>
  <si>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</si>
  <si>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</si>
  <si>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</si>
  <si>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</si>
  <si>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</si>
  <si>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</si>
  <si>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</si>
  <si>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</si>
  <si>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</si>
  <si>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</si>
  <si>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</si>
  <si>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</si>
  <si>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</si>
  <si>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</si>
  <si>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</si>
  <si>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</si>
  <si>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</si>
  <si>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</si>
  <si>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</si>
  <si>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</si>
  <si>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</si>
  <si>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</si>
  <si>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</si>
  <si>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</si>
  <si>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</si>
  <si>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</si>
  <si>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</si>
  <si>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</si>
  <si>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</si>
  <si>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</si>
  <si>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</si>
  <si>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</si>
  <si>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</si>
  <si>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</si>
  <si>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</si>
  <si>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</si>
  <si>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</si>
  <si>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</si>
  <si>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</si>
  <si>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</si>
  <si>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</si>
  <si>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</si>
  <si>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</si>
  <si>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</si>
  <si>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</si>
  <si>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</si>
  <si>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</si>
  <si>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</si>
  <si>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</si>
  <si>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</si>
  <si>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</si>
  <si>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</si>
  <si>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</si>
  <si>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</si>
  <si>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</si>
  <si>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</si>
  <si>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</si>
  <si>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</si>
  <si>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</si>
  <si>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</si>
  <si>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</si>
  <si>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</si>
  <si>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</si>
  <si>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</si>
  <si>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</si>
  <si>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</si>
  <si>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</si>
  <si>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</si>
  <si>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</si>
  <si>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</si>
  <si>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</si>
  <si>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</si>
  <si>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</si>
  <si>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</si>
  <si>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</si>
  <si>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</si>
  <si>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</si>
  <si>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</si>
  <si>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</si>
  <si>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</si>
  <si>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</si>
  <si>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</si>
  <si>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</si>
  <si>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</si>
  <si>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</si>
  <si>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</si>
  <si>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</si>
  <si>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</si>
  <si>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</si>
  <si>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</si>
  <si>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</si>
  <si>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</si>
  <si>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</si>
  <si>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</si>
  <si>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</si>
  <si>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</si>
  <si>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</si>
  <si>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</si>
  <si>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</si>
  <si>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</si>
  <si>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</si>
  <si>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</si>
  <si>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19.57</t>
  </si>
  <si>
    <t>▲ 11.64</t>
  </si>
  <si>
    <t>▲ 14.89</t>
  </si>
  <si>
    <t>一般会計</t>
  </si>
  <si>
    <t>上水道事業会計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</si>
  <si>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</si>
  <si>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</si>
  <si>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</si>
  <si>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</si>
  <si>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</si>
  <si>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</si>
  <si>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</si>
  <si>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</si>
  <si>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</si>
  <si>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</si>
  <si>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</si>
  <si>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</si>
  <si>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</si>
  <si>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</si>
  <si>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</si>
  <si>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</si>
  <si>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</si>
  <si>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</si>
  <si>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熊本県市町村総合事務組合</t>
    <rPh sb="0" eb="3">
      <t>クマモトケン</t>
    </rPh>
    <rPh sb="3" eb="6">
      <t>シチョウソン</t>
    </rPh>
    <rPh sb="6" eb="8">
      <t>ソウゴウ</t>
    </rPh>
    <rPh sb="8" eb="10">
      <t>ジム</t>
    </rPh>
    <rPh sb="10" eb="12">
      <t>クミアイ</t>
    </rPh>
    <phoneticPr fontId="2"/>
  </si>
  <si>
    <t>平成28年熊本地震復興基金(Ｒ01年度末現在)</t>
    <rPh sb="0" eb="2">
      <t>ヘイセイ</t>
    </rPh>
    <rPh sb="4" eb="5">
      <t>ネン</t>
    </rPh>
    <rPh sb="5" eb="7">
      <t>クマモト</t>
    </rPh>
    <rPh sb="7" eb="9">
      <t>ジシン</t>
    </rPh>
    <rPh sb="9" eb="11">
      <t>フッコウ</t>
    </rPh>
    <rPh sb="11" eb="13">
      <t>キキン</t>
    </rPh>
    <rPh sb="17" eb="18">
      <t>ネン</t>
    </rPh>
    <rPh sb="18" eb="19">
      <t>ド</t>
    </rPh>
    <rPh sb="19" eb="20">
      <t>スエ</t>
    </rPh>
    <rPh sb="20" eb="22">
      <t>ゲンザイ</t>
    </rPh>
    <phoneticPr fontId="19"/>
  </si>
  <si>
    <t>まちおこし基金(Ｒ01年度末現在)</t>
    <rPh sb="5" eb="7">
      <t>キキン</t>
    </rPh>
    <phoneticPr fontId="19"/>
  </si>
  <si>
    <t>公共施設等整備基金(Ｒ01年度末現在)</t>
    <rPh sb="0" eb="2">
      <t>コウキョウ</t>
    </rPh>
    <rPh sb="2" eb="4">
      <t>シセツ</t>
    </rPh>
    <rPh sb="4" eb="5">
      <t>トウ</t>
    </rPh>
    <rPh sb="5" eb="7">
      <t>セイビ</t>
    </rPh>
    <rPh sb="7" eb="9">
      <t>キキン</t>
    </rPh>
    <phoneticPr fontId="2"/>
  </si>
  <si>
    <t>定住促進住宅施設整備基金(Ｒ01年度末現在)</t>
    <rPh sb="0" eb="2">
      <t>テイジュウ</t>
    </rPh>
    <rPh sb="2" eb="4">
      <t>ソクシン</t>
    </rPh>
    <rPh sb="4" eb="6">
      <t>ジュウタク</t>
    </rPh>
    <rPh sb="6" eb="8">
      <t>シセツ</t>
    </rPh>
    <rPh sb="8" eb="10">
      <t>セイビ</t>
    </rPh>
    <rPh sb="10" eb="12">
      <t>キキン</t>
    </rPh>
    <phoneticPr fontId="19"/>
  </si>
  <si>
    <t>教育施設整備基金(Ｒ01年度末現在)</t>
    <rPh sb="0" eb="2">
      <t>キョウイク</t>
    </rPh>
    <rPh sb="2" eb="4">
      <t>シセツ</t>
    </rPh>
    <rPh sb="4" eb="6">
      <t>セイビ</t>
    </rPh>
    <rPh sb="6" eb="8">
      <t>キキン</t>
    </rPh>
    <phoneticPr fontId="19"/>
  </si>
  <si>
    <t>-</t>
    <phoneticPr fontId="2"/>
  </si>
  <si>
    <t>特別会計（交通災害共済事業）分を含む</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</si>
  <si>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</si>
  <si>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</si>
  <si>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</si>
  <si>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</si>
  <si>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</si>
  <si>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</si>
  <si>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</si>
  <si>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</si>
  <si>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</si>
  <si>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</si>
  <si>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率は類似団体と比較して低い水準にあるものの、将来負担比率は高い傾向にある。今後は、これらの償還が終了するまでは実質公債費比率は増加傾向になるものと思われ、同様に将来負担比率も災害復旧事業債や公営住宅建設事業債の発行などに伴い、大幅な改善は見込めないと考えられる。今後は、公営住宅建替事業にかかる地方債を引き続き活用することが見込まれており、さらに施設の老朽化に伴う施設の修繕や更新を行う必要も生じており、公債費については、計画的かつ有利性を鑑みた借り入れを行うとともに、施設の更新についても計画的かつ効率的に実施していく必要がある。</t>
    <rPh sb="0" eb="6">
      <t>ジッシツコウサイヒリツ</t>
    </rPh>
    <rPh sb="7" eb="11">
      <t>ルイジダンタイ</t>
    </rPh>
    <rPh sb="12" eb="14">
      <t>ヒカク</t>
    </rPh>
    <rPh sb="16" eb="17">
      <t>ヒク</t>
    </rPh>
    <rPh sb="18" eb="20">
      <t>スイジュン</t>
    </rPh>
    <rPh sb="27" eb="29">
      <t>ショウライ</t>
    </rPh>
    <rPh sb="29" eb="31">
      <t>フタン</t>
    </rPh>
    <rPh sb="31" eb="33">
      <t>ヒリツ</t>
    </rPh>
    <rPh sb="34" eb="35">
      <t>タカ</t>
    </rPh>
    <rPh sb="36" eb="38">
      <t>ケイコウ</t>
    </rPh>
    <rPh sb="82" eb="84">
      <t>ドウヨウ</t>
    </rPh>
    <rPh sb="85" eb="89">
      <t>ショウライフタン</t>
    </rPh>
    <rPh sb="89" eb="91">
      <t>ヒリツ</t>
    </rPh>
    <rPh sb="92" eb="99">
      <t>サイガイフッキュウジギョウサイ</t>
    </rPh>
    <rPh sb="100" eb="109">
      <t>コウエイジュウタクケンセツジギョウサイ</t>
    </rPh>
    <rPh sb="110" eb="112">
      <t>ハッコウ</t>
    </rPh>
    <rPh sb="115" eb="116">
      <t>トモナ</t>
    </rPh>
    <rPh sb="130" eb="131">
      <t>カンガ</t>
    </rPh>
    <rPh sb="265" eb="267">
      <t>ヒツヨウ</t>
    </rPh>
    <phoneticPr fontId="5"/>
  </si>
  <si>
    <t>平成28年熊本地震に伴う地方債の発行に伴い、将来世代負担比率は類似団体と比べて高い水準が続いているが、一方で有形固定資産減価償却率は類似団体と比べて低い水準となっている。
主な要因としては、災害復旧事業債や公営住宅建設事業債などを財源とした施設の建替やインフラ整備を順次進めているためと考えられる。直近では将来負担比率の大幅な改善は見込めないが、今後は、公営住宅建替事業にかかる地方債を引き続き活用することが見込まれており、さらに施設の老朽化に伴う施設の修繕や更新を行う必要も生じており、公債費については、計画的かつ有利性を鑑みた借り入れを行うとともに、施設の更新についても計画的かつ効率的に実施していく必要がある。</t>
    <rPh sb="0" eb="2">
      <t>ヘイセイ</t>
    </rPh>
    <rPh sb="4" eb="5">
      <t>ネン</t>
    </rPh>
    <rPh sb="5" eb="9">
      <t>クマモトジシン</t>
    </rPh>
    <rPh sb="10" eb="11">
      <t>トモナ</t>
    </rPh>
    <rPh sb="12" eb="15">
      <t>チホウサイ</t>
    </rPh>
    <rPh sb="16" eb="18">
      <t>ハッコウ</t>
    </rPh>
    <rPh sb="19" eb="20">
      <t>トモナ</t>
    </rPh>
    <rPh sb="22" eb="24">
      <t>ショウライ</t>
    </rPh>
    <rPh sb="24" eb="26">
      <t>セダイ</t>
    </rPh>
    <rPh sb="26" eb="28">
      <t>フタン</t>
    </rPh>
    <rPh sb="28" eb="30">
      <t>ヒリツ</t>
    </rPh>
    <rPh sb="149" eb="151">
      <t>チョッキン</t>
    </rPh>
    <rPh sb="153" eb="157">
      <t>ショウライフタン</t>
    </rPh>
    <rPh sb="157" eb="159">
      <t>ヒリツ</t>
    </rPh>
    <rPh sb="160" eb="162">
      <t>オオハバ</t>
    </rPh>
    <rPh sb="163" eb="165">
      <t>カイゼン</t>
    </rPh>
    <rPh sb="166" eb="168">
      <t>ミコ</t>
    </rPh>
    <rPh sb="302" eb="30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</si>
</sst>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c:ext xmlns:c16="http://schemas.microsoft.com/office/drawing/2014/chart" uri="{C3380CC4-5D6E-409C-BE32-E72D297353CC}">
              <c16:uniqueId val="{00000000-032F-4234-8DB3-4EA21FD238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93535</c:v>
                </c:pt>
                <c:pt idx="1">
                  <c:v>90997</c:v>
                </c:pt>
                <c:pt idx="2">
                  <c:v>201554</c:v>
                </c:pt>
                <c:pt idx="3">
                  <c:v>247974</c:v>
                </c:pt>
                <c:pt idx="4">
                  <c:v>225927</c:v>
                </c:pt>
              </c:numCache>
            </c:numRef>
          </c:val>
          <c:smooth val="0"/>
          <c:extLst>
            <c:ext xmlns:c16="http://schemas.microsoft.com/office/drawing/2014/chart" uri="{C3380CC4-5D6E-409C-BE32-E72D297353CC}">
              <c16:uniqueId val="{00000001-032F-4234-8DB3-4EA21FD238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13.46</c:v>
                </c:pt>
                <c:pt idx="1">
                  <c:v>16.09</c:v>
                </c:pt>
                <c:pt idx="2">
                  <c:v>12.85</c:v>
                </c:pt>
                <c:pt idx="3">
                  <c:v>20.2</c:v>
                </c:pt>
                <c:pt idx="4">
                  <c:v>10.220000000000001</c:v>
                </c:pt>
              </c:numCache>
            </c:numRef>
          </c:val>
          <c:extLst>
            <c:ext xmlns:c16="http://schemas.microsoft.com/office/drawing/2014/chart" uri="{C3380CC4-5D6E-409C-BE32-E72D297353CC}">
              <c16:uniqueId val="{00000000-0A09-4B99-9271-D370503D60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34.479999999999997</c:v>
                </c:pt>
                <c:pt idx="1">
                  <c:v>19.809999999999999</c:v>
                </c:pt>
                <c:pt idx="2">
                  <c:v>20.07</c:v>
                </c:pt>
                <c:pt idx="3">
                  <c:v>25.59</c:v>
                </c:pt>
                <c:pt idx="4">
                  <c:v>34.85</c:v>
                </c:pt>
              </c:numCache>
            </c:numRef>
          </c:val>
          <c:extLst>
            <c:ext xmlns:c16="http://schemas.microsoft.com/office/drawing/2014/chart" uri="{C3380CC4-5D6E-409C-BE32-E72D297353CC}">
              <c16:uniqueId val="{00000001-0A09-4B99-9271-D370503D60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2.44</c:v>
                </c:pt>
                <c:pt idx="1">
                  <c:v>-19.57</c:v>
                </c:pt>
                <c:pt idx="2">
                  <c:v>-11.64</c:v>
                </c:pt>
                <c:pt idx="3">
                  <c:v>6.51</c:v>
                </c:pt>
                <c:pt idx="4">
                  <c:v>-14.89</c:v>
                </c:pt>
              </c:numCache>
            </c:numRef>
          </c:val>
          <c:smooth val="0"/>
          <c:extLst>
            <c:ext xmlns:c16="http://schemas.microsoft.com/office/drawing/2014/chart" uri="{C3380CC4-5D6E-409C-BE32-E72D297353CC}">
              <c16:uniqueId val="{00000002-0A09-4B99-9271-D370503D60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6C-4246-8D0F-76B94D471B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6C-4246-8D0F-76B94D471B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6C-4246-8D0F-76B94D471B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6C-4246-8D0F-76B94D471B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6C-4246-8D0F-76B94D471B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B36C-4246-8D0F-76B94D471B5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5.0199999999999996</c:v>
                </c:pt>
                <c:pt idx="2">
                  <c:v>#N/A</c:v>
                </c:pt>
                <c:pt idx="3">
                  <c:v>5.21</c:v>
                </c:pt>
                <c:pt idx="4">
                  <c:v>#N/A</c:v>
                </c:pt>
                <c:pt idx="5">
                  <c:v>7.08</c:v>
                </c:pt>
                <c:pt idx="6">
                  <c:v>#N/A</c:v>
                </c:pt>
                <c:pt idx="7">
                  <c:v>2.82</c:v>
                </c:pt>
                <c:pt idx="8">
                  <c:v>#N/A</c:v>
                </c:pt>
                <c:pt idx="9">
                  <c:v>0.71</c:v>
                </c:pt>
              </c:numCache>
            </c:numRef>
          </c:val>
          <c:extLst>
            <c:ext xmlns:c16="http://schemas.microsoft.com/office/drawing/2014/chart" uri="{C3380CC4-5D6E-409C-BE32-E72D297353CC}">
              <c16:uniqueId val="{00000006-B36C-4246-8D0F-76B94D471B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1.07</c:v>
                </c:pt>
                <c:pt idx="2">
                  <c:v>#N/A</c:v>
                </c:pt>
                <c:pt idx="3">
                  <c:v>1.61</c:v>
                </c:pt>
                <c:pt idx="4">
                  <c:v>#N/A</c:v>
                </c:pt>
                <c:pt idx="5">
                  <c:v>2.5499999999999998</c:v>
                </c:pt>
                <c:pt idx="6">
                  <c:v>#N/A</c:v>
                </c:pt>
                <c:pt idx="7">
                  <c:v>2.52</c:v>
                </c:pt>
                <c:pt idx="8">
                  <c:v>#N/A</c:v>
                </c:pt>
                <c:pt idx="9">
                  <c:v>2.61</c:v>
                </c:pt>
              </c:numCache>
            </c:numRef>
          </c:val>
          <c:extLst>
            <c:ext xmlns:c16="http://schemas.microsoft.com/office/drawing/2014/chart" uri="{C3380CC4-5D6E-409C-BE32-E72D297353CC}">
              <c16:uniqueId val="{00000007-B36C-4246-8D0F-76B94D471B5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5.52</c:v>
                </c:pt>
                <c:pt idx="2">
                  <c:v>#N/A</c:v>
                </c:pt>
                <c:pt idx="3">
                  <c:v>5.34</c:v>
                </c:pt>
                <c:pt idx="4">
                  <c:v>#N/A</c:v>
                </c:pt>
                <c:pt idx="5">
                  <c:v>5.53</c:v>
                </c:pt>
                <c:pt idx="6">
                  <c:v>#N/A</c:v>
                </c:pt>
                <c:pt idx="7">
                  <c:v>3.01</c:v>
                </c:pt>
                <c:pt idx="8">
                  <c:v>#N/A</c:v>
                </c:pt>
                <c:pt idx="9">
                  <c:v>3.7</c:v>
                </c:pt>
              </c:numCache>
            </c:numRef>
          </c:val>
          <c:extLst>
            <c:ext xmlns:c16="http://schemas.microsoft.com/office/drawing/2014/chart" uri="{C3380CC4-5D6E-409C-BE32-E72D297353CC}">
              <c16:uniqueId val="{00000008-B36C-4246-8D0F-76B94D471B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13.45</c:v>
                </c:pt>
                <c:pt idx="2">
                  <c:v>#N/A</c:v>
                </c:pt>
                <c:pt idx="3">
                  <c:v>16.09</c:v>
                </c:pt>
                <c:pt idx="4">
                  <c:v>#N/A</c:v>
                </c:pt>
                <c:pt idx="5">
                  <c:v>12.85</c:v>
                </c:pt>
                <c:pt idx="6">
                  <c:v>#N/A</c:v>
                </c:pt>
                <c:pt idx="7">
                  <c:v>20.2</c:v>
                </c:pt>
                <c:pt idx="8">
                  <c:v>#N/A</c:v>
                </c:pt>
                <c:pt idx="9">
                  <c:v>10.210000000000001</c:v>
                </c:pt>
              </c:numCache>
            </c:numRef>
          </c:val>
          <c:extLst>
            <c:ext xmlns:c16="http://schemas.microsoft.com/office/drawing/2014/chart" uri="{C3380CC4-5D6E-409C-BE32-E72D297353CC}">
              <c16:uniqueId val="{00000009-B36C-4246-8D0F-76B94D471B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659</c:v>
                </c:pt>
                <c:pt idx="5">
                  <c:v>680</c:v>
                </c:pt>
                <c:pt idx="8">
                  <c:v>627</c:v>
                </c:pt>
                <c:pt idx="11">
                  <c:v>622</c:v>
                </c:pt>
                <c:pt idx="14">
                  <c:v>612</c:v>
                </c:pt>
              </c:numCache>
            </c:numRef>
          </c:val>
          <c:extLst>
            <c:ext xmlns:c16="http://schemas.microsoft.com/office/drawing/2014/chart" uri="{C3380CC4-5D6E-409C-BE32-E72D297353CC}">
              <c16:uniqueId val="{00000000-33D2-4973-9C70-7E55840A2D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D2-4973-9C70-7E55840A2D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D2-4973-9C70-7E55840A2D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6</c:v>
                </c:pt>
                <c:pt idx="6">
                  <c:v>22</c:v>
                </c:pt>
                <c:pt idx="9">
                  <c:v>25</c:v>
                </c:pt>
                <c:pt idx="12">
                  <c:v>25</c:v>
                </c:pt>
              </c:numCache>
            </c:numRef>
          </c:val>
          <c:extLst>
            <c:ext xmlns:c16="http://schemas.microsoft.com/office/drawing/2014/chart" uri="{C3380CC4-5D6E-409C-BE32-E72D297353CC}">
              <c16:uniqueId val="{00000003-33D2-4973-9C70-7E55840A2D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33D2-4973-9C70-7E55840A2D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2-4973-9C70-7E55840A2D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D2-4973-9C70-7E55840A2D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745</c:v>
                </c:pt>
                <c:pt idx="3">
                  <c:v>836</c:v>
                </c:pt>
                <c:pt idx="6">
                  <c:v>788</c:v>
                </c:pt>
                <c:pt idx="9">
                  <c:v>772</c:v>
                </c:pt>
                <c:pt idx="12">
                  <c:v>768</c:v>
                </c:pt>
              </c:numCache>
            </c:numRef>
          </c:val>
          <c:extLst>
            <c:ext xmlns:c16="http://schemas.microsoft.com/office/drawing/2014/chart" uri="{C3380CC4-5D6E-409C-BE32-E72D297353CC}">
              <c16:uniqueId val="{00000007-33D2-4973-9C70-7E55840A2D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c:v>
                </c:pt>
                <c:pt idx="2">
                  <c:v>#N/A</c:v>
                </c:pt>
                <c:pt idx="3">
                  <c:v>#N/A</c:v>
                </c:pt>
                <c:pt idx="4">
                  <c:v>163</c:v>
                </c:pt>
                <c:pt idx="5">
                  <c:v>#N/A</c:v>
                </c:pt>
                <c:pt idx="6">
                  <c:v>#N/A</c:v>
                </c:pt>
                <c:pt idx="7">
                  <c:v>184</c:v>
                </c:pt>
                <c:pt idx="8">
                  <c:v>#N/A</c:v>
                </c:pt>
                <c:pt idx="9">
                  <c:v>#N/A</c:v>
                </c:pt>
                <c:pt idx="10">
                  <c:v>176</c:v>
                </c:pt>
                <c:pt idx="11">
                  <c:v>#N/A</c:v>
                </c:pt>
                <c:pt idx="12">
                  <c:v>#N/A</c:v>
                </c:pt>
                <c:pt idx="13">
                  <c:v>182</c:v>
                </c:pt>
                <c:pt idx="14">
                  <c:v>#N/A</c:v>
                </c:pt>
              </c:numCache>
            </c:numRef>
          </c:val>
          <c:smooth val="0"/>
          <c:extLst>
            <c:ext xmlns:c16="http://schemas.microsoft.com/office/drawing/2014/chart" uri="{C3380CC4-5D6E-409C-BE32-E72D297353CC}">
              <c16:uniqueId val="{00000008-33D2-4973-9C70-7E55840A2D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5613</c:v>
                </c:pt>
                <c:pt idx="5">
                  <c:v>6993</c:v>
                </c:pt>
                <c:pt idx="8">
                  <c:v>7797</c:v>
                </c:pt>
                <c:pt idx="11">
                  <c:v>7904</c:v>
                </c:pt>
                <c:pt idx="14">
                  <c:v>8320</c:v>
                </c:pt>
              </c:numCache>
            </c:numRef>
          </c:val>
          <c:extLst>
            <c:ext xmlns:c16="http://schemas.microsoft.com/office/drawing/2014/chart" uri="{C3380CC4-5D6E-409C-BE32-E72D297353CC}">
              <c16:uniqueId val="{00000000-6E71-4B72-A2BD-6F408C9798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3</c:v>
                </c:pt>
              </c:numCache>
            </c:numRef>
          </c:val>
          <c:extLst>
            <c:ext xmlns:c16="http://schemas.microsoft.com/office/drawing/2014/chart" uri="{C3380CC4-5D6E-409C-BE32-E72D297353CC}">
              <c16:uniqueId val="{00000001-6E71-4B72-A2BD-6F408C9798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1613</c:v>
                </c:pt>
                <c:pt idx="5">
                  <c:v>1054</c:v>
                </c:pt>
                <c:pt idx="8">
                  <c:v>1364</c:v>
                </c:pt>
                <c:pt idx="11">
                  <c:v>1681</c:v>
                </c:pt>
                <c:pt idx="14">
                  <c:v>2283</c:v>
                </c:pt>
              </c:numCache>
            </c:numRef>
          </c:val>
          <c:extLst>
            <c:ext xmlns:c16="http://schemas.microsoft.com/office/drawing/2014/chart" uri="{C3380CC4-5D6E-409C-BE32-E72D297353CC}">
              <c16:uniqueId val="{00000002-6E71-4B72-A2BD-6F408C9798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71-4B72-A2BD-6F408C9798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71-4B72-A2BD-6F408C9798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71-4B72-A2BD-6F408C9798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1078</c:v>
                </c:pt>
                <c:pt idx="3">
                  <c:v>934</c:v>
                </c:pt>
                <c:pt idx="6">
                  <c:v>926</c:v>
                </c:pt>
                <c:pt idx="9">
                  <c:v>867</c:v>
                </c:pt>
                <c:pt idx="12">
                  <c:v>832</c:v>
                </c:pt>
              </c:numCache>
            </c:numRef>
          </c:val>
          <c:extLst>
            <c:ext xmlns:c16="http://schemas.microsoft.com/office/drawing/2014/chart" uri="{C3380CC4-5D6E-409C-BE32-E72D297353CC}">
              <c16:uniqueId val="{00000006-6E71-4B72-A2BD-6F408C9798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c:v>
                </c:pt>
                <c:pt idx="3">
                  <c:v>214</c:v>
                </c:pt>
                <c:pt idx="6">
                  <c:v>190</c:v>
                </c:pt>
                <c:pt idx="9">
                  <c:v>165</c:v>
                </c:pt>
                <c:pt idx="12">
                  <c:v>144</c:v>
                </c:pt>
              </c:numCache>
            </c:numRef>
          </c:val>
          <c:extLst>
            <c:ext xmlns:c16="http://schemas.microsoft.com/office/drawing/2014/chart" uri="{C3380CC4-5D6E-409C-BE32-E72D297353CC}">
              <c16:uniqueId val="{00000007-6E71-4B72-A2BD-6F408C9798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c:v>
                </c:pt>
                <c:pt idx="3">
                  <c:v>11</c:v>
                </c:pt>
                <c:pt idx="6">
                  <c:v>10</c:v>
                </c:pt>
                <c:pt idx="9">
                  <c:v>13</c:v>
                </c:pt>
                <c:pt idx="12">
                  <c:v>16</c:v>
                </c:pt>
              </c:numCache>
            </c:numRef>
          </c:val>
          <c:extLst>
            <c:ext xmlns:c16="http://schemas.microsoft.com/office/drawing/2014/chart" uri="{C3380CC4-5D6E-409C-BE32-E72D297353CC}">
              <c16:uniqueId val="{00000008-6E71-4B72-A2BD-6F408C9798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71-4B72-A2BD-6F408C9798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7170</c:v>
                </c:pt>
                <c:pt idx="3">
                  <c:v>8580</c:v>
                </c:pt>
                <c:pt idx="6">
                  <c:v>9535</c:v>
                </c:pt>
                <c:pt idx="9">
                  <c:v>10205</c:v>
                </c:pt>
                <c:pt idx="12">
                  <c:v>11177</c:v>
                </c:pt>
              </c:numCache>
            </c:numRef>
          </c:val>
          <c:extLst>
            <c:ext xmlns:c16="http://schemas.microsoft.com/office/drawing/2014/chart" uri="{C3380CC4-5D6E-409C-BE32-E72D297353CC}">
              <c16:uniqueId val="{0000000A-6E71-4B72-A2BD-6F408C9798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1176</c:v>
                </c:pt>
                <c:pt idx="2">
                  <c:v>#N/A</c:v>
                </c:pt>
                <c:pt idx="3">
                  <c:v>#N/A</c:v>
                </c:pt>
                <c:pt idx="4">
                  <c:v>1692</c:v>
                </c:pt>
                <c:pt idx="5">
                  <c:v>#N/A</c:v>
                </c:pt>
                <c:pt idx="6">
                  <c:v>#N/A</c:v>
                </c:pt>
                <c:pt idx="7">
                  <c:v>1501</c:v>
                </c:pt>
                <c:pt idx="8">
                  <c:v>#N/A</c:v>
                </c:pt>
                <c:pt idx="9">
                  <c:v>#N/A</c:v>
                </c:pt>
                <c:pt idx="10">
                  <c:v>1664</c:v>
                </c:pt>
                <c:pt idx="11">
                  <c:v>#N/A</c:v>
                </c:pt>
                <c:pt idx="12">
                  <c:v>#N/A</c:v>
                </c:pt>
                <c:pt idx="13">
                  <c:v>1564</c:v>
                </c:pt>
                <c:pt idx="14">
                  <c:v>#N/A</c:v>
                </c:pt>
              </c:numCache>
            </c:numRef>
          </c:val>
          <c:smooth val="0"/>
          <c:extLst>
            <c:ext xmlns:c16="http://schemas.microsoft.com/office/drawing/2014/chart" uri="{C3380CC4-5D6E-409C-BE32-E72D297353CC}">
              <c16:uniqueId val="{0000000B-6E71-4B72-A2BD-6F408C9798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687</c:v>
                </c:pt>
                <c:pt idx="1">
                  <c:v>876</c:v>
                </c:pt>
                <c:pt idx="2">
                  <c:v>1202</c:v>
                </c:pt>
              </c:numCache>
            </c:numRef>
          </c:val>
          <c:extLst>
            <c:ext xmlns:c16="http://schemas.microsoft.com/office/drawing/2014/chart" uri="{C3380CC4-5D6E-409C-BE32-E72D297353CC}">
              <c16:uniqueId val="{00000000-8544-4811-8331-A4968372B9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c:v>
                </c:pt>
                <c:pt idx="1">
                  <c:v>61</c:v>
                </c:pt>
                <c:pt idx="2">
                  <c:v>168</c:v>
                </c:pt>
              </c:numCache>
            </c:numRef>
          </c:val>
          <c:extLst>
            <c:ext xmlns:c16="http://schemas.microsoft.com/office/drawing/2014/chart" uri="{C3380CC4-5D6E-409C-BE32-E72D297353CC}">
              <c16:uniqueId val="{00000001-8544-4811-8331-A4968372B9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409</c:v>
                </c:pt>
                <c:pt idx="1">
                  <c:v>677</c:v>
                </c:pt>
                <c:pt idx="2">
                  <c:v>746</c:v>
                </c:pt>
              </c:numCache>
            </c:numRef>
          </c:val>
          <c:extLst>
            <c:ext xmlns:c16="http://schemas.microsoft.com/office/drawing/2014/chart" uri="{C3380CC4-5D6E-409C-BE32-E72D297353CC}">
              <c16:uniqueId val="{00000002-8544-4811-8331-A4968372B9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{72099A1D-73BB-4765-92B7-9C784658CD54}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132-46F6-B5BC-B6BE056DDD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{B9052852-643D-496D-BC20-BA0035AF9987}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32-46F6-B5BC-B6BE056DDD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{8839A77A-E4DC-4B88-A20C-7EACDD530806}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32-46F6-B5BC-B6BE056DDD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{F60A9245-A347-4AA6-ADD1-5B57E7F79AFF}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32-46F6-B5BC-B6BE056DDD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{519DF18D-67C1-4887-BE7C-5E0AF1C5C118}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32-46F6-B5BC-B6BE056DDDC9}"/>
                </c:ext>
              </c:extLst>
            </c:dLbl>
            <c:dLbl>
              <c:idx val="8"/>
              <c:layout>
                <c:manualLayout>
                  <c:x val="-2.278163926863913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{CE2B69A9-C4F9-49E2-BAA3-971BB438BE54}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132-46F6-B5BC-B6BE056DDDC9}"/>
                </c:ext>
              </c:extLst>
            </c:dLbl>
            <c:dLbl>
              <c:idx val="16"/>
              <c:layout>
                <c:manualLayout>
                  <c:x val="-2.7005722293588729E-2"/>
                  <c:y val="-5.2515371725970657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{2CA5D10D-CCCA-4CC5-8A57-85659577559F}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132-46F6-B5BC-B6BE056DDDC9}"/>
                </c:ext>
              </c:extLst>
            </c:dLbl>
            <c:dLbl>
              <c:idx val="24"/>
              <c:layout>
                <c:manualLayout>
                  <c:x val="-4.150876167050552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{877F464B-D38D-4B1E-94BF-75FEA047FB90}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132-46F6-B5BC-B6BE056DDDC9}"/>
                </c:ext>
              </c:extLst>
            </c:dLbl>
            <c:dLbl>
              <c:idx val="32"/>
              <c:layout>
                <c:manualLayout>
                  <c:x val="-3.7155228826217766E-2"/>
                  <c:y val="-7.6962712485759685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{DC25744A-F2FA-4432-AF38-6048E49F75FA}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132-46F6-B5BC-B6BE056DDD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48.2</c:v>
                </c:pt>
                <c:pt idx="8">
                  <c:v>43.6</c:v>
                </c:pt>
                <c:pt idx="16">
                  <c:v>45.1</c:v>
                </c:pt>
                <c:pt idx="24">
                  <c:v>43.4</c:v>
                </c:pt>
                <c:pt idx="32">
                  <c:v>44.7</c:v>
                </c:pt>
              </c:numCache>
            </c:numRef>
          </c:xVal>
          <c:yVal>
            <c:numRef>
              <c:f>公会計指標分析・財政指標組合せ分析表!$BP$51:$DC$51</c:f>
              <c:numCache>
                <c:formatCode>#,##0.0;"▲ "#,##0.0</c:formatCode>
                <c:ptCount val="40"/>
                <c:pt idx="0">
                  <c:v>41.1</c:v>
                </c:pt>
                <c:pt idx="8">
                  <c:v>60.6</c:v>
                </c:pt>
                <c:pt idx="16">
                  <c:v>53.6</c:v>
                </c:pt>
                <c:pt idx="24">
                  <c:v>59.4</c:v>
                </c:pt>
                <c:pt idx="32">
                  <c:v>55.1</c:v>
                </c:pt>
              </c:numCache>
            </c:numRef>
          </c:yVal>
          <c:smooth val="0"/>
          <c:extLst>
            <c:ext xmlns:c16="http://schemas.microsoft.com/office/drawing/2014/chart" uri="{C3380CC4-5D6E-409C-BE32-E72D297353CC}">
              <c16:uniqueId val="{00000009-8132-46F6-B5BC-B6BE056DDD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{FBBC2403-5F14-4A01-914B-4127109AD4EB}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132-46F6-B5BC-B6BE056DDD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{C8FB40BE-B072-4723-A38B-2C915BC8E2BD}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32-46F6-B5BC-B6BE056DDD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{2615689F-9340-403F-B4B4-AB0D1E6F32F2}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32-46F6-B5BC-B6BE056DDD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{DD9A5614-0970-44CF-89EE-7095B1632A6A}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32-46F6-B5BC-B6BE056DDD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{85C1FBF3-5499-40EC-A17C-75D6FF906D86}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32-46F6-B5BC-B6BE056DDDC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{AC44BB3B-25DE-42DE-82E5-92E9A0A5EB32}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132-46F6-B5BC-B6BE056DDDC9}"/>
                </c:ext>
              </c:extLst>
            </c:dLbl>
            <c:dLbl>
              <c:idx val="16"/>
              <c:layout>
                <c:manualLayout>
                  <c:x val="-3.2866420891599232E-2"/>
                  <c:y val="-6.0409666399177851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{5FB93C58-4AA0-47D7-A185-B29BBCE48553}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132-46F6-B5BC-B6BE056DDDC9}"/>
                </c:ext>
              </c:extLst>
            </c:dLbl>
            <c:dLbl>
              <c:idx val="24"/>
              <c:layout>
                <c:manualLayout>
                  <c:x val="-2.021186377743600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{F46AFD82-CF0E-4DFD-ADB2-F66B0AF3753B}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132-46F6-B5BC-B6BE056DDDC9}"/>
                </c:ext>
              </c:extLst>
            </c:dLbl>
            <c:dLbl>
              <c:idx val="32"/>
              <c:layout>
                <c:manualLayout>
                  <c:x val="-4.3227866920343659E-2"/>
                  <c:y val="-6.906841781255258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{C592CC31-FCA8-4FBB-B9DD-8148EA8CB1E8}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132-46F6-B5BC-B6BE056DDD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52.1</c:v>
                </c:pt>
                <c:pt idx="16">
                  <c:v>59.1</c:v>
                </c:pt>
                <c:pt idx="24">
                  <c:v>59.8</c:v>
                </c:pt>
                <c:pt idx="32">
                  <c:v>59.7</c:v>
                </c:pt>
              </c:numCache>
            </c:numRef>
          </c:xVal>
          <c:yVal>
            <c:numRef>
              <c:f>公会計指標分析・財政指標組合せ分析表!$BP$55:$DC$55</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8132-46F6-B5BC-B6BE056DDDC9}"/>
            </c:ext>
          </c:extLst>
        </c:ser>
        <c:dLbls>
          <c:showLegendKey val="0"/>
          <c:showVal val="1"/>
          <c:showCatName val="0"/>
          <c:showSerName val="0"/>
          <c:showPercent val="0"/>
          <c:showBubbleSize val="0"/>
        </c:dLbls>
        <c:axId val="46179840"/>
        <c:axId val="46181760"/>
      </c:scatterChart>
      <c:valAx>
        <c:axId val="46179840"/>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{118E0315-7D38-41C2-8509-648EC9659B10}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0EA-46F3-85BA-520D726ADF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{7BFED60A-43BB-4FF3-8A98-4CA82C6ED9D6}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EA-46F3-85BA-520D726ADF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{A2BEDD29-6648-4A61-BD8A-EA7945310F48}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EA-46F3-85BA-520D726ADF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{EE16349D-CF68-449E-95AF-755527FE4320}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EA-46F3-85BA-520D726ADF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{163719EE-3EEC-4D8B-BCC0-C840DDC38350}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EA-46F3-85BA-520D726ADFD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{2D046932-5710-4630-B2C6-389170C4E39A}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0EA-46F3-85BA-520D726ADFD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{4DD0F46D-C075-4C6D-B35E-6AC35E633DC8}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0EA-46F3-85BA-520D726ADFD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{2B643D56-8A24-4005-B332-622A13168BCF}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0EA-46F3-85BA-520D726ADFD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{F81F66E8-2FF0-47C4-9AE4-B9A4D9E8F854}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0EA-46F3-85BA-520D726ADF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5.0999999999999996</c:v>
                </c:pt>
                <c:pt idx="16">
                  <c:v>5.3</c:v>
                </c:pt>
                <c:pt idx="24">
                  <c:v>6.2</c:v>
                </c:pt>
                <c:pt idx="32">
                  <c:v>6.4</c:v>
                </c:pt>
              </c:numCache>
            </c:numRef>
          </c:xVal>
          <c:yVal>
            <c:numRef>
              <c:f>公会計指標分析・財政指標組合せ分析表!$BP$73:$DC$73</c:f>
              <c:numCache>
                <c:formatCode>#,##0.0;"▲ "#,##0.0</c:formatCode>
                <c:ptCount val="40"/>
                <c:pt idx="0">
                  <c:v>41.1</c:v>
                </c:pt>
                <c:pt idx="8">
                  <c:v>60.6</c:v>
                </c:pt>
                <c:pt idx="16">
                  <c:v>53.6</c:v>
                </c:pt>
                <c:pt idx="24">
                  <c:v>59.4</c:v>
                </c:pt>
                <c:pt idx="32">
                  <c:v>55.1</c:v>
                </c:pt>
              </c:numCache>
            </c:numRef>
          </c:yVal>
          <c:smooth val="0"/>
          <c:extLst>
            <c:ext xmlns:c16="http://schemas.microsoft.com/office/drawing/2014/chart" uri="{C3380CC4-5D6E-409C-BE32-E72D297353CC}">
              <c16:uniqueId val="{00000009-20EA-46F3-85BA-520D726ADF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{5E43D572-230C-4029-89B6-940720429820}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0EA-46F3-85BA-520D726ADF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{E733620F-0252-4443-A17F-D62568058AFD}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EA-46F3-85BA-520D726ADF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{672B9395-DB84-4287-B13E-238B4E9245D6}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EA-46F3-85BA-520D726ADF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{7B4A418D-3F9B-472B-9B4B-C0C96843A125}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EA-46F3-85BA-520D726ADF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{98051BC1-11ED-40DA-897E-AE3432BA4F4C}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EA-46F3-85BA-520D726ADFD0}"/>
                </c:ext>
              </c:extLst>
            </c:dLbl>
            <c:dLbl>
              <c:idx val="8"/>
              <c:layout>
                <c:manualLayout>
                  <c:x val="-4.5160355153971272E-2"/>
                  <c:y val="-7.930419540422779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{27A525DC-2100-4527-8818-F52CFC455D48}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0EA-46F3-85BA-520D726ADFD0}"/>
                </c:ext>
              </c:extLst>
            </c:dLbl>
            <c:dLbl>
              <c:idx val="16"/>
              <c:layout>
                <c:manualLayout>
                  <c:x val="-1.8235628084249993E-2"/>
                  <c:y val="-4.154288595095440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{0E1EBC4E-CA6A-4670-8327-CFFEBFE232C7}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0EA-46F3-85BA-520D726ADFD0}"/>
                </c:ext>
              </c:extLst>
            </c:dLbl>
            <c:dLbl>
              <c:idx val="24"/>
              <c:layout>
                <c:manualLayout>
                  <c:x val="-3.1697991619110633E-2"/>
                  <c:y val="-4.224704039366899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{39C42994-7491-41E3-8994-E7C931A11D0B}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0EA-46F3-85BA-520D726ADFD0}"/>
                </c:ext>
              </c:extLst>
            </c:dLbl>
            <c:dLbl>
              <c:idx val="32"/>
              <c:layout>
                <c:manualLayout>
                  <c:x val="-3.1570342725075584E-2"/>
                  <c:y val="-8.65721241147554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{1CA0CF40-D11C-4B3D-A532-A8422F406152}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0EA-46F3-85BA-520D726ADF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20EA-46F3-85BA-520D726ADFD0}"/>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年度は、主に生涯学習センター建設事業に係る償還が終了したことにより償還金が減少した。平成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年度の災害復旧事業債の償還終了等により償還金が減少した。</a:t>
          </a:r>
          <a:r>
            <a:rPr kumimoji="1" lang="ja-JP" altLang="en-US" sz="1100">
              <a:solidFill>
                <a:schemeClr val="dk1"/>
              </a:solidFill>
              <a:effectLst/>
              <a:latin typeface="+mn-lt"/>
              <a:ea typeface="+mn-ea"/>
              <a:cs typeface="+mn-cs"/>
            </a:rPr>
            <a:t>　令和元年度は、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年度許可の防災行政無線整備事業にかかる過疎対策事業債の償還が終了したことによ</a:t>
          </a:r>
          <a:r>
            <a:rPr kumimoji="1" lang="ja-JP" altLang="en-US" sz="1100">
              <a:solidFill>
                <a:schemeClr val="dk1"/>
              </a:solidFill>
              <a:effectLst/>
              <a:latin typeface="+mn-lt"/>
              <a:ea typeface="+mn-ea"/>
              <a:cs typeface="+mn-cs"/>
            </a:rPr>
            <a:t>り償還期が減少した。</a:t>
          </a:r>
          <a:r>
            <a:rPr kumimoji="1" lang="ja-JP" altLang="ja-JP" sz="1100">
              <a:solidFill>
                <a:schemeClr val="dk1"/>
              </a:solidFill>
              <a:effectLst/>
              <a:latin typeface="+mn-lt"/>
              <a:ea typeface="+mn-ea"/>
              <a:cs typeface="+mn-cs"/>
            </a:rPr>
            <a:t>本町は、これまで過疎債を中心とした交付税措置が高い地方債を選択してきたため、比率は同水準で推移していくと見込んでいたが、近年は、平成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災害公営住宅建設事業や老朽化に伴う公営住宅建替事業に伴い交付税措置がない地方債の発行を行っていく必要が生じていることから、今後は、これらの償還が終了するまでは実質公債費比率は増加傾向になるものと思わ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災に起因する</a:t>
          </a:r>
          <a:r>
            <a:rPr kumimoji="1" lang="ja-JP" altLang="ja-JP" sz="1100">
              <a:solidFill>
                <a:schemeClr val="dk1"/>
              </a:solidFill>
              <a:effectLst/>
              <a:latin typeface="+mn-lt"/>
              <a:ea typeface="+mn-ea"/>
              <a:cs typeface="+mn-cs"/>
            </a:rPr>
            <a:t>災害復旧事業債の発行により地方債現在高が前年度と比較して約</a:t>
          </a:r>
          <a:r>
            <a:rPr kumimoji="1" lang="en-US" altLang="ja-JP" sz="1100">
              <a:solidFill>
                <a:schemeClr val="dk1"/>
              </a:solidFill>
              <a:effectLst/>
              <a:latin typeface="+mn-lt"/>
              <a:ea typeface="+mn-ea"/>
              <a:cs typeface="+mn-cs"/>
            </a:rPr>
            <a:t>1,410,000</a:t>
          </a:r>
          <a:r>
            <a:rPr kumimoji="1" lang="ja-JP" altLang="ja-JP" sz="1100">
              <a:solidFill>
                <a:schemeClr val="dk1"/>
              </a:solidFill>
              <a:effectLst/>
              <a:latin typeface="+mn-lt"/>
              <a:ea typeface="+mn-ea"/>
              <a:cs typeface="+mn-cs"/>
            </a:rPr>
            <a:t>千円増加した。平成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引き続き災害復旧事業債の発行を行</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などにより地方債現在高が約</a:t>
          </a:r>
          <a:r>
            <a:rPr kumimoji="1" lang="en-US" altLang="ja-JP" sz="1100">
              <a:solidFill>
                <a:schemeClr val="dk1"/>
              </a:solidFill>
              <a:effectLst/>
              <a:latin typeface="+mn-lt"/>
              <a:ea typeface="+mn-ea"/>
              <a:cs typeface="+mn-cs"/>
            </a:rPr>
            <a:t>955,000</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熊本地震復興基金</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基金が増加し充当可能基金残高が増加したため分子は約</a:t>
          </a:r>
          <a:r>
            <a:rPr kumimoji="1" lang="en-US" altLang="ja-JP" sz="1100">
              <a:solidFill>
                <a:schemeClr val="dk1"/>
              </a:solidFill>
              <a:effectLst/>
              <a:latin typeface="+mn-lt"/>
              <a:ea typeface="+mn-ea"/>
              <a:cs typeface="+mn-cs"/>
            </a:rPr>
            <a:t>191,000</a:t>
          </a:r>
          <a:r>
            <a:rPr kumimoji="1" lang="ja-JP" altLang="ja-JP" sz="1100">
              <a:solidFill>
                <a:schemeClr val="dk1"/>
              </a:solidFill>
              <a:effectLst/>
              <a:latin typeface="+mn-lt"/>
              <a:ea typeface="+mn-ea"/>
              <a:cs typeface="+mn-cs"/>
            </a:rPr>
            <a:t>千円減少した。平成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、災害公営住宅</a:t>
          </a:r>
          <a:r>
            <a:rPr kumimoji="1" lang="ja-JP" altLang="en-US" sz="1100">
              <a:solidFill>
                <a:schemeClr val="dk1"/>
              </a:solidFill>
              <a:effectLst/>
              <a:latin typeface="+mn-lt"/>
              <a:ea typeface="+mn-ea"/>
              <a:cs typeface="+mn-cs"/>
            </a:rPr>
            <a:t>建設事業など</a:t>
          </a:r>
          <a:r>
            <a:rPr kumimoji="1" lang="ja-JP" altLang="ja-JP" sz="1100">
              <a:solidFill>
                <a:schemeClr val="dk1"/>
              </a:solidFill>
              <a:effectLst/>
              <a:latin typeface="+mn-lt"/>
              <a:ea typeface="+mn-ea"/>
              <a:cs typeface="+mn-cs"/>
            </a:rPr>
            <a:t>に係る公営住宅建設事業債及び震災</a:t>
          </a:r>
          <a:r>
            <a:rPr kumimoji="1" lang="ja-JP" altLang="en-US" sz="1100">
              <a:solidFill>
                <a:schemeClr val="dk1"/>
              </a:solidFill>
              <a:effectLst/>
              <a:latin typeface="+mn-lt"/>
              <a:ea typeface="+mn-ea"/>
              <a:cs typeface="+mn-cs"/>
            </a:rPr>
            <a:t>に起因する</a:t>
          </a:r>
          <a:r>
            <a:rPr kumimoji="1" lang="ja-JP" altLang="ja-JP" sz="1100">
              <a:solidFill>
                <a:schemeClr val="dk1"/>
              </a:solidFill>
              <a:effectLst/>
              <a:latin typeface="+mn-lt"/>
              <a:ea typeface="+mn-ea"/>
              <a:cs typeface="+mn-cs"/>
            </a:rPr>
            <a:t>災害復旧事業債の増により地方債残高が約</a:t>
          </a:r>
          <a:r>
            <a:rPr kumimoji="1" lang="en-US" altLang="ja-JP" sz="1100">
              <a:solidFill>
                <a:schemeClr val="dk1"/>
              </a:solidFill>
              <a:effectLst/>
              <a:latin typeface="+mn-lt"/>
              <a:ea typeface="+mn-ea"/>
              <a:cs typeface="+mn-cs"/>
            </a:rPr>
            <a:t>670,000</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分子が約</a:t>
          </a:r>
          <a:r>
            <a:rPr kumimoji="1" lang="en-US" altLang="ja-JP" sz="1100">
              <a:solidFill>
                <a:schemeClr val="dk1"/>
              </a:solidFill>
              <a:effectLst/>
              <a:latin typeface="+mn-lt"/>
              <a:ea typeface="+mn-ea"/>
              <a:cs typeface="+mn-cs"/>
            </a:rPr>
            <a:t>163,000</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令和元年度は、子育て支援住宅建設などの公営住宅建設事業債や災害復旧事業債がしたことなどにより増加により将来負担は増加したが財政調整基金などの充当可能基金が約</a:t>
          </a:r>
          <a:r>
            <a:rPr kumimoji="1" lang="en-US" altLang="ja-JP" sz="1100">
              <a:solidFill>
                <a:schemeClr val="dk1"/>
              </a:solidFill>
              <a:effectLst/>
              <a:latin typeface="+mn-lt"/>
              <a:ea typeface="+mn-ea"/>
              <a:cs typeface="+mn-cs"/>
            </a:rPr>
            <a:t>602,000</a:t>
          </a:r>
          <a:r>
            <a:rPr kumimoji="1" lang="ja-JP" altLang="en-US" sz="1100">
              <a:solidFill>
                <a:schemeClr val="dk1"/>
              </a:solidFill>
              <a:effectLst/>
              <a:latin typeface="+mn-lt"/>
              <a:ea typeface="+mn-ea"/>
              <a:cs typeface="+mn-cs"/>
            </a:rPr>
            <a:t>千円増加したことなどにより比率は減少。</a:t>
          </a:r>
          <a:r>
            <a:rPr kumimoji="1" lang="ja-JP" altLang="ja-JP" sz="1100">
              <a:solidFill>
                <a:schemeClr val="dk1"/>
              </a:solidFill>
              <a:effectLst/>
              <a:latin typeface="+mn-lt"/>
              <a:ea typeface="+mn-ea"/>
              <a:cs typeface="+mn-cs"/>
            </a:rPr>
            <a:t>復旧事業が完了するまでは、引き続き災害復旧事業債を発行し、加えて公営住宅建設事業債も発行することから、将来負担比率の大幅な改善は見込めない。今後は、将来負担を抑えるため、通常事業の抑制を図り、比率の上昇を最小限で抑えるこ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財政調整基金は、平成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年度は、前年度と同額を推移していた。平成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年度は、過年度事業に係る収入があったことなどにより、取崩し額は前年度と比較して約</a:t>
          </a:r>
          <a:r>
            <a:rPr kumimoji="1" lang="en-US" altLang="ja-JP" sz="1100">
              <a:solidFill>
                <a:schemeClr val="tx1"/>
              </a:solidFill>
              <a:effectLst/>
              <a:latin typeface="+mn-lt"/>
              <a:ea typeface="+mn-ea"/>
              <a:cs typeface="+mn-cs"/>
            </a:rPr>
            <a:t>252,426</a:t>
          </a:r>
          <a:r>
            <a:rPr kumimoji="1" lang="ja-JP" altLang="ja-JP" sz="1100">
              <a:solidFill>
                <a:schemeClr val="tx1"/>
              </a:solidFill>
              <a:effectLst/>
              <a:latin typeface="+mn-lt"/>
              <a:ea typeface="+mn-ea"/>
              <a:cs typeface="+mn-cs"/>
            </a:rPr>
            <a:t>千円減少したことなどから、基金残高は約</a:t>
          </a:r>
          <a:r>
            <a:rPr kumimoji="1" lang="en-US" altLang="ja-JP" sz="1100">
              <a:solidFill>
                <a:schemeClr val="tx1"/>
              </a:solidFill>
              <a:effectLst/>
              <a:latin typeface="+mn-lt"/>
              <a:ea typeface="+mn-ea"/>
              <a:cs typeface="+mn-cs"/>
            </a:rPr>
            <a:t>189,000</a:t>
          </a:r>
          <a:r>
            <a:rPr kumimoji="1" lang="ja-JP" altLang="ja-JP" sz="1100">
              <a:solidFill>
                <a:schemeClr val="tx1"/>
              </a:solidFill>
              <a:effectLst/>
              <a:latin typeface="+mn-lt"/>
              <a:ea typeface="+mn-ea"/>
              <a:cs typeface="+mn-cs"/>
            </a:rPr>
            <a:t>千円増加した。</a:t>
          </a:r>
          <a:r>
            <a:rPr kumimoji="1" lang="ja-JP" altLang="en-US" sz="1100">
              <a:solidFill>
                <a:schemeClr val="tx1"/>
              </a:solidFill>
              <a:effectLst/>
              <a:latin typeface="+mn-lt"/>
              <a:ea typeface="+mn-ea"/>
              <a:cs typeface="+mn-cs"/>
            </a:rPr>
            <a:t>令和元年度は、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a:t>
          </a:r>
          <a:r>
            <a:rPr kumimoji="1" lang="en-US" altLang="ja-JP" sz="1100">
              <a:solidFill>
                <a:schemeClr val="dk1"/>
              </a:solidFill>
              <a:effectLst/>
              <a:latin typeface="+mn-lt"/>
              <a:ea typeface="+mn-ea"/>
              <a:cs typeface="+mn-cs"/>
            </a:rPr>
            <a:t>325,768</a:t>
          </a:r>
          <a:r>
            <a:rPr kumimoji="1" lang="ja-JP" altLang="ja-JP" sz="1100">
              <a:solidFill>
                <a:schemeClr val="dk1"/>
              </a:solidFill>
              <a:effectLst/>
              <a:latin typeface="+mn-lt"/>
              <a:ea typeface="+mn-ea"/>
              <a:cs typeface="+mn-cs"/>
            </a:rPr>
            <a:t>千円増加した。</a:t>
          </a:r>
          <a:r>
            <a:rPr kumimoji="1" lang="ja-JP" altLang="en-US" sz="1100">
              <a:solidFill>
                <a:schemeClr val="tx1"/>
              </a:solidFill>
              <a:effectLst/>
              <a:latin typeface="+mn-lt"/>
              <a:ea typeface="+mn-ea"/>
              <a:cs typeface="+mn-cs"/>
            </a:rPr>
            <a:t>将来的には、公営住宅建設事業又は震災関連事業に係る公債費の本格償還が開始するため、減額することが見込まれる。そ</a:t>
          </a:r>
          <a:r>
            <a:rPr kumimoji="1" lang="ja-JP" altLang="ja-JP" sz="1100">
              <a:solidFill>
                <a:schemeClr val="tx1"/>
              </a:solidFill>
              <a:effectLst/>
              <a:latin typeface="+mn-lt"/>
              <a:ea typeface="+mn-ea"/>
              <a:cs typeface="+mn-cs"/>
            </a:rPr>
            <a:t>の他の基金としては、今後の町の復興事業に活用するために設置しているまちおこし基金</a:t>
          </a:r>
          <a:r>
            <a:rPr kumimoji="1" lang="ja-JP" altLang="en-US" sz="1100">
              <a:solidFill>
                <a:schemeClr val="tx1"/>
              </a:solidFill>
              <a:effectLst/>
              <a:latin typeface="+mn-lt"/>
              <a:ea typeface="+mn-ea"/>
              <a:cs typeface="+mn-cs"/>
            </a:rPr>
            <a:t>や庁舎</a:t>
          </a:r>
          <a:r>
            <a:rPr kumimoji="1" lang="ja-JP" altLang="ja-JP" sz="1100">
              <a:solidFill>
                <a:schemeClr val="tx1"/>
              </a:solidFill>
              <a:effectLst/>
              <a:latin typeface="+mn-lt"/>
              <a:ea typeface="+mn-ea"/>
              <a:cs typeface="+mn-cs"/>
            </a:rPr>
            <a:t>等の公共施設等の長寿命化等の整備に活用するために</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年度に</a:t>
          </a:r>
          <a:r>
            <a:rPr kumimoji="1" lang="ja-JP" altLang="ja-JP" sz="1100">
              <a:solidFill>
                <a:schemeClr val="tx1"/>
              </a:solidFill>
              <a:effectLst/>
              <a:latin typeface="+mn-lt"/>
              <a:ea typeface="+mn-ea"/>
              <a:cs typeface="+mn-cs"/>
            </a:rPr>
            <a:t>新たに設置した公共施設等整備基金</a:t>
          </a:r>
          <a:r>
            <a:rPr kumimoji="1" lang="ja-JP" altLang="en-US" sz="1100">
              <a:solidFill>
                <a:schemeClr val="tx1"/>
              </a:solidFill>
              <a:effectLst/>
              <a:latin typeface="+mn-lt"/>
              <a:ea typeface="+mn-ea"/>
              <a:cs typeface="+mn-cs"/>
            </a:rPr>
            <a:t>にそれぞれ</a:t>
          </a:r>
          <a:r>
            <a:rPr kumimoji="1" lang="en-US" altLang="ja-JP" sz="1100">
              <a:solidFill>
                <a:schemeClr val="tx1"/>
              </a:solidFill>
              <a:effectLst/>
              <a:latin typeface="+mn-lt"/>
              <a:ea typeface="+mn-ea"/>
              <a:cs typeface="+mn-cs"/>
            </a:rPr>
            <a:t>50,000</a:t>
          </a:r>
          <a:r>
            <a:rPr kumimoji="1" lang="ja-JP" altLang="ja-JP" sz="1100">
              <a:solidFill>
                <a:schemeClr val="tx1"/>
              </a:solidFill>
              <a:effectLst/>
              <a:latin typeface="+mn-lt"/>
              <a:ea typeface="+mn-ea"/>
              <a:cs typeface="+mn-cs"/>
            </a:rPr>
            <a:t>千円積立てを行ったことなどにより、基金全体としては約</a:t>
          </a:r>
          <a:r>
            <a:rPr kumimoji="1" lang="en-US" altLang="ja-JP" sz="1100">
              <a:solidFill>
                <a:schemeClr val="tx1"/>
              </a:solidFill>
              <a:effectLst/>
              <a:latin typeface="+mn-lt"/>
              <a:ea typeface="+mn-ea"/>
              <a:cs typeface="+mn-cs"/>
            </a:rPr>
            <a:t>457,000</a:t>
          </a:r>
          <a:r>
            <a:rPr kumimoji="1" lang="ja-JP" altLang="ja-JP" sz="1100">
              <a:solidFill>
                <a:schemeClr val="tx1"/>
              </a:solidFill>
              <a:effectLst/>
              <a:latin typeface="+mn-lt"/>
              <a:ea typeface="+mn-ea"/>
              <a:cs typeface="+mn-cs"/>
            </a:rPr>
            <a:t>千円増加した。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熊本地震復興基金（創意工夫分）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まちおこし基金：まちおこしを推進する事業の財源に充てるために設置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公共施設等整備基金：公共施設等の整備及び改修に必要な財源を確保するために設置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a:t>
          </a:r>
          <a:endParaRPr lang="ja-JP" altLang="ja-JP" sz="1400">
            <a:effectLst/>
          </a:endParaRPr>
        </a:p>
        <a:p>
          <a:r>
            <a:rPr kumimoji="1" lang="ja-JP" altLang="ja-JP" sz="1100">
              <a:solidFill>
                <a:schemeClr val="dk1"/>
              </a:solidFill>
              <a:effectLst/>
              <a:latin typeface="+mn-lt"/>
              <a:ea typeface="+mn-ea"/>
              <a:cs typeface="+mn-cs"/>
            </a:rPr>
            <a:t>　教育施設整備基金：教育施設整備ために設置</a:t>
          </a:r>
          <a:endParaRPr lang="ja-JP" altLang="ja-JP" sz="1400">
            <a:effectLst/>
          </a:endParaRPr>
        </a:p>
        <a:p>
          <a:r>
            <a:rPr kumimoji="1" lang="ja-JP" altLang="ja-JP" sz="1100">
              <a:solidFill>
                <a:schemeClr val="dk1"/>
              </a:solidFill>
              <a:effectLst/>
              <a:latin typeface="+mn-lt"/>
              <a:ea typeface="+mn-ea"/>
              <a:cs typeface="+mn-cs"/>
            </a:rPr>
            <a:t>　ふるさと甲佐応援基金：本町のまちづくりに賛同する人々からの寄附金を財源として、寄附者のまちづくりに対する意向を具体化することにより、多様な人々の参加による個性豊かな活力あるふるさとづくりに資するために設置</a:t>
          </a:r>
          <a:endParaRPr lang="ja-JP" altLang="ja-JP" sz="1400">
            <a:effectLst/>
          </a:endParaRPr>
        </a:p>
        <a:p>
          <a:r>
            <a:rPr kumimoji="1" lang="ja-JP" altLang="ja-JP" sz="1100">
              <a:solidFill>
                <a:schemeClr val="dk1"/>
              </a:solidFill>
              <a:effectLst/>
              <a:latin typeface="+mn-lt"/>
              <a:ea typeface="+mn-ea"/>
              <a:cs typeface="+mn-cs"/>
            </a:rPr>
            <a:t>　地域福祉基金：地域保健福祉の増進を図るために設置</a:t>
          </a:r>
          <a:endParaRPr lang="ja-JP" altLang="ja-JP" sz="1400">
            <a:effectLst/>
          </a:endParaRPr>
        </a:p>
        <a:p>
          <a:r>
            <a:rPr kumimoji="1" lang="ja-JP" altLang="ja-JP" sz="1100" baseline="0">
              <a:solidFill>
                <a:schemeClr val="dk1"/>
              </a:solidFill>
              <a:effectLst/>
              <a:latin typeface="+mn-lt"/>
              <a:ea typeface="+mn-ea"/>
              <a:cs typeface="+mn-cs"/>
            </a:rPr>
            <a:t>　人材育成基金：甲佐町の農業振興の担い手となる人材の育成に要する経費の財源に充てるために設置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熊本県収入証紙購入基金：熊本県収入証紙の購入及び売りさばきに関する事務を円滑かつ効率的に行うために設置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中山間ふるさと・水と土保全基金：中山間地域における土地改良施設の機能を適正に発揮させるための集落共同活動の強化に対する支援事業を行うために設置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熊本地震復興基金を復旧事業等の財源として</a:t>
          </a:r>
          <a:r>
            <a:rPr kumimoji="1" lang="en-US" altLang="ja-JP" sz="1100">
              <a:solidFill>
                <a:schemeClr val="dk1"/>
              </a:solidFill>
              <a:effectLst/>
              <a:latin typeface="+mn-lt"/>
              <a:ea typeface="+mn-ea"/>
              <a:cs typeface="+mn-cs"/>
            </a:rPr>
            <a:t>40,521</a:t>
          </a:r>
          <a:r>
            <a:rPr kumimoji="1" lang="ja-JP" altLang="en-US" sz="1100">
              <a:solidFill>
                <a:schemeClr val="dk1"/>
              </a:solidFill>
              <a:effectLst/>
              <a:latin typeface="+mn-lt"/>
              <a:ea typeface="+mn-ea"/>
              <a:cs typeface="+mn-cs"/>
            </a:rPr>
            <a:t>千円取り崩したが、</a:t>
          </a:r>
          <a:r>
            <a:rPr kumimoji="1" lang="ja-JP" altLang="ja-JP" sz="1100">
              <a:solidFill>
                <a:schemeClr val="dk1"/>
              </a:solidFill>
              <a:effectLst/>
              <a:latin typeface="+mn-lt"/>
              <a:ea typeface="+mn-ea"/>
              <a:cs typeface="+mn-cs"/>
            </a:rPr>
            <a:t>まちおこし基金</a:t>
          </a:r>
          <a:r>
            <a:rPr kumimoji="1" lang="ja-JP" altLang="en-US" sz="1100">
              <a:solidFill>
                <a:schemeClr val="dk1"/>
              </a:solidFill>
              <a:effectLst/>
              <a:latin typeface="+mn-lt"/>
              <a:ea typeface="+mn-ea"/>
              <a:cs typeface="+mn-cs"/>
            </a:rPr>
            <a:t>、公共施設等整備基金をそれぞれ</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千円積み立てたことなどにより約</a:t>
          </a:r>
          <a:r>
            <a:rPr kumimoji="1" lang="en-US" altLang="ja-JP" sz="1100">
              <a:solidFill>
                <a:schemeClr val="dk1"/>
              </a:solidFill>
              <a:effectLst/>
              <a:latin typeface="+mn-lt"/>
              <a:ea typeface="+mn-ea"/>
              <a:cs typeface="+mn-cs"/>
            </a:rPr>
            <a:t>69,000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新たに設置した公共施設等整備基金については、計画的に積立てを行うとともに、庁舎等の長寿命化のために計画的に取崩し活用する予定である。</a:t>
          </a:r>
          <a:endParaRPr lang="ja-JP" altLang="ja-JP" sz="1400">
            <a:effectLst/>
          </a:endParaRPr>
        </a:p>
        <a:p>
          <a:r>
            <a:rPr kumimoji="1" lang="ja-JP" altLang="ja-JP" sz="1100">
              <a:solidFill>
                <a:schemeClr val="dk1"/>
              </a:solidFill>
              <a:effectLst/>
              <a:latin typeface="+mn-lt"/>
              <a:ea typeface="+mn-ea"/>
              <a:cs typeface="+mn-cs"/>
            </a:rPr>
            <a:t>　　また、まちおこし基金についても、今後町の復興事業に充てるための財源として計画的に積立を行う予定としている。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年度は、前年度と同額を確保していた。平成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年度は、過年度事業に係る収入（災害等廃棄物処理事業補助金等）があったことなどにより、取崩し額は前年度と比較して約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ja-JP" sz="1100">
              <a:solidFill>
                <a:schemeClr val="dk1"/>
              </a:solidFill>
              <a:effectLst/>
              <a:latin typeface="+mn-lt"/>
              <a:ea typeface="+mn-ea"/>
              <a:cs typeface="+mn-cs"/>
            </a:rPr>
            <a:t>千円減少したことから、基金残高は約</a:t>
          </a:r>
          <a:r>
            <a:rPr kumimoji="1" lang="en-US" altLang="ja-JP" sz="1100">
              <a:solidFill>
                <a:schemeClr val="dk1"/>
              </a:solidFill>
              <a:effectLst/>
              <a:latin typeface="+mn-lt"/>
              <a:ea typeface="+mn-ea"/>
              <a:cs typeface="+mn-cs"/>
            </a:rPr>
            <a:t>189,000</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令和元年度は、平成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en-US"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en-US" sz="1100">
              <a:solidFill>
                <a:schemeClr val="dk1"/>
              </a:solidFill>
              <a:effectLst/>
              <a:latin typeface="+mn-lt"/>
              <a:ea typeface="+mn-ea"/>
              <a:cs typeface="+mn-cs"/>
            </a:rPr>
            <a:t>千円行ったことから、年度末残高は前年度と比較すると約</a:t>
          </a:r>
          <a:r>
            <a:rPr kumimoji="1" lang="en-US" altLang="ja-JP" sz="1100">
              <a:solidFill>
                <a:schemeClr val="dk1"/>
              </a:solidFill>
              <a:effectLst/>
              <a:latin typeface="+mn-lt"/>
              <a:ea typeface="+mn-ea"/>
              <a:cs typeface="+mn-cs"/>
            </a:rPr>
            <a:t>326,000</a:t>
          </a:r>
          <a:r>
            <a:rPr kumimoji="1" lang="ja-JP" altLang="en-US"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財政調整基金の目標額としては、標準財政規模の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年熊本地震及び豪雨災害に係る将来負担を確保するために約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億円を確保できるよう努めたいと考えている。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令和元年度は、</a:t>
          </a:r>
          <a:r>
            <a:rPr kumimoji="1" lang="ja-JP" altLang="ja-JP" sz="1100">
              <a:solidFill>
                <a:schemeClr val="dk1"/>
              </a:solidFill>
              <a:effectLst/>
              <a:latin typeface="+mn-lt"/>
              <a:ea typeface="+mn-ea"/>
              <a:cs typeface="+mn-cs"/>
            </a:rPr>
            <a:t>災害廃棄物処理事業に係る災害廃棄物処理基金交付金</a:t>
          </a:r>
          <a:r>
            <a:rPr kumimoji="1" lang="ja-JP" altLang="en-US" sz="1100">
              <a:solidFill>
                <a:schemeClr val="dk1"/>
              </a:solidFill>
              <a:effectLst/>
              <a:latin typeface="+mn-lt"/>
              <a:ea typeface="+mn-ea"/>
              <a:cs typeface="+mn-cs"/>
            </a:rPr>
            <a:t>を財源として</a:t>
          </a:r>
          <a:r>
            <a:rPr kumimoji="1" lang="en-US" altLang="ja-JP" sz="1100">
              <a:solidFill>
                <a:schemeClr val="dk1"/>
              </a:solidFill>
              <a:effectLst/>
              <a:latin typeface="+mn-lt"/>
              <a:ea typeface="+mn-ea"/>
              <a:cs typeface="+mn-cs"/>
            </a:rPr>
            <a:t>102,988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自治公民館復旧事業に係る平成２８年熊本地震復興基金交付金</a:t>
          </a:r>
          <a:r>
            <a:rPr kumimoji="1" lang="ja-JP" altLang="en-US" sz="1100">
              <a:solidFill>
                <a:schemeClr val="dk1"/>
              </a:solidFill>
              <a:effectLst/>
              <a:latin typeface="+mn-lt"/>
              <a:ea typeface="+mn-ea"/>
              <a:cs typeface="+mn-cs"/>
            </a:rPr>
            <a:t>を財源として</a:t>
          </a:r>
          <a:r>
            <a:rPr kumimoji="1" lang="en-US" altLang="ja-JP" sz="1100">
              <a:solidFill>
                <a:schemeClr val="dk1"/>
              </a:solidFill>
              <a:effectLst/>
              <a:latin typeface="+mn-lt"/>
              <a:ea typeface="+mn-ea"/>
              <a:cs typeface="+mn-cs"/>
            </a:rPr>
            <a:t>4,692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を積み立てるなどにより</a:t>
          </a:r>
          <a:r>
            <a:rPr kumimoji="1" lang="en-US" altLang="ja-JP" sz="1100">
              <a:solidFill>
                <a:schemeClr val="dk1"/>
              </a:solidFill>
              <a:effectLst/>
              <a:latin typeface="+mn-lt"/>
              <a:ea typeface="+mn-ea"/>
              <a:cs typeface="+mn-cs"/>
            </a:rPr>
            <a:t>107,721</a:t>
          </a:r>
          <a:r>
            <a:rPr kumimoji="1" lang="ja-JP" altLang="en-US" sz="1100">
              <a:solidFill>
                <a:schemeClr val="dk1"/>
              </a:solidFill>
              <a:effectLst/>
              <a:latin typeface="+mn-lt"/>
              <a:ea typeface="+mn-ea"/>
              <a:cs typeface="+mn-cs"/>
            </a:rPr>
            <a:t>千円積立を行った。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震災関連事業や公営住宅建替事業に係る地方債の償還が本格化することから多額の取崩しを行うことが見込まれており、特に令和５年度に償還のピークを迎え、その後も高水準で推移していくため、これに対応するために毎年度計画的に積立を行う必要があるが、「基金全体」の（今後の方針）にも記載した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effectLst/>
          </a:endParaRPr>
        </a:p>
        <a:p>
          <a:r>
            <a:rPr kumimoji="1" lang="ja-JP" altLang="ja-JP" sz="1100">
              <a:solidFill>
                <a:schemeClr val="dk1"/>
              </a:solidFill>
              <a:effectLst/>
              <a:latin typeface="+mn-lt"/>
              <a:ea typeface="+mn-ea"/>
              <a:cs typeface="+mn-cs"/>
            </a:rPr>
            <a:t>　また、今後、熊本地震災害廃棄物処理基金補助金が交付される予定であり、交付された補助金を減債基金に積み立てて計画的に取り崩す予定である。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当町の有形固定資産減価償却率は類似団体と比較して低い水準にある。これは、井戸江峡交流拠点施設のリニューアルや公営住宅の建替やを進めていることもあり、大幅な増加には至っていないためである。今後は、それぞれの公共施設等について維持管理を適切に実行しながら、老朽化対策をについても検討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126365</xdr:rowOff>
    </xdr:from>
    <xdr:to>
      <xdr:col>23</xdr:col>
      <xdr:colOff>136525</xdr:colOff>
      <xdr:row>27</xdr:row>
      <xdr:rowOff>56515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149242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20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86269</xdr:rowOff>
    </xdr:from>
    <xdr:to>
      <xdr:col>19</xdr:col>
      <xdr:colOff>187325</xdr:colOff>
      <xdr:row>27</xdr:row>
      <xdr:rowOff>16419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3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137069</xdr:rowOff>
    </xdr:from>
    <xdr:to>
      <xdr:col>23</xdr:col>
      <xdr:colOff>85725</xdr:colOff>
      <xdr:row>27</xdr:row>
      <xdr:rowOff>5715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36629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138702</xdr:rowOff>
    </xdr:from>
    <xdr:to>
      <xdr:col>15</xdr:col>
      <xdr:colOff>187325</xdr:colOff>
      <xdr:row>27</xdr:row>
      <xdr:rowOff>68852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137069</xdr:rowOff>
    </xdr:from>
    <xdr:to>
      <xdr:col>19</xdr:col>
      <xdr:colOff>136525</xdr:colOff>
      <xdr:row>27</xdr:row>
      <xdr:rowOff>18052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536629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92438</xdr:rowOff>
    </xdr:from>
    <xdr:to>
      <xdr:col>11</xdr:col>
      <xdr:colOff>187325</xdr:colOff>
      <xdr:row>27</xdr:row>
      <xdr:rowOff>22588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143238</xdr:rowOff>
    </xdr:from>
    <xdr:to>
      <xdr:col>15</xdr:col>
      <xdr:colOff>136525</xdr:colOff>
      <xdr:row>27</xdr:row>
      <xdr:rowOff>18052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37246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143238</xdr:rowOff>
    </xdr:from>
    <xdr:to>
      <xdr:col>11</xdr:col>
      <xdr:colOff>136525</xdr:colOff>
      <xdr:row>27</xdr:row>
      <xdr:rowOff>113665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5372463"/>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104429</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67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79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32946</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09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85379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1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39115</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0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災害復旧事業債や公営住宅建設事業債、過疎対策事業債の発行などにより、大幅に増加傾向にある。今後も引き続き、公営住宅建設事業を実施するため、債務償還比率は類似団体を上回る水準が続くと見込みであるが、通常事業については緊急度等を点検し、地方債の発行額を抑え、後世への負担軽減を図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15840</xdr:rowOff>
    </xdr:from>
    <xdr:to>
      <xdr:col>76</xdr:col>
      <xdr:colOff>73025</xdr:colOff>
      <xdr:row>32</xdr:row>
      <xdr:rowOff>117440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2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165717</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5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158143</xdr:rowOff>
    </xdr:from>
    <xdr:to>
      <xdr:col>72</xdr:col>
      <xdr:colOff>123825</xdr:colOff>
      <xdr:row>32</xdr:row>
      <xdr:rowOff>88293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2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37493</xdr:rowOff>
    </xdr:from>
    <xdr:to>
      <xdr:col>76</xdr:col>
      <xdr:colOff>22225</xdr:colOff>
      <xdr:row>32</xdr:row>
      <xdr:rowOff>66640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6295418"/>
          <a:ext cx="711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127917</xdr:rowOff>
    </xdr:from>
    <xdr:to>
      <xdr:col>68</xdr:col>
      <xdr:colOff>123825</xdr:colOff>
      <xdr:row>32</xdr:row>
      <xdr:rowOff>58067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7267</xdr:rowOff>
    </xdr:from>
    <xdr:to>
      <xdr:col>72</xdr:col>
      <xdr:colOff>73025</xdr:colOff>
      <xdr:row>32</xdr:row>
      <xdr:rowOff>37493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26519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34720</xdr:rowOff>
    </xdr:from>
    <xdr:to>
      <xdr:col>64</xdr:col>
      <xdr:colOff>123825</xdr:colOff>
      <xdr:row>31</xdr:row>
      <xdr:rowOff>136320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1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85520</xdr:rowOff>
    </xdr:from>
    <xdr:to>
      <xdr:col>68</xdr:col>
      <xdr:colOff>73025</xdr:colOff>
      <xdr:row>32</xdr:row>
      <xdr:rowOff>7267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171995"/>
          <a:ext cx="7620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121419</xdr:rowOff>
    </xdr:from>
    <xdr:to>
      <xdr:col>60</xdr:col>
      <xdr:colOff>123825</xdr:colOff>
      <xdr:row>30</xdr:row>
      <xdr:rowOff>51569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8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769</xdr:rowOff>
    </xdr:from>
    <xdr:to>
      <xdr:col>64</xdr:col>
      <xdr:colOff>73025</xdr:colOff>
      <xdr:row>31</xdr:row>
      <xdr:rowOff>85520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915794"/>
          <a:ext cx="762000" cy="25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79420</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3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49194</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30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127447</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2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42696</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95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130175</xdr:rowOff>
    </xdr:from>
    <xdr:to>
      <xdr:col>20</xdr:col>
      <xdr:colOff>38100</xdr:colOff>
      <xdr:row>35</xdr:row>
      <xdr:rowOff>60325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xdr:rowOff>
    </xdr:from>
    <xdr:to>
      <xdr:col>24</xdr:col>
      <xdr:colOff>63500</xdr:colOff>
      <xdr:row>36</xdr:row>
      <xdr:rowOff>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102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95885</xdr:rowOff>
    </xdr:from>
    <xdr:to>
      <xdr:col>15</xdr:col>
      <xdr:colOff>101600</xdr:colOff>
      <xdr:row>35</xdr:row>
      <xdr:rowOff>26035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146685</xdr:rowOff>
    </xdr:from>
    <xdr:to>
      <xdr:col>19</xdr:col>
      <xdr:colOff>177800</xdr:colOff>
      <xdr:row>35</xdr:row>
      <xdr:rowOff>9525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975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57785</xdr:rowOff>
    </xdr:from>
    <xdr:to>
      <xdr:col>10</xdr:col>
      <xdr:colOff>165100</xdr:colOff>
      <xdr:row>34</xdr:row>
      <xdr:rowOff>159385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108585</xdr:rowOff>
    </xdr:from>
    <xdr:to>
      <xdr:col>15</xdr:col>
      <xdr:colOff>50800</xdr:colOff>
      <xdr:row>34</xdr:row>
      <xdr:rowOff>146685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937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23495</xdr:rowOff>
    </xdr:from>
    <xdr:to>
      <xdr:col>6</xdr:col>
      <xdr:colOff>38100</xdr:colOff>
      <xdr:row>35</xdr:row>
      <xdr:rowOff>125095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108585</xdr:rowOff>
    </xdr:from>
    <xdr:to>
      <xdr:col>10</xdr:col>
      <xdr:colOff>114300</xdr:colOff>
      <xdr:row>35</xdr:row>
      <xdr:rowOff>74295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59378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76852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4462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141622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145015</xdr:rowOff>
    </xdr:from>
    <xdr:to>
      <xdr:col>55</xdr:col>
      <xdr:colOff>50800</xdr:colOff>
      <xdr:row>40</xdr:row>
      <xdr:rowOff>75165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123442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108991</xdr:rowOff>
    </xdr:from>
    <xdr:to>
      <xdr:col>50</xdr:col>
      <xdr:colOff>165100</xdr:colOff>
      <xdr:row>40</xdr:row>
      <xdr:rowOff>39141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159791</xdr:rowOff>
    </xdr:from>
    <xdr:to>
      <xdr:col>55</xdr:col>
      <xdr:colOff>0</xdr:colOff>
      <xdr:row>40</xdr:row>
      <xdr:rowOff>24365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9639300" y="6846341"/>
          <a:ext cx="8382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116745</xdr:rowOff>
    </xdr:from>
    <xdr:to>
      <xdr:col>46</xdr:col>
      <xdr:colOff>38100</xdr:colOff>
      <xdr:row>40</xdr:row>
      <xdr:rowOff>46895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159791</xdr:rowOff>
    </xdr:from>
    <xdr:to>
      <xdr:col>50</xdr:col>
      <xdr:colOff>114300</xdr:colOff>
      <xdr:row>39</xdr:row>
      <xdr:rowOff>167545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6341"/>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156502</xdr:rowOff>
    </xdr:from>
    <xdr:to>
      <xdr:col>41</xdr:col>
      <xdr:colOff>101600</xdr:colOff>
      <xdr:row>38</xdr:row>
      <xdr:rowOff>86652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35852</xdr:rowOff>
    </xdr:from>
    <xdr:to>
      <xdr:col>45</xdr:col>
      <xdr:colOff>177800</xdr:colOff>
      <xdr:row>39</xdr:row>
      <xdr:rowOff>167545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550952"/>
          <a:ext cx="889000" cy="30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5169</xdr:rowOff>
    </xdr:from>
    <xdr:to>
      <xdr:col>36</xdr:col>
      <xdr:colOff>165100</xdr:colOff>
      <xdr:row>40</xdr:row>
      <xdr:rowOff>106769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35852</xdr:rowOff>
    </xdr:from>
    <xdr:to>
      <xdr:col>41</xdr:col>
      <xdr:colOff>50800</xdr:colOff>
      <xdr:row>40</xdr:row>
      <xdr:rowOff>55969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550952"/>
          <a:ext cx="889000" cy="3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55668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63422</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5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103179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2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97896</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34109</xdr:rowOff>
    </xdr:from>
    <xdr:to>
      <xdr:col>20</xdr:col>
      <xdr:colOff>38100</xdr:colOff>
      <xdr:row>62</xdr:row>
      <xdr:rowOff>135709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84909</xdr:rowOff>
    </xdr:from>
    <xdr:to>
      <xdr:col>24</xdr:col>
      <xdr:colOff>63500</xdr:colOff>
      <xdr:row>62</xdr:row>
      <xdr:rowOff>137160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148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84909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984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62</xdr:row>
      <xdr:rowOff>68580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38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61</xdr:row>
      <xdr:rowOff>80010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1312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126836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46835</xdr:rowOff>
    </xdr:from>
    <xdr:to>
      <xdr:col>55</xdr:col>
      <xdr:colOff>50800</xdr:colOff>
      <xdr:row>62</xdr:row>
      <xdr:rowOff>148435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25262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6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45137</xdr:rowOff>
    </xdr:from>
    <xdr:to>
      <xdr:col>50</xdr:col>
      <xdr:colOff>165100</xdr:colOff>
      <xdr:row>62</xdr:row>
      <xdr:rowOff>146737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95937</xdr:rowOff>
    </xdr:from>
    <xdr:to>
      <xdr:col>55</xdr:col>
      <xdr:colOff>0</xdr:colOff>
      <xdr:row>62</xdr:row>
      <xdr:rowOff>97635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0725837"/>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51395</xdr:rowOff>
    </xdr:from>
    <xdr:to>
      <xdr:col>46</xdr:col>
      <xdr:colOff>38100</xdr:colOff>
      <xdr:row>62</xdr:row>
      <xdr:rowOff>152995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95937</xdr:rowOff>
    </xdr:from>
    <xdr:to>
      <xdr:col>50</xdr:col>
      <xdr:colOff>114300</xdr:colOff>
      <xdr:row>62</xdr:row>
      <xdr:rowOff>102195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725837"/>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16026</xdr:rowOff>
    </xdr:from>
    <xdr:to>
      <xdr:col>41</xdr:col>
      <xdr:colOff>101600</xdr:colOff>
      <xdr:row>62</xdr:row>
      <xdr:rowOff>117626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66826</xdr:rowOff>
    </xdr:from>
    <xdr:to>
      <xdr:col>45</xdr:col>
      <xdr:colOff>177800</xdr:colOff>
      <xdr:row>62</xdr:row>
      <xdr:rowOff>102195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0696726"/>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9416</xdr:rowOff>
    </xdr:from>
    <xdr:to>
      <xdr:col>36</xdr:col>
      <xdr:colOff>165100</xdr:colOff>
      <xdr:row>64</xdr:row>
      <xdr:rowOff>111016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66826</xdr:rowOff>
    </xdr:from>
    <xdr:to>
      <xdr:col>41</xdr:col>
      <xdr:colOff>50800</xdr:colOff>
      <xdr:row>64</xdr:row>
      <xdr:rowOff>60216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96726"/>
          <a:ext cx="889000" cy="3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115909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137864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7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144122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7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134153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102143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7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86361</xdr:rowOff>
    </xdr:from>
    <xdr:to>
      <xdr:col>24</xdr:col>
      <xdr:colOff>114300</xdr:colOff>
      <xdr:row>79</xdr:row>
      <xdr:rowOff>16511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109238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23495</xdr:rowOff>
    </xdr:from>
    <xdr:to>
      <xdr:col>20</xdr:col>
      <xdr:colOff>38100</xdr:colOff>
      <xdr:row>79</xdr:row>
      <xdr:rowOff>125095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137161</xdr:rowOff>
    </xdr:from>
    <xdr:to>
      <xdr:col>24</xdr:col>
      <xdr:colOff>63500</xdr:colOff>
      <xdr:row>79</xdr:row>
      <xdr:rowOff>74295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3510261"/>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81</xdr:row>
      <xdr:rowOff>156211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3618845"/>
          <a:ext cx="8890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81</xdr:row>
      <xdr:rowOff>156211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0379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168275</xdr:rowOff>
    </xdr:from>
    <xdr:to>
      <xdr:col>6</xdr:col>
      <xdr:colOff>38100</xdr:colOff>
      <xdr:row>80</xdr:row>
      <xdr:rowOff>98425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47625</xdr:rowOff>
    </xdr:from>
    <xdr:to>
      <xdr:col>10</xdr:col>
      <xdr:colOff>114300</xdr:colOff>
      <xdr:row>81</xdr:row>
      <xdr:rowOff>150495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7636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141622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46372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146749</xdr:rowOff>
    </xdr:from>
    <xdr:to>
      <xdr:col>55</xdr:col>
      <xdr:colOff>50800</xdr:colOff>
      <xdr:row>84</xdr:row>
      <xdr:rowOff>76899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3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169626</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22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165227</xdr:rowOff>
    </xdr:from>
    <xdr:to>
      <xdr:col>50</xdr:col>
      <xdr:colOff>165100</xdr:colOff>
      <xdr:row>84</xdr:row>
      <xdr:rowOff>95377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3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26099</xdr:rowOff>
    </xdr:from>
    <xdr:to>
      <xdr:col>55</xdr:col>
      <xdr:colOff>0</xdr:colOff>
      <xdr:row>84</xdr:row>
      <xdr:rowOff>44577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427899"/>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72262</xdr:rowOff>
    </xdr:from>
    <xdr:to>
      <xdr:col>46</xdr:col>
      <xdr:colOff>38100</xdr:colOff>
      <xdr:row>85</xdr:row>
      <xdr:rowOff>2412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4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44577</xdr:rowOff>
    </xdr:from>
    <xdr:to>
      <xdr:col>50</xdr:col>
      <xdr:colOff>114300</xdr:colOff>
      <xdr:row>84</xdr:row>
      <xdr:rowOff>123062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446377"/>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11685</xdr:rowOff>
    </xdr:from>
    <xdr:to>
      <xdr:col>41</xdr:col>
      <xdr:colOff>101600</xdr:colOff>
      <xdr:row>85</xdr:row>
      <xdr:rowOff>113285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123062</xdr:rowOff>
    </xdr:from>
    <xdr:to>
      <xdr:col>45</xdr:col>
      <xdr:colOff>177800</xdr:colOff>
      <xdr:row>85</xdr:row>
      <xdr:rowOff>62485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524862"/>
          <a:ext cx="889000" cy="1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445</xdr:rowOff>
    </xdr:from>
    <xdr:to>
      <xdr:col>36</xdr:col>
      <xdr:colOff>165100</xdr:colOff>
      <xdr:row>85</xdr:row>
      <xdr:rowOff>102045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5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51245</xdr:rowOff>
    </xdr:from>
    <xdr:to>
      <xdr:col>41</xdr:col>
      <xdr:colOff>50800</xdr:colOff>
      <xdr:row>85</xdr:row>
      <xdr:rowOff>62485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72300" y="1462449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20781</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76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111904</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1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18939</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24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104412</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118572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34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6268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100-0000C5010000}"/>
            </a:ext>
          </a:extLst>
        </xdr:cNvPr>
        <xdr:cNvSpPr txBox="1"/>
      </xdr:nvSpPr>
      <xdr:spPr>
        <a:xfrm>
          <a:off x="163576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5430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88174</xdr:rowOff>
    </xdr:from>
    <xdr:to>
      <xdr:col>85</xdr:col>
      <xdr:colOff>127000</xdr:colOff>
      <xdr:row>58</xdr:row>
      <xdr:rowOff>124097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5481300" y="100322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88174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4592300" y="999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87993</xdr:rowOff>
    </xdr:from>
    <xdr:to>
      <xdr:col>72</xdr:col>
      <xdr:colOff>38100</xdr:colOff>
      <xdr:row>62</xdr:row>
      <xdr:rowOff>18143</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365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61</xdr:row>
      <xdr:rowOff>138793</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3703300" y="9996351"/>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91259</xdr:rowOff>
    </xdr:from>
    <xdr:to>
      <xdr:col>67</xdr:col>
      <xdr:colOff>101600</xdr:colOff>
      <xdr:row>58</xdr:row>
      <xdr:rowOff>21409</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763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142059</xdr:rowOff>
    </xdr:from>
    <xdr:to>
      <xdr:col>71</xdr:col>
      <xdr:colOff>177800</xdr:colOff>
      <xdr:row>61</xdr:row>
      <xdr:rowOff>138793</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814300" y="9914709"/>
          <a:ext cx="8890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100-0000D3010000}"/>
            </a:ext>
          </a:extLst>
        </xdr:cNvPr>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9270</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500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37936</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11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1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100-0000EF01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100-0000F101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100-0000F3010000}"/>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122555</xdr:rowOff>
    </xdr:from>
    <xdr:to>
      <xdr:col>116</xdr:col>
      <xdr:colOff>114300</xdr:colOff>
      <xdr:row>60</xdr:row>
      <xdr:rowOff>52705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2110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145432</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100-0000FF010000}"/>
            </a:ext>
          </a:extLst>
        </xdr:cNvPr>
        <xdr:cNvSpPr txBox="1"/>
      </xdr:nvSpPr>
      <xdr:spPr>
        <a:xfrm>
          <a:off x="22199600"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164846</xdr:rowOff>
    </xdr:from>
    <xdr:to>
      <xdr:col>112</xdr:col>
      <xdr:colOff>38100</xdr:colOff>
      <xdr:row>60</xdr:row>
      <xdr:rowOff>94996</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1272500" y="10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xdr:rowOff>
    </xdr:from>
    <xdr:to>
      <xdr:col>116</xdr:col>
      <xdr:colOff>63500</xdr:colOff>
      <xdr:row>60</xdr:row>
      <xdr:rowOff>44196</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1323300" y="10288905"/>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xdr:rowOff>
    </xdr:from>
    <xdr:to>
      <xdr:col>107</xdr:col>
      <xdr:colOff>101600</xdr:colOff>
      <xdr:row>60</xdr:row>
      <xdr:rowOff>113665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0383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44196</xdr:rowOff>
    </xdr:from>
    <xdr:to>
      <xdr:col>111</xdr:col>
      <xdr:colOff>177800</xdr:colOff>
      <xdr:row>60</xdr:row>
      <xdr:rowOff>62865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20434300" y="1033119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xdr:rowOff>
    </xdr:from>
    <xdr:to>
      <xdr:col>102</xdr:col>
      <xdr:colOff>165100</xdr:colOff>
      <xdr:row>61</xdr:row>
      <xdr:rowOff>102235</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9494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62865</xdr:rowOff>
    </xdr:from>
    <xdr:to>
      <xdr:col>107</xdr:col>
      <xdr:colOff>50800</xdr:colOff>
      <xdr:row>61</xdr:row>
      <xdr:rowOff>51435</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9545300" y="1034986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xdr:rowOff>
    </xdr:from>
    <xdr:to>
      <xdr:col>98</xdr:col>
      <xdr:colOff>38100</xdr:colOff>
      <xdr:row>61</xdr:row>
      <xdr:rowOff>110236</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8605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51435</xdr:rowOff>
    </xdr:from>
    <xdr:to>
      <xdr:col>102</xdr:col>
      <xdr:colOff>114300</xdr:colOff>
      <xdr:row>61</xdr:row>
      <xdr:rowOff>59436</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8656300" y="105098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22" name="n_3aveValue【学校施設】&#10;一人当たり面積">
          <a:extLst>
            <a:ext uri="{FF2B5EF4-FFF2-40B4-BE49-F238E27FC236}">
              <a16:creationId xmlns:a16="http://schemas.microsoft.com/office/drawing/2014/main" id="{00000000-0008-0000-0100-00000A020000}"/>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70883</xdr:rowOff>
    </xdr:from>
    <xdr:ext cx="469744" cy="259045"/>
    <xdr:sp macro="" textlink="">
      <xdr:nvSpPr>
        <xdr:cNvPr id="523" name="n_4aveValue【学校施設】&#10;一人当たり面積">
          <a:extLst>
            <a:ext uri="{FF2B5EF4-FFF2-40B4-BE49-F238E27FC236}">
              <a16:creationId xmlns:a16="http://schemas.microsoft.com/office/drawing/2014/main" id="{00000000-0008-0000-0100-00000B020000}"/>
            </a:ext>
          </a:extLst>
        </xdr:cNvPr>
        <xdr:cNvSpPr txBox="1"/>
      </xdr:nvSpPr>
      <xdr:spPr>
        <a:xfrm>
          <a:off x="18421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111523</xdr:rowOff>
    </xdr:from>
    <xdr:ext cx="469744" cy="259045"/>
    <xdr:sp macro="" textlink="">
      <xdr:nvSpPr>
        <xdr:cNvPr id="524" name="n_1mainValue【学校施設】&#10;一人当たり面積">
          <a:extLst>
            <a:ext uri="{FF2B5EF4-FFF2-40B4-BE49-F238E27FC236}">
              <a16:creationId xmlns:a16="http://schemas.microsoft.com/office/drawing/2014/main" id="{00000000-0008-0000-0100-00000C020000}"/>
            </a:ext>
          </a:extLst>
        </xdr:cNvPr>
        <xdr:cNvSpPr txBox="1"/>
      </xdr:nvSpPr>
      <xdr:spPr>
        <a:xfrm>
          <a:off x="21075727"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130192</xdr:rowOff>
    </xdr:from>
    <xdr:ext cx="469744" cy="259045"/>
    <xdr:sp macro="" textlink="">
      <xdr:nvSpPr>
        <xdr:cNvPr id="525" name="n_2mainValue【学校施設】&#10;一人当たり面積">
          <a:extLst>
            <a:ext uri="{FF2B5EF4-FFF2-40B4-BE49-F238E27FC236}">
              <a16:creationId xmlns:a16="http://schemas.microsoft.com/office/drawing/2014/main" id="{00000000-0008-0000-0100-00000D020000}"/>
            </a:ext>
          </a:extLst>
        </xdr:cNvPr>
        <xdr:cNvSpPr txBox="1"/>
      </xdr:nvSpPr>
      <xdr:spPr>
        <a:xfrm>
          <a:off x="20199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118762</xdr:rowOff>
    </xdr:from>
    <xdr:ext cx="469744" cy="259045"/>
    <xdr:sp macro="" textlink="">
      <xdr:nvSpPr>
        <xdr:cNvPr id="526" name="n_3mainValue【学校施設】&#10;一人当たり面積">
          <a:extLst>
            <a:ext uri="{FF2B5EF4-FFF2-40B4-BE49-F238E27FC236}">
              <a16:creationId xmlns:a16="http://schemas.microsoft.com/office/drawing/2014/main" id="{00000000-0008-0000-0100-00000E020000}"/>
            </a:ext>
          </a:extLst>
        </xdr:cNvPr>
        <xdr:cNvSpPr txBox="1"/>
      </xdr:nvSpPr>
      <xdr:spPr>
        <a:xfrm>
          <a:off x="19310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126763</xdr:rowOff>
    </xdr:from>
    <xdr:ext cx="469744" cy="259045"/>
    <xdr:sp macro="" textlink="">
      <xdr:nvSpPr>
        <xdr:cNvPr id="527" name="n_4mainValue【学校施設】&#10;一人当たり面積">
          <a:extLst>
            <a:ext uri="{FF2B5EF4-FFF2-40B4-BE49-F238E27FC236}">
              <a16:creationId xmlns:a16="http://schemas.microsoft.com/office/drawing/2014/main" id="{00000000-0008-0000-0100-00000F020000}"/>
            </a:ext>
          </a:extLst>
        </xdr:cNvPr>
        <xdr:cNvSpPr txBox="1"/>
      </xdr:nvSpPr>
      <xdr:spPr>
        <a:xfrm>
          <a:off x="18421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00000000-0008-0000-0100-00002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a:extLst>
            <a:ext uri="{FF2B5EF4-FFF2-40B4-BE49-F238E27FC236}">
              <a16:creationId xmlns:a16="http://schemas.microsoft.com/office/drawing/2014/main" id="{00000000-0008-0000-0100-00002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556" name="【児童館】&#10;有形固定資産減価償却率最大値テキスト">
          <a:extLst>
            <a:ext uri="{FF2B5EF4-FFF2-40B4-BE49-F238E27FC236}">
              <a16:creationId xmlns:a16="http://schemas.microsoft.com/office/drawing/2014/main" id="{00000000-0008-0000-0100-00002C020000}"/>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558" name="【児童館】&#10;有形固定資産減価償却率平均値テキスト">
          <a:extLst>
            <a:ext uri="{FF2B5EF4-FFF2-40B4-BE49-F238E27FC236}">
              <a16:creationId xmlns:a16="http://schemas.microsoft.com/office/drawing/2014/main" id="{00000000-0008-0000-0100-00002E020000}"/>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570" name="【児童館】&#10;有形固定資産減価償却率該当値テキスト">
          <a:extLst>
            <a:ext uri="{FF2B5EF4-FFF2-40B4-BE49-F238E27FC236}">
              <a16:creationId xmlns:a16="http://schemas.microsoft.com/office/drawing/2014/main" id="{00000000-0008-0000-0100-00003A020000}"/>
            </a:ext>
          </a:extLst>
        </xdr:cNvPr>
        <xdr:cNvSpPr txBox="1"/>
      </xdr:nvSpPr>
      <xdr:spPr>
        <a:xfrm>
          <a:off x="16357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36468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5481300" y="145737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454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544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4592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49349</xdr:rowOff>
    </xdr:from>
    <xdr:to>
      <xdr:col>72</xdr:col>
      <xdr:colOff>38100</xdr:colOff>
      <xdr:row>84</xdr:row>
      <xdr:rowOff>150949</xdr:rowOff>
    </xdr:to>
    <xdr:sp macro="" textlink="">
      <xdr:nvSpPr>
        <xdr:cNvPr id="575" name="楕円 574">
          <a:extLst>
            <a:ext uri="{FF2B5EF4-FFF2-40B4-BE49-F238E27FC236}">
              <a16:creationId xmlns:a16="http://schemas.microsoft.com/office/drawing/2014/main" id="{00000000-0008-0000-0100-00003F020000}"/>
            </a:ext>
          </a:extLst>
        </xdr:cNvPr>
        <xdr:cNvSpPr/>
      </xdr:nvSpPr>
      <xdr:spPr>
        <a:xfrm>
          <a:off x="13652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100149</xdr:rowOff>
    </xdr:from>
    <xdr:to>
      <xdr:col>76</xdr:col>
      <xdr:colOff>114300</xdr:colOff>
      <xdr:row>84</xdr:row>
      <xdr:rowOff>136071</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3703300" y="1450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160382</xdr:rowOff>
    </xdr:from>
    <xdr:to>
      <xdr:col>67</xdr:col>
      <xdr:colOff>101600</xdr:colOff>
      <xdr:row>84</xdr:row>
      <xdr:rowOff>90532</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12763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39732</xdr:rowOff>
    </xdr:from>
    <xdr:to>
      <xdr:col>71</xdr:col>
      <xdr:colOff>177800</xdr:colOff>
      <xdr:row>84</xdr:row>
      <xdr:rowOff>100149</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814300" y="1444153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579" name="n_1aveValue【児童館】&#10;有形固定資産減価償却率">
          <a:extLst>
            <a:ext uri="{FF2B5EF4-FFF2-40B4-BE49-F238E27FC236}">
              <a16:creationId xmlns:a16="http://schemas.microsoft.com/office/drawing/2014/main" id="{00000000-0008-0000-0100-000043020000}"/>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580" name="n_2aveValue【児童館】&#10;有形固定資産減価償却率">
          <a:extLst>
            <a:ext uri="{FF2B5EF4-FFF2-40B4-BE49-F238E27FC236}">
              <a16:creationId xmlns:a16="http://schemas.microsoft.com/office/drawing/2014/main" id="{00000000-0008-0000-0100-00004402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581" name="n_3aveValue【児童館】&#10;有形固定資産減価償却率">
          <a:extLst>
            <a:ext uri="{FF2B5EF4-FFF2-40B4-BE49-F238E27FC236}">
              <a16:creationId xmlns:a16="http://schemas.microsoft.com/office/drawing/2014/main" id="{00000000-0008-0000-0100-00004502000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2" name="n_4aveValue【児童館】&#10;有形固定資産減価償却率">
          <a:extLst>
            <a:ext uri="{FF2B5EF4-FFF2-40B4-BE49-F238E27FC236}">
              <a16:creationId xmlns:a16="http://schemas.microsoft.com/office/drawing/2014/main" id="{00000000-0008-0000-0100-00004602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583" name="n_1mainValue【児童館】&#10;有形固定資産減価償却率">
          <a:extLst>
            <a:ext uri="{FF2B5EF4-FFF2-40B4-BE49-F238E27FC236}">
              <a16:creationId xmlns:a16="http://schemas.microsoft.com/office/drawing/2014/main" id="{00000000-0008-0000-0100-000047020000}"/>
            </a:ext>
          </a:extLst>
        </xdr:cNvPr>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6548</xdr:rowOff>
    </xdr:from>
    <xdr:ext cx="405111" cy="259045"/>
    <xdr:sp macro="" textlink="">
      <xdr:nvSpPr>
        <xdr:cNvPr id="584" name="n_2mainValue【児童館】&#10;有形固定資産減価償却率">
          <a:extLst>
            <a:ext uri="{FF2B5EF4-FFF2-40B4-BE49-F238E27FC236}">
              <a16:creationId xmlns:a16="http://schemas.microsoft.com/office/drawing/2014/main" id="{00000000-0008-0000-0100-000048020000}"/>
            </a:ext>
          </a:extLst>
        </xdr:cNvPr>
        <xdr:cNvSpPr txBox="1"/>
      </xdr:nvSpPr>
      <xdr:spPr>
        <a:xfrm>
          <a:off x="14389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142076</xdr:rowOff>
    </xdr:from>
    <xdr:ext cx="405111" cy="259045"/>
    <xdr:sp macro="" textlink="">
      <xdr:nvSpPr>
        <xdr:cNvPr id="585" name="n_3mainValue【児童館】&#10;有形固定資産減価償却率">
          <a:extLst>
            <a:ext uri="{FF2B5EF4-FFF2-40B4-BE49-F238E27FC236}">
              <a16:creationId xmlns:a16="http://schemas.microsoft.com/office/drawing/2014/main" id="{00000000-0008-0000-0100-000049020000}"/>
            </a:ext>
          </a:extLst>
        </xdr:cNvPr>
        <xdr:cNvSpPr txBox="1"/>
      </xdr:nvSpPr>
      <xdr:spPr>
        <a:xfrm>
          <a:off x="13500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81659</xdr:rowOff>
    </xdr:from>
    <xdr:ext cx="405111" cy="259045"/>
    <xdr:sp macro="" textlink="">
      <xdr:nvSpPr>
        <xdr:cNvPr id="586" name="n_4mainValue【児童館】&#10;有形固定資産減価償却率">
          <a:extLst>
            <a:ext uri="{FF2B5EF4-FFF2-40B4-BE49-F238E27FC236}">
              <a16:creationId xmlns:a16="http://schemas.microsoft.com/office/drawing/2014/main" id="{00000000-0008-0000-0100-00004A020000}"/>
            </a:ext>
          </a:extLst>
        </xdr:cNvPr>
        <xdr:cNvSpPr txBox="1"/>
      </xdr:nvSpPr>
      <xdr:spPr>
        <a:xfrm>
          <a:off x="12611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00000000-0008-0000-01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14" name="【児童館】&#10;一人当たり面積最小値テキスト">
          <a:extLst>
            <a:ext uri="{FF2B5EF4-FFF2-40B4-BE49-F238E27FC236}">
              <a16:creationId xmlns:a16="http://schemas.microsoft.com/office/drawing/2014/main" id="{00000000-0008-0000-0100-00006602000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16" name="【児童館】&#10;一人当たり面積最大値テキスト">
          <a:extLst>
            <a:ext uri="{FF2B5EF4-FFF2-40B4-BE49-F238E27FC236}">
              <a16:creationId xmlns:a16="http://schemas.microsoft.com/office/drawing/2014/main" id="{00000000-0008-0000-0100-000068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18" name="【児童館】&#10;一人当たり面積平均値テキスト">
          <a:extLst>
            <a:ext uri="{FF2B5EF4-FFF2-40B4-BE49-F238E27FC236}">
              <a16:creationId xmlns:a16="http://schemas.microsoft.com/office/drawing/2014/main" id="{00000000-0008-0000-0100-00006A020000}"/>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20" name="フローチャート: 判断 619">
          <a:extLst>
            <a:ext uri="{FF2B5EF4-FFF2-40B4-BE49-F238E27FC236}">
              <a16:creationId xmlns:a16="http://schemas.microsoft.com/office/drawing/2014/main" id="{00000000-0008-0000-0100-00006C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21" name="フローチャート: 判断 620">
          <a:extLst>
            <a:ext uri="{FF2B5EF4-FFF2-40B4-BE49-F238E27FC236}">
              <a16:creationId xmlns:a16="http://schemas.microsoft.com/office/drawing/2014/main" id="{00000000-0008-0000-0100-00006D020000}"/>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150586</xdr:rowOff>
    </xdr:from>
    <xdr:to>
      <xdr:col>116</xdr:col>
      <xdr:colOff>114300</xdr:colOff>
      <xdr:row>87</xdr:row>
      <xdr:rowOff>80736</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221107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65513</xdr:rowOff>
    </xdr:from>
    <xdr:ext cx="469744" cy="259045"/>
    <xdr:sp macro="" textlink="">
      <xdr:nvSpPr>
        <xdr:cNvPr id="630" name="【児童館】&#10;一人当たり面積該当値テキスト">
          <a:extLst>
            <a:ext uri="{FF2B5EF4-FFF2-40B4-BE49-F238E27FC236}">
              <a16:creationId xmlns:a16="http://schemas.microsoft.com/office/drawing/2014/main" id="{00000000-0008-0000-0100-000076020000}"/>
            </a:ext>
          </a:extLst>
        </xdr:cNvPr>
        <xdr:cNvSpPr txBox="1"/>
      </xdr:nvSpPr>
      <xdr:spPr>
        <a:xfrm>
          <a:off x="22199600" y="1481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166914</xdr:rowOff>
    </xdr:from>
    <xdr:to>
      <xdr:col>112</xdr:col>
      <xdr:colOff>38100</xdr:colOff>
      <xdr:row>87</xdr:row>
      <xdr:rowOff>97064</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21272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29936</xdr:rowOff>
    </xdr:from>
    <xdr:to>
      <xdr:col>116</xdr:col>
      <xdr:colOff>63500</xdr:colOff>
      <xdr:row>87</xdr:row>
      <xdr:rowOff>46264</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21323300" y="149460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166914</xdr:rowOff>
    </xdr:from>
    <xdr:to>
      <xdr:col>107</xdr:col>
      <xdr:colOff>101600</xdr:colOff>
      <xdr:row>87</xdr:row>
      <xdr:rowOff>97064</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0383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46264</xdr:rowOff>
    </xdr:from>
    <xdr:to>
      <xdr:col>111</xdr:col>
      <xdr:colOff>177800</xdr:colOff>
      <xdr:row>87</xdr:row>
      <xdr:rowOff>46264</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0434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166914</xdr:rowOff>
    </xdr:from>
    <xdr:to>
      <xdr:col>102</xdr:col>
      <xdr:colOff>165100</xdr:colOff>
      <xdr:row>87</xdr:row>
      <xdr:rowOff>97064</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9494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46264</xdr:rowOff>
    </xdr:from>
    <xdr:to>
      <xdr:col>107</xdr:col>
      <xdr:colOff>50800</xdr:colOff>
      <xdr:row>87</xdr:row>
      <xdr:rowOff>46264</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9545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166914</xdr:rowOff>
    </xdr:from>
    <xdr:to>
      <xdr:col>98</xdr:col>
      <xdr:colOff>38100</xdr:colOff>
      <xdr:row>87</xdr:row>
      <xdr:rowOff>97064</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8605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46264</xdr:rowOff>
    </xdr:from>
    <xdr:to>
      <xdr:col>102</xdr:col>
      <xdr:colOff>114300</xdr:colOff>
      <xdr:row>87</xdr:row>
      <xdr:rowOff>46264</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656300" y="1496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639" name="n_1aveValue【児童館】&#10;一人当たり面積">
          <a:extLst>
            <a:ext uri="{FF2B5EF4-FFF2-40B4-BE49-F238E27FC236}">
              <a16:creationId xmlns:a16="http://schemas.microsoft.com/office/drawing/2014/main" id="{00000000-0008-0000-0100-00007F020000}"/>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640" name="n_2aveValue【児童館】&#10;一人当たり面積">
          <a:extLst>
            <a:ext uri="{FF2B5EF4-FFF2-40B4-BE49-F238E27FC236}">
              <a16:creationId xmlns:a16="http://schemas.microsoft.com/office/drawing/2014/main" id="{00000000-0008-0000-0100-000080020000}"/>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41" name="n_3aveValue【児童館】&#10;一人当たり面積">
          <a:extLst>
            <a:ext uri="{FF2B5EF4-FFF2-40B4-BE49-F238E27FC236}">
              <a16:creationId xmlns:a16="http://schemas.microsoft.com/office/drawing/2014/main" id="{00000000-0008-0000-0100-00008102000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642" name="n_4aveValue【児童館】&#10;一人当たり面積">
          <a:extLst>
            <a:ext uri="{FF2B5EF4-FFF2-40B4-BE49-F238E27FC236}">
              <a16:creationId xmlns:a16="http://schemas.microsoft.com/office/drawing/2014/main" id="{00000000-0008-0000-0100-000082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88191</xdr:rowOff>
    </xdr:from>
    <xdr:ext cx="469744" cy="259045"/>
    <xdr:sp macro="" textlink="">
      <xdr:nvSpPr>
        <xdr:cNvPr id="643" name="n_1mainValue【児童館】&#10;一人当たり面積">
          <a:extLst>
            <a:ext uri="{FF2B5EF4-FFF2-40B4-BE49-F238E27FC236}">
              <a16:creationId xmlns:a16="http://schemas.microsoft.com/office/drawing/2014/main" id="{00000000-0008-0000-0100-000083020000}"/>
            </a:ext>
          </a:extLst>
        </xdr:cNvPr>
        <xdr:cNvSpPr txBox="1"/>
      </xdr:nvSpPr>
      <xdr:spPr>
        <a:xfrm>
          <a:off x="210757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88191</xdr:rowOff>
    </xdr:from>
    <xdr:ext cx="469744" cy="259045"/>
    <xdr:sp macro="" textlink="">
      <xdr:nvSpPr>
        <xdr:cNvPr id="644" name="n_2mainValue【児童館】&#10;一人当たり面積">
          <a:extLst>
            <a:ext uri="{FF2B5EF4-FFF2-40B4-BE49-F238E27FC236}">
              <a16:creationId xmlns:a16="http://schemas.microsoft.com/office/drawing/2014/main" id="{00000000-0008-0000-0100-000084020000}"/>
            </a:ext>
          </a:extLst>
        </xdr:cNvPr>
        <xdr:cNvSpPr txBox="1"/>
      </xdr:nvSpPr>
      <xdr:spPr>
        <a:xfrm>
          <a:off x="20199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88191</xdr:rowOff>
    </xdr:from>
    <xdr:ext cx="469744" cy="259045"/>
    <xdr:sp macro="" textlink="">
      <xdr:nvSpPr>
        <xdr:cNvPr id="645" name="n_3mainValue【児童館】&#10;一人当たり面積">
          <a:extLst>
            <a:ext uri="{FF2B5EF4-FFF2-40B4-BE49-F238E27FC236}">
              <a16:creationId xmlns:a16="http://schemas.microsoft.com/office/drawing/2014/main" id="{00000000-0008-0000-0100-000085020000}"/>
            </a:ext>
          </a:extLst>
        </xdr:cNvPr>
        <xdr:cNvSpPr txBox="1"/>
      </xdr:nvSpPr>
      <xdr:spPr>
        <a:xfrm>
          <a:off x="19310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88191</xdr:rowOff>
    </xdr:from>
    <xdr:ext cx="469744" cy="259045"/>
    <xdr:sp macro="" textlink="">
      <xdr:nvSpPr>
        <xdr:cNvPr id="646" name="n_4mainValue【児童館】&#10;一人当たり面積">
          <a:extLst>
            <a:ext uri="{FF2B5EF4-FFF2-40B4-BE49-F238E27FC236}">
              <a16:creationId xmlns:a16="http://schemas.microsoft.com/office/drawing/2014/main" id="{00000000-0008-0000-0100-000086020000}"/>
            </a:ext>
          </a:extLst>
        </xdr:cNvPr>
        <xdr:cNvSpPr txBox="1"/>
      </xdr:nvSpPr>
      <xdr:spPr>
        <a:xfrm>
          <a:off x="184214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00000000-0008-0000-0100-00009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00000000-0008-0000-0100-0000A0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74" name="【公民館】&#10;有形固定資産減価償却率最大値テキスト">
          <a:extLst>
            <a:ext uri="{FF2B5EF4-FFF2-40B4-BE49-F238E27FC236}">
              <a16:creationId xmlns:a16="http://schemas.microsoft.com/office/drawing/2014/main" id="{00000000-0008-0000-0100-0000A2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6" name="【公民館】&#10;有形固定資産減価償却率平均値テキスト">
          <a:extLst>
            <a:ext uri="{FF2B5EF4-FFF2-40B4-BE49-F238E27FC236}">
              <a16:creationId xmlns:a16="http://schemas.microsoft.com/office/drawing/2014/main" id="{00000000-0008-0000-0100-0000A402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88" name="【公民館】&#10;有形固定資産減価償却率該当値テキスト">
          <a:extLst>
            <a:ext uri="{FF2B5EF4-FFF2-40B4-BE49-F238E27FC236}">
              <a16:creationId xmlns:a16="http://schemas.microsoft.com/office/drawing/2014/main" id="{00000000-0008-0000-0100-0000B0020000}"/>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107</xdr:row>
      <xdr:rowOff>19050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5481300" y="182841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110489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4592300" y="18204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85089</xdr:rowOff>
    </xdr:from>
    <xdr:to>
      <xdr:col>116</xdr:col>
      <xdr:colOff>114300</xdr:colOff>
      <xdr:row>109</xdr:row>
      <xdr:rowOff>15239</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85089</xdr:rowOff>
    </xdr:from>
    <xdr:to>
      <xdr:col>112</xdr:col>
      <xdr:colOff>38100</xdr:colOff>
      <xdr:row>109</xdr:row>
      <xdr:rowOff>15239</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135889</xdr:rowOff>
    </xdr:from>
    <xdr:to>
      <xdr:col>116</xdr:col>
      <xdr:colOff>63500</xdr:colOff>
      <xdr:row>108</xdr:row>
      <xdr:rowOff>135889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1323300" y="18652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85089</xdr:rowOff>
    </xdr:from>
    <xdr:to>
      <xdr:col>107</xdr:col>
      <xdr:colOff>101600</xdr:colOff>
      <xdr:row>109</xdr:row>
      <xdr:rowOff>15239</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135889</xdr:rowOff>
    </xdr:from>
    <xdr:to>
      <xdr:col>111</xdr:col>
      <xdr:colOff>177800</xdr:colOff>
      <xdr:row>108</xdr:row>
      <xdr:rowOff>135889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20434300" y="1865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6366</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6366</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類似団体と比較して特に有形固定資産減価償却率が高くなっている施設は、橋りょう・トンネル、児童館、公民館であり、特に低くなっている施設は、道路、公営住宅である。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年代に建設している橋りょうが多く、老朽化が進行している。今後は計画的に適切な修繕、改修を行っていくこととしている。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児童館及び公民館についても、築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年以上経過しているものもあり、今後も適切に維持管理する必要がある。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年度以降、建替えや新規整備をしているため、有形固定資産減価償却率が低くなっている。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また、新規整備に伴い、令和元年度は一人当たり面積が類似団体平均を上回る</a:t>
          </a:r>
          <a:r>
            <a:rPr kumimoji="1" lang="en-US" altLang="ja-JP" sz="1300">
              <a:latin typeface="ＭＳ Ｐゴシック" panose="020B0600070205080204" pitchFamily="50" charset="-128"/>
              <a:ea typeface="ＭＳ Ｐゴシック" panose="020B0600070205080204" pitchFamily="50" charset="-128"/>
            </a:rPr>
            <a:t>2.263㎡</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10160</xdr:rowOff>
    </xdr:from>
    <xdr:to>
      <xdr:col>20</xdr:col>
      <xdr:colOff>38100</xdr:colOff>
      <xdr:row>63</xdr:row>
      <xdr:rowOff>111760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60960</xdr:rowOff>
    </xdr:from>
    <xdr:to>
      <xdr:col>24</xdr:col>
      <xdr:colOff>63500</xdr:colOff>
      <xdr:row>63</xdr:row>
      <xdr:rowOff>108585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8623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60960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812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11430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78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151130</xdr:rowOff>
    </xdr:from>
    <xdr:to>
      <xdr:col>6</xdr:col>
      <xdr:colOff>38100</xdr:colOff>
      <xdr:row>64</xdr:row>
      <xdr:rowOff>81280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64</xdr:row>
      <xdr:rowOff>30480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130300" y="10789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102887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72407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58783</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8585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xdr:rowOff>
    </xdr:from>
    <xdr:to>
      <xdr:col>46</xdr:col>
      <xdr:colOff>38100</xdr:colOff>
      <xdr:row>63</xdr:row>
      <xdr:rowOff>114481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63681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8601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73297</xdr:rowOff>
    </xdr:from>
    <xdr:to>
      <xdr:col>41</xdr:col>
      <xdr:colOff>101600</xdr:colOff>
      <xdr:row>64</xdr:row>
      <xdr:rowOff>3447</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63681</xdr:rowOff>
    </xdr:from>
    <xdr:to>
      <xdr:col>45</xdr:col>
      <xdr:colOff>177800</xdr:colOff>
      <xdr:row>63</xdr:row>
      <xdr:rowOff>124097</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86503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74930</xdr:rowOff>
    </xdr:from>
    <xdr:to>
      <xdr:col>36</xdr:col>
      <xdr:colOff>165100</xdr:colOff>
      <xdr:row>64</xdr:row>
      <xdr:rowOff>5080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124097</xdr:rowOff>
    </xdr:from>
    <xdr:to>
      <xdr:col>41</xdr:col>
      <xdr:colOff>50800</xdr:colOff>
      <xdr:row>63</xdr:row>
      <xdr:rowOff>125730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925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129376</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100710</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105608</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166024</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167657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23223</xdr:rowOff>
    </xdr:from>
    <xdr:to>
      <xdr:col>6</xdr:col>
      <xdr:colOff>38100</xdr:colOff>
      <xdr:row>82</xdr:row>
      <xdr:rowOff>124823</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114679</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8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132806</xdr:rowOff>
    </xdr:from>
    <xdr:to>
      <xdr:col>24</xdr:col>
      <xdr:colOff>63500</xdr:colOff>
      <xdr:row>81</xdr:row>
      <xdr:rowOff>142602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0202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132806</xdr:rowOff>
    </xdr:from>
    <xdr:to>
      <xdr:col>19</xdr:col>
      <xdr:colOff>177800</xdr:colOff>
      <xdr:row>83</xdr:row>
      <xdr:rowOff>150768</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908300" y="14020256"/>
          <a:ext cx="8890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200-0000D8000000}"/>
            </a:ext>
          </a:extLst>
        </xdr:cNvPr>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28683</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000000-0008-0000-0200-0000F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43" name="【福祉施設】&#10;一人当たり面積最小値テキスト">
          <a:extLst>
            <a:ext uri="{FF2B5EF4-FFF2-40B4-BE49-F238E27FC236}">
              <a16:creationId xmlns:a16="http://schemas.microsoft.com/office/drawing/2014/main" id="{00000000-0008-0000-0200-0000F300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45" name="【福祉施設】&#10;一人当たり面積最大値テキスト">
          <a:extLst>
            <a:ext uri="{FF2B5EF4-FFF2-40B4-BE49-F238E27FC236}">
              <a16:creationId xmlns:a16="http://schemas.microsoft.com/office/drawing/2014/main" id="{00000000-0008-0000-0200-0000F500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47" name="【福祉施設】&#10;一人当たり面積平均値テキスト">
          <a:extLst>
            <a:ext uri="{FF2B5EF4-FFF2-40B4-BE49-F238E27FC236}">
              <a16:creationId xmlns:a16="http://schemas.microsoft.com/office/drawing/2014/main" id="{00000000-0008-0000-0200-0000F7000000}"/>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10426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259" name="【福祉施設】&#10;一人当たり面積該当値テキスト">
          <a:extLst>
            <a:ext uri="{FF2B5EF4-FFF2-40B4-BE49-F238E27FC236}">
              <a16:creationId xmlns:a16="http://schemas.microsoft.com/office/drawing/2014/main" id="{00000000-0008-0000-0200-000003010000}"/>
            </a:ext>
          </a:extLst>
        </xdr:cNvPr>
        <xdr:cNvSpPr txBox="1"/>
      </xdr:nvSpPr>
      <xdr:spPr>
        <a:xfrm>
          <a:off x="10515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32386</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9639300" y="146037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80011</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8750300" y="146056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64" name="n_1aveValue【福祉施設】&#10;一人当たり面積">
          <a:extLst>
            <a:ext uri="{FF2B5EF4-FFF2-40B4-BE49-F238E27FC236}">
              <a16:creationId xmlns:a16="http://schemas.microsoft.com/office/drawing/2014/main" id="{00000000-0008-0000-0200-00000801000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65" name="n_2aveValue【福祉施設】&#10;一人当たり面積">
          <a:extLst>
            <a:ext uri="{FF2B5EF4-FFF2-40B4-BE49-F238E27FC236}">
              <a16:creationId xmlns:a16="http://schemas.microsoft.com/office/drawing/2014/main" id="{00000000-0008-0000-0200-00000901000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66" name="n_3aveValue【福祉施設】&#10;一人当たり面積">
          <a:extLst>
            <a:ext uri="{FF2B5EF4-FFF2-40B4-BE49-F238E27FC236}">
              <a16:creationId xmlns:a16="http://schemas.microsoft.com/office/drawing/2014/main" id="{00000000-0008-0000-0200-00000A01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267" name="n_4aveValue【福祉施設】&#10;一人当たり面積">
          <a:extLst>
            <a:ext uri="{FF2B5EF4-FFF2-40B4-BE49-F238E27FC236}">
              <a16:creationId xmlns:a16="http://schemas.microsoft.com/office/drawing/2014/main" id="{00000000-0008-0000-0200-00000B010000}"/>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268" name="n_1mainValue【福祉施設】&#10;一人当たり面積">
          <a:extLst>
            <a:ext uri="{FF2B5EF4-FFF2-40B4-BE49-F238E27FC236}">
              <a16:creationId xmlns:a16="http://schemas.microsoft.com/office/drawing/2014/main" id="{00000000-0008-0000-0200-00000C010000}"/>
            </a:ext>
          </a:extLst>
        </xdr:cNvPr>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269" name="n_2mainValue【福祉施設】&#10;一人当たり面積">
          <a:extLst>
            <a:ext uri="{FF2B5EF4-FFF2-40B4-BE49-F238E27FC236}">
              <a16:creationId xmlns:a16="http://schemas.microsoft.com/office/drawing/2014/main" id="{00000000-0008-0000-0200-00000D010000}"/>
            </a:ext>
          </a:extLst>
        </xdr:cNvPr>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0000000-0008-0000-0200-00002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00000000-0008-0000-0200-000027010000}"/>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00000000-0008-0000-0200-000029010000}"/>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00000000-0008-0000-0200-00002B010000}"/>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99695</xdr:rowOff>
    </xdr:from>
    <xdr:to>
      <xdr:col>24</xdr:col>
      <xdr:colOff>114300</xdr:colOff>
      <xdr:row>102</xdr:row>
      <xdr:rowOff>29845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4584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122572</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00000000-0008-0000-0200-000037010000}"/>
            </a:ext>
          </a:extLst>
        </xdr:cNvPr>
        <xdr:cNvSpPr txBox="1"/>
      </xdr:nvSpPr>
      <xdr:spPr>
        <a:xfrm>
          <a:off x="4673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57786</xdr:rowOff>
    </xdr:from>
    <xdr:to>
      <xdr:col>20</xdr:col>
      <xdr:colOff>38100</xdr:colOff>
      <xdr:row>101</xdr:row>
      <xdr:rowOff>159386</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3746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108586</xdr:rowOff>
    </xdr:from>
    <xdr:to>
      <xdr:col>24</xdr:col>
      <xdr:colOff>63500</xdr:colOff>
      <xdr:row>101</xdr:row>
      <xdr:rowOff>150495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3797300" y="17425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15875</xdr:rowOff>
    </xdr:from>
    <xdr:to>
      <xdr:col>15</xdr:col>
      <xdr:colOff>101600</xdr:colOff>
      <xdr:row>101</xdr:row>
      <xdr:rowOff>117475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857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66675</xdr:rowOff>
    </xdr:from>
    <xdr:to>
      <xdr:col>19</xdr:col>
      <xdr:colOff>177800</xdr:colOff>
      <xdr:row>101</xdr:row>
      <xdr:rowOff>108586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908300" y="173831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31114</xdr:rowOff>
    </xdr:from>
    <xdr:to>
      <xdr:col>10</xdr:col>
      <xdr:colOff>165100</xdr:colOff>
      <xdr:row>100</xdr:row>
      <xdr:rowOff>132714</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968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81914</xdr:rowOff>
    </xdr:from>
    <xdr:to>
      <xdr:col>15</xdr:col>
      <xdr:colOff>50800</xdr:colOff>
      <xdr:row>101</xdr:row>
      <xdr:rowOff>66675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2019300" y="17226914"/>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107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100</xdr:row>
      <xdr:rowOff>81914</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130300" y="171831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320" name="n_1aveValue【市民会館】&#10;有形固定資産減価償却率">
          <a:extLst>
            <a:ext uri="{FF2B5EF4-FFF2-40B4-BE49-F238E27FC236}">
              <a16:creationId xmlns:a16="http://schemas.microsoft.com/office/drawing/2014/main" id="{00000000-0008-0000-0200-000040010000}"/>
            </a:ext>
          </a:extLst>
        </xdr:cNvPr>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321" name="n_2aveValue【市民会館】&#10;有形固定資産減価償却率">
          <a:extLst>
            <a:ext uri="{FF2B5EF4-FFF2-40B4-BE49-F238E27FC236}">
              <a16:creationId xmlns:a16="http://schemas.microsoft.com/office/drawing/2014/main" id="{00000000-0008-0000-0200-000041010000}"/>
            </a:ext>
          </a:extLst>
        </xdr:cNvPr>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322" name="n_3aveValue【市民会館】&#10;有形固定資産減価償却率">
          <a:extLst>
            <a:ext uri="{FF2B5EF4-FFF2-40B4-BE49-F238E27FC236}">
              <a16:creationId xmlns:a16="http://schemas.microsoft.com/office/drawing/2014/main" id="{00000000-0008-0000-0200-000042010000}"/>
            </a:ext>
          </a:extLst>
        </xdr:cNvPr>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15257</xdr:rowOff>
    </xdr:from>
    <xdr:ext cx="405111" cy="259045"/>
    <xdr:sp macro="" textlink="">
      <xdr:nvSpPr>
        <xdr:cNvPr id="323" name="n_4aveValue【市民会館】&#10;有形固定資産減価償却率">
          <a:extLst>
            <a:ext uri="{FF2B5EF4-FFF2-40B4-BE49-F238E27FC236}">
              <a16:creationId xmlns:a16="http://schemas.microsoft.com/office/drawing/2014/main" id="{00000000-0008-0000-0200-000043010000}"/>
            </a:ext>
          </a:extLst>
        </xdr:cNvPr>
        <xdr:cNvSpPr txBox="1"/>
      </xdr:nvSpPr>
      <xdr:spPr>
        <a:xfrm>
          <a:off x="9277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4463</xdr:rowOff>
    </xdr:from>
    <xdr:ext cx="405111" cy="259045"/>
    <xdr:sp macro="" textlink="">
      <xdr:nvSpPr>
        <xdr:cNvPr id="324" name="n_1mainValue【市民会館】&#10;有形固定資産減価償却率">
          <a:extLst>
            <a:ext uri="{FF2B5EF4-FFF2-40B4-BE49-F238E27FC236}">
              <a16:creationId xmlns:a16="http://schemas.microsoft.com/office/drawing/2014/main" id="{00000000-0008-0000-0200-000044010000}"/>
            </a:ext>
          </a:extLst>
        </xdr:cNvPr>
        <xdr:cNvSpPr txBox="1"/>
      </xdr:nvSpPr>
      <xdr:spPr>
        <a:xfrm>
          <a:off x="3582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134002</xdr:rowOff>
    </xdr:from>
    <xdr:ext cx="405111" cy="259045"/>
    <xdr:sp macro="" textlink="">
      <xdr:nvSpPr>
        <xdr:cNvPr id="325" name="n_2mainValue【市民会館】&#10;有形固定資産減価償却率">
          <a:extLst>
            <a:ext uri="{FF2B5EF4-FFF2-40B4-BE49-F238E27FC236}">
              <a16:creationId xmlns:a16="http://schemas.microsoft.com/office/drawing/2014/main" id="{00000000-0008-0000-0200-000045010000}"/>
            </a:ext>
          </a:extLst>
        </xdr:cNvPr>
        <xdr:cNvSpPr txBox="1"/>
      </xdr:nvSpPr>
      <xdr:spPr>
        <a:xfrm>
          <a:off x="27057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149241</xdr:rowOff>
    </xdr:from>
    <xdr:ext cx="405111" cy="259045"/>
    <xdr:sp macro="" textlink="">
      <xdr:nvSpPr>
        <xdr:cNvPr id="326" name="n_3mainValue【市民会館】&#10;有形固定資産減価償却率">
          <a:extLst>
            <a:ext uri="{FF2B5EF4-FFF2-40B4-BE49-F238E27FC236}">
              <a16:creationId xmlns:a16="http://schemas.microsoft.com/office/drawing/2014/main" id="{00000000-0008-0000-0200-000046010000}"/>
            </a:ext>
          </a:extLst>
        </xdr:cNvPr>
        <xdr:cNvSpPr txBox="1"/>
      </xdr:nvSpPr>
      <xdr:spPr>
        <a:xfrm>
          <a:off x="1816744"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105427</xdr:rowOff>
    </xdr:from>
    <xdr:ext cx="405111" cy="259045"/>
    <xdr:sp macro="" textlink="">
      <xdr:nvSpPr>
        <xdr:cNvPr id="327" name="n_4mainValue【市民会館】&#10;有形固定資産減価償却率">
          <a:extLst>
            <a:ext uri="{FF2B5EF4-FFF2-40B4-BE49-F238E27FC236}">
              <a16:creationId xmlns:a16="http://schemas.microsoft.com/office/drawing/2014/main" id="{00000000-0008-0000-0200-000047010000}"/>
            </a:ext>
          </a:extLst>
        </xdr:cNvPr>
        <xdr:cNvSpPr txBox="1"/>
      </xdr:nvSpPr>
      <xdr:spPr>
        <a:xfrm>
          <a:off x="927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a:extLst>
            <a:ext uri="{FF2B5EF4-FFF2-40B4-BE49-F238E27FC236}">
              <a16:creationId xmlns:a16="http://schemas.microsoft.com/office/drawing/2014/main" id="{00000000-0008-0000-0200-00006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4" name="【市民会館】&#10;一人当たり面積最小値テキスト">
          <a:extLst>
            <a:ext uri="{FF2B5EF4-FFF2-40B4-BE49-F238E27FC236}">
              <a16:creationId xmlns:a16="http://schemas.microsoft.com/office/drawing/2014/main" id="{00000000-0008-0000-0200-000062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6" name="【市民会館】&#10;一人当たり面積最大値テキスト">
          <a:extLst>
            <a:ext uri="{FF2B5EF4-FFF2-40B4-BE49-F238E27FC236}">
              <a16:creationId xmlns:a16="http://schemas.microsoft.com/office/drawing/2014/main" id="{00000000-0008-0000-0200-000064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358" name="【市民会館】&#10;一人当たり面積平均値テキスト">
          <a:extLst>
            <a:ext uri="{FF2B5EF4-FFF2-40B4-BE49-F238E27FC236}">
              <a16:creationId xmlns:a16="http://schemas.microsoft.com/office/drawing/2014/main" id="{00000000-0008-0000-0200-000066010000}"/>
            </a:ext>
          </a:extLst>
        </xdr:cNvPr>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102144</xdr:rowOff>
    </xdr:from>
    <xdr:to>
      <xdr:col>36</xdr:col>
      <xdr:colOff>165100</xdr:colOff>
      <xdr:row>107</xdr:row>
      <xdr:rowOff>32294</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6921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370" name="【市民会館】&#10;一人当たり面積該当値テキスト">
          <a:extLst>
            <a:ext uri="{FF2B5EF4-FFF2-40B4-BE49-F238E27FC236}">
              <a16:creationId xmlns:a16="http://schemas.microsoft.com/office/drawing/2014/main" id="{00000000-0008-0000-0200-000072010000}"/>
            </a:ext>
          </a:extLst>
        </xdr:cNvPr>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107043</xdr:rowOff>
    </xdr:from>
    <xdr:to>
      <xdr:col>50</xdr:col>
      <xdr:colOff>165100</xdr:colOff>
      <xdr:row>107</xdr:row>
      <xdr:rowOff>37193</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958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157843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9639300" y="183299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115207</xdr:rowOff>
    </xdr:from>
    <xdr:to>
      <xdr:col>46</xdr:col>
      <xdr:colOff>38100</xdr:colOff>
      <xdr:row>107</xdr:row>
      <xdr:rowOff>45357</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8699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157843</xdr:rowOff>
    </xdr:from>
    <xdr:to>
      <xdr:col>50</xdr:col>
      <xdr:colOff>114300</xdr:colOff>
      <xdr:row>106</xdr:row>
      <xdr:rowOff>166007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8750300" y="18331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907</xdr:rowOff>
    </xdr:from>
    <xdr:to>
      <xdr:col>41</xdr:col>
      <xdr:colOff>101600</xdr:colOff>
      <xdr:row>107</xdr:row>
      <xdr:rowOff>102507</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781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166007</xdr:rowOff>
    </xdr:from>
    <xdr:to>
      <xdr:col>45</xdr:col>
      <xdr:colOff>177800</xdr:colOff>
      <xdr:row>107</xdr:row>
      <xdr:rowOff>51707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7861300" y="183397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5806</xdr:rowOff>
    </xdr:from>
    <xdr:to>
      <xdr:col>36</xdr:col>
      <xdr:colOff>165100</xdr:colOff>
      <xdr:row>107</xdr:row>
      <xdr:rowOff>107406</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6921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51707</xdr:rowOff>
    </xdr:from>
    <xdr:to>
      <xdr:col>41</xdr:col>
      <xdr:colOff>50800</xdr:colOff>
      <xdr:row>107</xdr:row>
      <xdr:rowOff>56606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6972300" y="183968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379" name="n_1aveValue【市民会館】&#10;一人当たり面積">
          <a:extLst>
            <a:ext uri="{FF2B5EF4-FFF2-40B4-BE49-F238E27FC236}">
              <a16:creationId xmlns:a16="http://schemas.microsoft.com/office/drawing/2014/main" id="{00000000-0008-0000-0200-00007B01000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80" name="n_2aveValue【市民会館】&#10;一人当たり面積">
          <a:extLst>
            <a:ext uri="{FF2B5EF4-FFF2-40B4-BE49-F238E27FC236}">
              <a16:creationId xmlns:a16="http://schemas.microsoft.com/office/drawing/2014/main" id="{00000000-0008-0000-0200-00007C010000}"/>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381" name="n_3aveValue【市民会館】&#10;一人当たり面積">
          <a:extLst>
            <a:ext uri="{FF2B5EF4-FFF2-40B4-BE49-F238E27FC236}">
              <a16:creationId xmlns:a16="http://schemas.microsoft.com/office/drawing/2014/main" id="{00000000-0008-0000-0200-00007D010000}"/>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48821</xdr:rowOff>
    </xdr:from>
    <xdr:ext cx="469744" cy="259045"/>
    <xdr:sp macro="" textlink="">
      <xdr:nvSpPr>
        <xdr:cNvPr id="382" name="n_4aveValue【市民会館】&#10;一人当たり面積">
          <a:extLst>
            <a:ext uri="{FF2B5EF4-FFF2-40B4-BE49-F238E27FC236}">
              <a16:creationId xmlns:a16="http://schemas.microsoft.com/office/drawing/2014/main" id="{00000000-0008-0000-0200-00007E010000}"/>
            </a:ext>
          </a:extLst>
        </xdr:cNvPr>
        <xdr:cNvSpPr txBox="1"/>
      </xdr:nvSpPr>
      <xdr:spPr>
        <a:xfrm>
          <a:off x="6737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28320</xdr:rowOff>
    </xdr:from>
    <xdr:ext cx="469744" cy="259045"/>
    <xdr:sp macro="" textlink="">
      <xdr:nvSpPr>
        <xdr:cNvPr id="383" name="n_1mainValue【市民会館】&#10;一人当たり面積">
          <a:extLst>
            <a:ext uri="{FF2B5EF4-FFF2-40B4-BE49-F238E27FC236}">
              <a16:creationId xmlns:a16="http://schemas.microsoft.com/office/drawing/2014/main" id="{00000000-0008-0000-0200-00007F010000}"/>
            </a:ext>
          </a:extLst>
        </xdr:cNvPr>
        <xdr:cNvSpPr txBox="1"/>
      </xdr:nvSpPr>
      <xdr:spPr>
        <a:xfrm>
          <a:off x="9391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36484</xdr:rowOff>
    </xdr:from>
    <xdr:ext cx="469744" cy="259045"/>
    <xdr:sp macro="" textlink="">
      <xdr:nvSpPr>
        <xdr:cNvPr id="384" name="n_2mainValue【市民会館】&#10;一人当たり面積">
          <a:extLst>
            <a:ext uri="{FF2B5EF4-FFF2-40B4-BE49-F238E27FC236}">
              <a16:creationId xmlns:a16="http://schemas.microsoft.com/office/drawing/2014/main" id="{00000000-0008-0000-0200-000080010000}"/>
            </a:ext>
          </a:extLst>
        </xdr:cNvPr>
        <xdr:cNvSpPr txBox="1"/>
      </xdr:nvSpPr>
      <xdr:spPr>
        <a:xfrm>
          <a:off x="8515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93634</xdr:rowOff>
    </xdr:from>
    <xdr:ext cx="469744" cy="259045"/>
    <xdr:sp macro="" textlink="">
      <xdr:nvSpPr>
        <xdr:cNvPr id="385" name="n_3mainValue【市民会館】&#10;一人当たり面積">
          <a:extLst>
            <a:ext uri="{FF2B5EF4-FFF2-40B4-BE49-F238E27FC236}">
              <a16:creationId xmlns:a16="http://schemas.microsoft.com/office/drawing/2014/main" id="{00000000-0008-0000-0200-000081010000}"/>
            </a:ext>
          </a:extLst>
        </xdr:cNvPr>
        <xdr:cNvSpPr txBox="1"/>
      </xdr:nvSpPr>
      <xdr:spPr>
        <a:xfrm>
          <a:off x="7626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98533</xdr:rowOff>
    </xdr:from>
    <xdr:ext cx="469744" cy="259045"/>
    <xdr:sp macro="" textlink="">
      <xdr:nvSpPr>
        <xdr:cNvPr id="386" name="n_4mainValue【市民会館】&#10;一人当たり面積">
          <a:extLst>
            <a:ext uri="{FF2B5EF4-FFF2-40B4-BE49-F238E27FC236}">
              <a16:creationId xmlns:a16="http://schemas.microsoft.com/office/drawing/2014/main" id="{00000000-0008-0000-0200-000082010000}"/>
            </a:ext>
          </a:extLst>
        </xdr:cNvPr>
        <xdr:cNvSpPr txBox="1"/>
      </xdr:nvSpPr>
      <xdr:spPr>
        <a:xfrm>
          <a:off x="6737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2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a:extLst>
            <a:ext uri="{FF2B5EF4-FFF2-40B4-BE49-F238E27FC236}">
              <a16:creationId xmlns:a16="http://schemas.microsoft.com/office/drawing/2014/main" id="{00000000-0008-0000-0200-00009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200-00009E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200-0000A0010000}"/>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428" name="【一般廃棄物処理施設】&#10;有形固定資産減価償却率該当値テキスト">
          <a:extLst>
            <a:ext uri="{FF2B5EF4-FFF2-40B4-BE49-F238E27FC236}">
              <a16:creationId xmlns:a16="http://schemas.microsoft.com/office/drawing/2014/main" id="{00000000-0008-0000-0200-0000AC010000}"/>
            </a:ext>
          </a:extLst>
        </xdr:cNvPr>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40005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5481300" y="65074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163830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4592300" y="6454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55245</xdr:rowOff>
    </xdr:from>
    <xdr:to>
      <xdr:col>76</xdr:col>
      <xdr:colOff>114300</xdr:colOff>
      <xdr:row>37</xdr:row>
      <xdr:rowOff>110490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3703300" y="63988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00000000-0008-0000-0200-0000B3010000}"/>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00000000-0008-0000-0200-0000B4010000}"/>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59707</xdr:rowOff>
    </xdr:from>
    <xdr:ext cx="405111" cy="259045"/>
    <xdr:sp macro="" textlink="">
      <xdr:nvSpPr>
        <xdr:cNvPr id="439" name="n_1main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440" name="n_2main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1" name="n_3main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a:extLst>
            <a:ext uri="{FF2B5EF4-FFF2-40B4-BE49-F238E27FC236}">
              <a16:creationId xmlns:a16="http://schemas.microsoft.com/office/drawing/2014/main" id="{00000000-0008-0000-0200-0000C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64" name="【一般廃棄物処理施設】&#10;一人当たり有形固定資産（償却資産）額最小値テキスト">
          <a:extLst>
            <a:ext uri="{FF2B5EF4-FFF2-40B4-BE49-F238E27FC236}">
              <a16:creationId xmlns:a16="http://schemas.microsoft.com/office/drawing/2014/main" id="{00000000-0008-0000-0200-0000D001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6" name="【一般廃棄物処理施設】&#10;一人当たり有形固定資産（償却資産）額最大値テキスト">
          <a:extLst>
            <a:ext uri="{FF2B5EF4-FFF2-40B4-BE49-F238E27FC236}">
              <a16:creationId xmlns:a16="http://schemas.microsoft.com/office/drawing/2014/main" id="{00000000-0008-0000-0200-0000D201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468" name="【一般廃棄物処理施設】&#10;一人当たり有形固定資産（償却資産）額平均値テキスト">
          <a:extLst>
            <a:ext uri="{FF2B5EF4-FFF2-40B4-BE49-F238E27FC236}">
              <a16:creationId xmlns:a16="http://schemas.microsoft.com/office/drawing/2014/main" id="{00000000-0008-0000-0200-0000D4010000}"/>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22462</xdr:rowOff>
    </xdr:from>
    <xdr:to>
      <xdr:col>98</xdr:col>
      <xdr:colOff>38100</xdr:colOff>
      <xdr:row>40</xdr:row>
      <xdr:rowOff>124062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8605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9926</xdr:rowOff>
    </xdr:from>
    <xdr:to>
      <xdr:col>116</xdr:col>
      <xdr:colOff>114300</xdr:colOff>
      <xdr:row>40</xdr:row>
      <xdr:rowOff>111526</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22110700" y="68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159803</xdr:rowOff>
    </xdr:from>
    <xdr:ext cx="599010" cy="259045"/>
    <xdr:sp macro="" textlink="">
      <xdr:nvSpPr>
        <xdr:cNvPr id="480" name="【一般廃棄物処理施設】&#10;一人当たり有形固定資産（償却資産）額該当値テキスト">
          <a:extLst>
            <a:ext uri="{FF2B5EF4-FFF2-40B4-BE49-F238E27FC236}">
              <a16:creationId xmlns:a16="http://schemas.microsoft.com/office/drawing/2014/main" id="{00000000-0008-0000-0200-0000E0010000}"/>
            </a:ext>
          </a:extLst>
        </xdr:cNvPr>
        <xdr:cNvSpPr txBox="1"/>
      </xdr:nvSpPr>
      <xdr:spPr>
        <a:xfrm>
          <a:off x="22199600" y="684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17161</xdr:rowOff>
    </xdr:from>
    <xdr:to>
      <xdr:col>112</xdr:col>
      <xdr:colOff>38100</xdr:colOff>
      <xdr:row>40</xdr:row>
      <xdr:rowOff>118761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21272500" y="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60726</xdr:rowOff>
    </xdr:from>
    <xdr:to>
      <xdr:col>116</xdr:col>
      <xdr:colOff>63500</xdr:colOff>
      <xdr:row>40</xdr:row>
      <xdr:rowOff>67961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21323300" y="6918726"/>
          <a:ext cx="8382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23153</xdr:rowOff>
    </xdr:from>
    <xdr:to>
      <xdr:col>107</xdr:col>
      <xdr:colOff>101600</xdr:colOff>
      <xdr:row>40</xdr:row>
      <xdr:rowOff>124753</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20383500" y="6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67961</xdr:rowOff>
    </xdr:from>
    <xdr:to>
      <xdr:col>111</xdr:col>
      <xdr:colOff>177800</xdr:colOff>
      <xdr:row>40</xdr:row>
      <xdr:rowOff>73953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0434300" y="6925961"/>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13444</xdr:rowOff>
    </xdr:from>
    <xdr:to>
      <xdr:col>102</xdr:col>
      <xdr:colOff>165100</xdr:colOff>
      <xdr:row>40</xdr:row>
      <xdr:rowOff>115044</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9494500" y="6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64244</xdr:rowOff>
    </xdr:from>
    <xdr:to>
      <xdr:col>107</xdr:col>
      <xdr:colOff>50800</xdr:colOff>
      <xdr:row>40</xdr:row>
      <xdr:rowOff>73953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9545300" y="6922244"/>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00000000-0008-0000-0200-0000E801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00000000-0008-0000-0200-0000E901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140589</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00000000-0008-0000-0200-0000EA010000}"/>
            </a:ext>
          </a:extLst>
        </xdr:cNvPr>
        <xdr:cNvSpPr txBox="1"/>
      </xdr:nvSpPr>
      <xdr:spPr>
        <a:xfrm>
          <a:off x="18356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109888</xdr:rowOff>
    </xdr:from>
    <xdr:ext cx="599010" cy="259045"/>
    <xdr:sp macro="" textlink="">
      <xdr:nvSpPr>
        <xdr:cNvPr id="491" name="n_1mainValue【一般廃棄物処理施設】&#10;一人当たり有形固定資産（償却資産）額">
          <a:extLst>
            <a:ext uri="{FF2B5EF4-FFF2-40B4-BE49-F238E27FC236}">
              <a16:creationId xmlns:a16="http://schemas.microsoft.com/office/drawing/2014/main" id="{00000000-0008-0000-0200-0000EB010000}"/>
            </a:ext>
          </a:extLst>
        </xdr:cNvPr>
        <xdr:cNvSpPr txBox="1"/>
      </xdr:nvSpPr>
      <xdr:spPr>
        <a:xfrm>
          <a:off x="21011095" y="69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115880</xdr:rowOff>
    </xdr:from>
    <xdr:ext cx="599010" cy="259045"/>
    <xdr:sp macro="" textlink="">
      <xdr:nvSpPr>
        <xdr:cNvPr id="492" name="n_2mainValue【一般廃棄物処理施設】&#10;一人当たり有形固定資産（償却資産）額">
          <a:extLst>
            <a:ext uri="{FF2B5EF4-FFF2-40B4-BE49-F238E27FC236}">
              <a16:creationId xmlns:a16="http://schemas.microsoft.com/office/drawing/2014/main" id="{00000000-0008-0000-0200-0000EC010000}"/>
            </a:ext>
          </a:extLst>
        </xdr:cNvPr>
        <xdr:cNvSpPr txBox="1"/>
      </xdr:nvSpPr>
      <xdr:spPr>
        <a:xfrm>
          <a:off x="20134795" y="69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106171</xdr:rowOff>
    </xdr:from>
    <xdr:ext cx="599010" cy="259045"/>
    <xdr:sp macro="" textlink="">
      <xdr:nvSpPr>
        <xdr:cNvPr id="493" name="n_3mainValue【一般廃棄物処理施設】&#10;一人当たり有形固定資産（償却資産）額">
          <a:extLst>
            <a:ext uri="{FF2B5EF4-FFF2-40B4-BE49-F238E27FC236}">
              <a16:creationId xmlns:a16="http://schemas.microsoft.com/office/drawing/2014/main" id="{00000000-0008-0000-0200-0000ED010000}"/>
            </a:ext>
          </a:extLst>
        </xdr:cNvPr>
        <xdr:cNvSpPr txBox="1"/>
      </xdr:nvSpPr>
      <xdr:spPr>
        <a:xfrm>
          <a:off x="19245795" y="69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17" name="【保健センター・保健所】&#10;有形固定資産減価償却率最小値テキスト">
          <a:extLst>
            <a:ext uri="{FF2B5EF4-FFF2-40B4-BE49-F238E27FC236}">
              <a16:creationId xmlns:a16="http://schemas.microsoft.com/office/drawing/2014/main" id="{00000000-0008-0000-0200-00000502000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19" name="【保健センター・保健所】&#10;有形固定資産減価償却率最大値テキスト">
          <a:extLst>
            <a:ext uri="{FF2B5EF4-FFF2-40B4-BE49-F238E27FC236}">
              <a16:creationId xmlns:a16="http://schemas.microsoft.com/office/drawing/2014/main" id="{00000000-0008-0000-0200-000007020000}"/>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21" name="【保健センター・保健所】&#10;有形固定資産減価償却率平均値テキスト">
          <a:extLst>
            <a:ext uri="{FF2B5EF4-FFF2-40B4-BE49-F238E27FC236}">
              <a16:creationId xmlns:a16="http://schemas.microsoft.com/office/drawing/2014/main" id="{00000000-0008-0000-0200-000009020000}"/>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6268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140225</xdr:rowOff>
    </xdr:from>
    <xdr:ext cx="405111" cy="259045"/>
    <xdr:sp macro="" textlink="">
      <xdr:nvSpPr>
        <xdr:cNvPr id="533" name="【保健センター・保健所】&#10;有形固定資産減価償却率該当値テキスト">
          <a:extLst>
            <a:ext uri="{FF2B5EF4-FFF2-40B4-BE49-F238E27FC236}">
              <a16:creationId xmlns:a16="http://schemas.microsoft.com/office/drawing/2014/main" id="{00000000-0008-0000-0200-000015020000}"/>
            </a:ext>
          </a:extLst>
        </xdr:cNvPr>
        <xdr:cNvSpPr txBox="1"/>
      </xdr:nvSpPr>
      <xdr:spPr>
        <a:xfrm>
          <a:off x="16357600"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58928</xdr:rowOff>
    </xdr:from>
    <xdr:to>
      <xdr:col>81</xdr:col>
      <xdr:colOff>101600</xdr:colOff>
      <xdr:row>59</xdr:row>
      <xdr:rowOff>160528</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5430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109728</xdr:rowOff>
    </xdr:from>
    <xdr:to>
      <xdr:col>85</xdr:col>
      <xdr:colOff>127000</xdr:colOff>
      <xdr:row>60</xdr:row>
      <xdr:rowOff>41148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5481300" y="1022527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125222</xdr:rowOff>
    </xdr:from>
    <xdr:to>
      <xdr:col>76</xdr:col>
      <xdr:colOff>165100</xdr:colOff>
      <xdr:row>59</xdr:row>
      <xdr:rowOff>55372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4541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xdr:rowOff>
    </xdr:from>
    <xdr:to>
      <xdr:col>81</xdr:col>
      <xdr:colOff>50800</xdr:colOff>
      <xdr:row>59</xdr:row>
      <xdr:rowOff>109728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592300" y="1012012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539" name="n_2ave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540" name="n_3ave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41" name="n_4ave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151655</xdr:rowOff>
    </xdr:from>
    <xdr:ext cx="405111" cy="259045"/>
    <xdr:sp macro="" textlink="">
      <xdr:nvSpPr>
        <xdr:cNvPr id="542" name="n_1main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52660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46499</xdr:rowOff>
    </xdr:from>
    <xdr:ext cx="405111" cy="259045"/>
    <xdr:sp macro="" textlink="">
      <xdr:nvSpPr>
        <xdr:cNvPr id="543" name="n_2main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43897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保健センター・保健所】&#10;一人当たり面積グラフ枠">
          <a:extLst>
            <a:ext uri="{FF2B5EF4-FFF2-40B4-BE49-F238E27FC236}">
              <a16:creationId xmlns:a16="http://schemas.microsoft.com/office/drawing/2014/main" id="{00000000-0008-0000-02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8" name="【保健センター・保健所】&#10;一人当たり面積最小値テキスト">
          <a:extLst>
            <a:ext uri="{FF2B5EF4-FFF2-40B4-BE49-F238E27FC236}">
              <a16:creationId xmlns:a16="http://schemas.microsoft.com/office/drawing/2014/main" id="{00000000-0008-0000-0200-000038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0" name="【保健センター・保健所】&#10;一人当たり面積最大値テキスト">
          <a:extLst>
            <a:ext uri="{FF2B5EF4-FFF2-40B4-BE49-F238E27FC236}">
              <a16:creationId xmlns:a16="http://schemas.microsoft.com/office/drawing/2014/main" id="{00000000-0008-0000-0200-00003A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72" name="【保健センター・保健所】&#10;一人当たり面積平均値テキスト">
          <a:extLst>
            <a:ext uri="{FF2B5EF4-FFF2-40B4-BE49-F238E27FC236}">
              <a16:creationId xmlns:a16="http://schemas.microsoft.com/office/drawing/2014/main" id="{00000000-0008-0000-0200-00003C02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584" name="【保健センター・保健所】&#10;一人当たり面積該当値テキスト">
          <a:extLst>
            <a:ext uri="{FF2B5EF4-FFF2-40B4-BE49-F238E27FC236}">
              <a16:creationId xmlns:a16="http://schemas.microsoft.com/office/drawing/2014/main" id="{00000000-0008-0000-0200-000048020000}"/>
            </a:ext>
          </a:extLst>
        </xdr:cNvPr>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105410</xdr:rowOff>
    </xdr:from>
    <xdr:to>
      <xdr:col>112</xdr:col>
      <xdr:colOff>38100</xdr:colOff>
      <xdr:row>61</xdr:row>
      <xdr:rowOff>35560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156210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21323300" y="1043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113030</xdr:rowOff>
    </xdr:from>
    <xdr:to>
      <xdr:col>107</xdr:col>
      <xdr:colOff>101600</xdr:colOff>
      <xdr:row>61</xdr:row>
      <xdr:rowOff>43180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038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156210</xdr:rowOff>
    </xdr:from>
    <xdr:to>
      <xdr:col>111</xdr:col>
      <xdr:colOff>177800</xdr:colOff>
      <xdr:row>60</xdr:row>
      <xdr:rowOff>163830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0434300" y="10443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589" name="n_1aveValue【保健センター・保健所】&#10;一人当たり面積">
          <a:extLst>
            <a:ext uri="{FF2B5EF4-FFF2-40B4-BE49-F238E27FC236}">
              <a16:creationId xmlns:a16="http://schemas.microsoft.com/office/drawing/2014/main" id="{00000000-0008-0000-0200-00004D020000}"/>
            </a:ext>
          </a:extLst>
        </xdr:cNvPr>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590" name="n_2aveValue【保健センター・保健所】&#10;一人当たり面積">
          <a:extLst>
            <a:ext uri="{FF2B5EF4-FFF2-40B4-BE49-F238E27FC236}">
              <a16:creationId xmlns:a16="http://schemas.microsoft.com/office/drawing/2014/main" id="{00000000-0008-0000-0200-00004E020000}"/>
            </a:ext>
          </a:extLst>
        </xdr:cNvPr>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91" name="n_3aveValue【保健センター・保健所】&#10;一人当たり面積">
          <a:extLst>
            <a:ext uri="{FF2B5EF4-FFF2-40B4-BE49-F238E27FC236}">
              <a16:creationId xmlns:a16="http://schemas.microsoft.com/office/drawing/2014/main" id="{00000000-0008-0000-0200-00004F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92" name="n_4aveValue【保健センター・保健所】&#10;一人当たり面積">
          <a:extLst>
            <a:ext uri="{FF2B5EF4-FFF2-40B4-BE49-F238E27FC236}">
              <a16:creationId xmlns:a16="http://schemas.microsoft.com/office/drawing/2014/main" id="{00000000-0008-0000-0200-000050020000}"/>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52087</xdr:rowOff>
    </xdr:from>
    <xdr:ext cx="469744" cy="259045"/>
    <xdr:sp macro="" textlink="">
      <xdr:nvSpPr>
        <xdr:cNvPr id="593" name="n_1mainValue【保健センター・保健所】&#10;一人当たり面積">
          <a:extLst>
            <a:ext uri="{FF2B5EF4-FFF2-40B4-BE49-F238E27FC236}">
              <a16:creationId xmlns:a16="http://schemas.microsoft.com/office/drawing/2014/main" id="{00000000-0008-0000-0200-000051020000}"/>
            </a:ext>
          </a:extLst>
        </xdr:cNvPr>
        <xdr:cNvSpPr txBox="1"/>
      </xdr:nvSpPr>
      <xdr:spPr>
        <a:xfrm>
          <a:off x="210757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59707</xdr:rowOff>
    </xdr:from>
    <xdr:ext cx="469744" cy="259045"/>
    <xdr:sp macro="" textlink="">
      <xdr:nvSpPr>
        <xdr:cNvPr id="594" name="n_2mainValue【保健センター・保健所】&#10;一人当たり面積">
          <a:extLst>
            <a:ext uri="{FF2B5EF4-FFF2-40B4-BE49-F238E27FC236}">
              <a16:creationId xmlns:a16="http://schemas.microsoft.com/office/drawing/2014/main" id="{00000000-0008-0000-0200-000052020000}"/>
            </a:ext>
          </a:extLst>
        </xdr:cNvPr>
        <xdr:cNvSpPr txBox="1"/>
      </xdr:nvSpPr>
      <xdr:spPr>
        <a:xfrm>
          <a:off x="20199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00000000-0008-0000-0200-00006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20" name="【消防施設】&#10;有形固定資産減価償却率最小値テキスト">
          <a:extLst>
            <a:ext uri="{FF2B5EF4-FFF2-40B4-BE49-F238E27FC236}">
              <a16:creationId xmlns:a16="http://schemas.microsoft.com/office/drawing/2014/main" id="{00000000-0008-0000-0200-00006C02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00000000-0008-0000-0200-00006E02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00000000-0008-0000-0200-000070020000}"/>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00000000-0008-0000-0200-00007C020000}"/>
            </a:ext>
          </a:extLst>
        </xdr:cNvPr>
        <xdr:cNvSpPr txBox="1"/>
      </xdr:nvSpPr>
      <xdr:spPr>
        <a:xfrm>
          <a:off x="16357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23495</xdr:rowOff>
    </xdr:from>
    <xdr:to>
      <xdr:col>81</xdr:col>
      <xdr:colOff>101600</xdr:colOff>
      <xdr:row>81</xdr:row>
      <xdr:rowOff>125095</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5430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102870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5481300" y="139617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74295</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4592300" y="13936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153036</xdr:rowOff>
    </xdr:from>
    <xdr:to>
      <xdr:col>72</xdr:col>
      <xdr:colOff>38100</xdr:colOff>
      <xdr:row>81</xdr:row>
      <xdr:rowOff>83186</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3652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32386</xdr:rowOff>
    </xdr:from>
    <xdr:to>
      <xdr:col>76</xdr:col>
      <xdr:colOff>114300</xdr:colOff>
      <xdr:row>81</xdr:row>
      <xdr:rowOff>49530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3703300" y="13919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84455</xdr:rowOff>
    </xdr:from>
    <xdr:to>
      <xdr:col>67</xdr:col>
      <xdr:colOff>101600</xdr:colOff>
      <xdr:row>78</xdr:row>
      <xdr:rowOff>14605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2763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135255</xdr:rowOff>
    </xdr:from>
    <xdr:to>
      <xdr:col>71</xdr:col>
      <xdr:colOff>177800</xdr:colOff>
      <xdr:row>81</xdr:row>
      <xdr:rowOff>32386</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814300" y="13336905"/>
          <a:ext cx="889000" cy="5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45" name="n_1aveValue【消防施設】&#10;有形固定資産減価償却率">
          <a:extLst>
            <a:ext uri="{FF2B5EF4-FFF2-40B4-BE49-F238E27FC236}">
              <a16:creationId xmlns:a16="http://schemas.microsoft.com/office/drawing/2014/main" id="{00000000-0008-0000-0200-000085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46" name="n_2aveValue【消防施設】&#10;有形固定資産減価償却率">
          <a:extLst>
            <a:ext uri="{FF2B5EF4-FFF2-40B4-BE49-F238E27FC236}">
              <a16:creationId xmlns:a16="http://schemas.microsoft.com/office/drawing/2014/main" id="{00000000-0008-0000-0200-00008602000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647" name="n_3aveValue【消防施設】&#10;有形固定資産減価償却率">
          <a:extLst>
            <a:ext uri="{FF2B5EF4-FFF2-40B4-BE49-F238E27FC236}">
              <a16:creationId xmlns:a16="http://schemas.microsoft.com/office/drawing/2014/main" id="{00000000-0008-0000-0200-000087020000}"/>
            </a:ext>
          </a:extLst>
        </xdr:cNvPr>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648" name="n_4aveValue【消防施設】&#10;有形固定資産減価償却率">
          <a:extLst>
            <a:ext uri="{FF2B5EF4-FFF2-40B4-BE49-F238E27FC236}">
              <a16:creationId xmlns:a16="http://schemas.microsoft.com/office/drawing/2014/main" id="{00000000-0008-0000-0200-000088020000}"/>
            </a:ext>
          </a:extLst>
        </xdr:cNvPr>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141622</xdr:rowOff>
    </xdr:from>
    <xdr:ext cx="405111" cy="259045"/>
    <xdr:sp macro="" textlink="">
      <xdr:nvSpPr>
        <xdr:cNvPr id="649" name="n_1mainValue【消防施設】&#10;有形固定資産減価償却率">
          <a:extLst>
            <a:ext uri="{FF2B5EF4-FFF2-40B4-BE49-F238E27FC236}">
              <a16:creationId xmlns:a16="http://schemas.microsoft.com/office/drawing/2014/main" id="{00000000-0008-0000-0200-000089020000}"/>
            </a:ext>
          </a:extLst>
        </xdr:cNvPr>
        <xdr:cNvSpPr txBox="1"/>
      </xdr:nvSpPr>
      <xdr:spPr>
        <a:xfrm>
          <a:off x="15266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650" name="n_2mainValue【消防施設】&#10;有形固定資産減価償却率">
          <a:extLst>
            <a:ext uri="{FF2B5EF4-FFF2-40B4-BE49-F238E27FC236}">
              <a16:creationId xmlns:a16="http://schemas.microsoft.com/office/drawing/2014/main" id="{00000000-0008-0000-0200-00008A020000}"/>
            </a:ext>
          </a:extLst>
        </xdr:cNvPr>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99713</xdr:rowOff>
    </xdr:from>
    <xdr:ext cx="405111" cy="259045"/>
    <xdr:sp macro="" textlink="">
      <xdr:nvSpPr>
        <xdr:cNvPr id="651" name="n_3mainValue【消防施設】&#10;有形固定資産減価償却率">
          <a:extLst>
            <a:ext uri="{FF2B5EF4-FFF2-40B4-BE49-F238E27FC236}">
              <a16:creationId xmlns:a16="http://schemas.microsoft.com/office/drawing/2014/main" id="{00000000-0008-0000-0200-00008B020000}"/>
            </a:ext>
          </a:extLst>
        </xdr:cNvPr>
        <xdr:cNvSpPr txBox="1"/>
      </xdr:nvSpPr>
      <xdr:spPr>
        <a:xfrm>
          <a:off x="13500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31132</xdr:rowOff>
    </xdr:from>
    <xdr:ext cx="405111" cy="259045"/>
    <xdr:sp macro="" textlink="">
      <xdr:nvSpPr>
        <xdr:cNvPr id="652" name="n_4mainValue【消防施設】&#10;有形固定資産減価償却率">
          <a:extLst>
            <a:ext uri="{FF2B5EF4-FFF2-40B4-BE49-F238E27FC236}">
              <a16:creationId xmlns:a16="http://schemas.microsoft.com/office/drawing/2014/main" id="{00000000-0008-0000-0200-00008C020000}"/>
            </a:ext>
          </a:extLst>
        </xdr:cNvPr>
        <xdr:cNvSpPr txBox="1"/>
      </xdr:nvSpPr>
      <xdr:spPr>
        <a:xfrm>
          <a:off x="126117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2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124642</xdr:rowOff>
    </xdr:from>
    <xdr:to>
      <xdr:col>116</xdr:col>
      <xdr:colOff>62864</xdr:colOff>
      <xdr:row>86</xdr:row>
      <xdr:rowOff>93618</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3669192"/>
          <a:ext cx="0" cy="116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97445</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200-0000A7020000}"/>
            </a:ext>
          </a:extLst>
        </xdr:cNvPr>
        <xdr:cNvSpPr txBox="1"/>
      </xdr:nvSpPr>
      <xdr:spPr>
        <a:xfrm>
          <a:off x="22199600" y="148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93618</xdr:rowOff>
    </xdr:from>
    <xdr:to>
      <xdr:col>116</xdr:col>
      <xdr:colOff>152400</xdr:colOff>
      <xdr:row>86</xdr:row>
      <xdr:rowOff>93618</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71319</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200-0000A9020000}"/>
            </a:ext>
          </a:extLst>
        </xdr:cNvPr>
        <xdr:cNvSpPr txBox="1"/>
      </xdr:nvSpPr>
      <xdr:spPr>
        <a:xfrm>
          <a:off x="22199600" y="1344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124642</xdr:rowOff>
    </xdr:from>
    <xdr:to>
      <xdr:col>116</xdr:col>
      <xdr:colOff>152400</xdr:colOff>
      <xdr:row>79</xdr:row>
      <xdr:rowOff>124642</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366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200-0000AB020000}"/>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65677</xdr:rowOff>
    </xdr:from>
    <xdr:to>
      <xdr:col>112</xdr:col>
      <xdr:colOff>38100</xdr:colOff>
      <xdr:row>84</xdr:row>
      <xdr:rowOff>167277</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75474</xdr:rowOff>
    </xdr:from>
    <xdr:to>
      <xdr:col>107</xdr:col>
      <xdr:colOff>101600</xdr:colOff>
      <xdr:row>85</xdr:row>
      <xdr:rowOff>5624</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140788</xdr:rowOff>
    </xdr:from>
    <xdr:to>
      <xdr:col>98</xdr:col>
      <xdr:colOff>38100</xdr:colOff>
      <xdr:row>85</xdr:row>
      <xdr:rowOff>70938</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114663</xdr:rowOff>
    </xdr:from>
    <xdr:to>
      <xdr:col>116</xdr:col>
      <xdr:colOff>114300</xdr:colOff>
      <xdr:row>83</xdr:row>
      <xdr:rowOff>44813</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137540</xdr:rowOff>
    </xdr:from>
    <xdr:ext cx="469744" cy="259045"/>
    <xdr:sp macro="" textlink="">
      <xdr:nvSpPr>
        <xdr:cNvPr id="695" name="【消防施設】&#10;一人当たり面積該当値テキスト">
          <a:extLst>
            <a:ext uri="{FF2B5EF4-FFF2-40B4-BE49-F238E27FC236}">
              <a16:creationId xmlns:a16="http://schemas.microsoft.com/office/drawing/2014/main" id="{00000000-0008-0000-0200-0000B7020000}"/>
            </a:ext>
          </a:extLst>
        </xdr:cNvPr>
        <xdr:cNvSpPr txBox="1"/>
      </xdr:nvSpPr>
      <xdr:spPr>
        <a:xfrm>
          <a:off x="22199600" y="14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121194</xdr:rowOff>
    </xdr:from>
    <xdr:to>
      <xdr:col>112</xdr:col>
      <xdr:colOff>38100</xdr:colOff>
      <xdr:row>83</xdr:row>
      <xdr:rowOff>51344</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165463</xdr:rowOff>
    </xdr:from>
    <xdr:to>
      <xdr:col>116</xdr:col>
      <xdr:colOff>63500</xdr:colOff>
      <xdr:row>83</xdr:row>
      <xdr:rowOff>544</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1323300" y="14224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136071</xdr:rowOff>
    </xdr:from>
    <xdr:to>
      <xdr:col>111</xdr:col>
      <xdr:colOff>177800</xdr:colOff>
      <xdr:row>83</xdr:row>
      <xdr:rowOff>544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419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168548</xdr:rowOff>
    </xdr:from>
    <xdr:to>
      <xdr:col>102</xdr:col>
      <xdr:colOff>165100</xdr:colOff>
      <xdr:row>78</xdr:row>
      <xdr:rowOff>98698</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47898</xdr:rowOff>
    </xdr:from>
    <xdr:to>
      <xdr:col>107</xdr:col>
      <xdr:colOff>50800</xdr:colOff>
      <xdr:row>82</xdr:row>
      <xdr:rowOff>136071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9545300" y="13420998"/>
          <a:ext cx="889000" cy="7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160382</xdr:rowOff>
    </xdr:from>
    <xdr:to>
      <xdr:col>98</xdr:col>
      <xdr:colOff>38100</xdr:colOff>
      <xdr:row>85</xdr:row>
      <xdr:rowOff>90532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47898</xdr:rowOff>
    </xdr:from>
    <xdr:to>
      <xdr:col>102</xdr:col>
      <xdr:colOff>114300</xdr:colOff>
      <xdr:row>85</xdr:row>
      <xdr:rowOff>39732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8656300" y="13420998"/>
          <a:ext cx="889000" cy="11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158404</xdr:rowOff>
    </xdr:from>
    <xdr:ext cx="469744" cy="259045"/>
    <xdr:sp macro="" textlink="">
      <xdr:nvSpPr>
        <xdr:cNvPr id="704" name="n_1aveValue【消防施設】&#10;一人当たり面積">
          <a:extLst>
            <a:ext uri="{FF2B5EF4-FFF2-40B4-BE49-F238E27FC236}">
              <a16:creationId xmlns:a16="http://schemas.microsoft.com/office/drawing/2014/main" id="{00000000-0008-0000-0200-0000C0020000}"/>
            </a:ext>
          </a:extLst>
        </xdr:cNvPr>
        <xdr:cNvSpPr txBox="1"/>
      </xdr:nvSpPr>
      <xdr:spPr>
        <a:xfrm>
          <a:off x="21075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168201</xdr:rowOff>
    </xdr:from>
    <xdr:ext cx="469744" cy="259045"/>
    <xdr:sp macro="" textlink="">
      <xdr:nvSpPr>
        <xdr:cNvPr id="705" name="n_2aveValue【消防施設】&#10;一人当たり面積">
          <a:extLst>
            <a:ext uri="{FF2B5EF4-FFF2-40B4-BE49-F238E27FC236}">
              <a16:creationId xmlns:a16="http://schemas.microsoft.com/office/drawing/2014/main" id="{00000000-0008-0000-0200-0000C1020000}"/>
            </a:ext>
          </a:extLst>
        </xdr:cNvPr>
        <xdr:cNvSpPr txBox="1"/>
      </xdr:nvSpPr>
      <xdr:spPr>
        <a:xfrm>
          <a:off x="20199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06" name="n_3aveValue【消防施設】&#10;一人当たり面積">
          <a:extLst>
            <a:ext uri="{FF2B5EF4-FFF2-40B4-BE49-F238E27FC236}">
              <a16:creationId xmlns:a16="http://schemas.microsoft.com/office/drawing/2014/main" id="{00000000-0008-0000-0200-0000C2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87465</xdr:rowOff>
    </xdr:from>
    <xdr:ext cx="469744" cy="259045"/>
    <xdr:sp macro="" textlink="">
      <xdr:nvSpPr>
        <xdr:cNvPr id="707" name="n_4aveValue【消防施設】&#10;一人当たり面積">
          <a:extLst>
            <a:ext uri="{FF2B5EF4-FFF2-40B4-BE49-F238E27FC236}">
              <a16:creationId xmlns:a16="http://schemas.microsoft.com/office/drawing/2014/main" id="{00000000-0008-0000-0200-0000C3020000}"/>
            </a:ext>
          </a:extLst>
        </xdr:cNvPr>
        <xdr:cNvSpPr txBox="1"/>
      </xdr:nvSpPr>
      <xdr:spPr>
        <a:xfrm>
          <a:off x="18421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67871</xdr:rowOff>
    </xdr:from>
    <xdr:ext cx="469744" cy="259045"/>
    <xdr:sp macro="" textlink="">
      <xdr:nvSpPr>
        <xdr:cNvPr id="708" name="n_1mainValue【消防施設】&#10;一人当たり面積">
          <a:extLst>
            <a:ext uri="{FF2B5EF4-FFF2-40B4-BE49-F238E27FC236}">
              <a16:creationId xmlns:a16="http://schemas.microsoft.com/office/drawing/2014/main" id="{00000000-0008-0000-0200-0000C4020000}"/>
            </a:ext>
          </a:extLst>
        </xdr:cNvPr>
        <xdr:cNvSpPr txBox="1"/>
      </xdr:nvSpPr>
      <xdr:spPr>
        <a:xfrm>
          <a:off x="210757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709" name="n_2mainValue【消防施設】&#10;一人当たり面積">
          <a:extLst>
            <a:ext uri="{FF2B5EF4-FFF2-40B4-BE49-F238E27FC236}">
              <a16:creationId xmlns:a16="http://schemas.microsoft.com/office/drawing/2014/main" id="{00000000-0008-0000-0200-0000C502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115225</xdr:rowOff>
    </xdr:from>
    <xdr:ext cx="469744" cy="259045"/>
    <xdr:sp macro="" textlink="">
      <xdr:nvSpPr>
        <xdr:cNvPr id="710" name="n_3mainValue【消防施設】&#10;一人当たり面積">
          <a:extLst>
            <a:ext uri="{FF2B5EF4-FFF2-40B4-BE49-F238E27FC236}">
              <a16:creationId xmlns:a16="http://schemas.microsoft.com/office/drawing/2014/main" id="{00000000-0008-0000-0200-0000C6020000}"/>
            </a:ext>
          </a:extLst>
        </xdr:cNvPr>
        <xdr:cNvSpPr txBox="1"/>
      </xdr:nvSpPr>
      <xdr:spPr>
        <a:xfrm>
          <a:off x="19310427" y="13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81659</xdr:rowOff>
    </xdr:from>
    <xdr:ext cx="469744" cy="259045"/>
    <xdr:sp macro="" textlink="">
      <xdr:nvSpPr>
        <xdr:cNvPr id="711" name="n_4mainValue【消防施設】&#10;一人当たり面積">
          <a:extLst>
            <a:ext uri="{FF2B5EF4-FFF2-40B4-BE49-F238E27FC236}">
              <a16:creationId xmlns:a16="http://schemas.microsoft.com/office/drawing/2014/main" id="{00000000-0008-0000-0200-0000C7020000}"/>
            </a:ext>
          </a:extLst>
        </xdr:cNvPr>
        <xdr:cNvSpPr txBox="1"/>
      </xdr:nvSpPr>
      <xdr:spPr>
        <a:xfrm>
          <a:off x="18421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38" name="【庁舎】&#10;有形固定資産減価償却率最小値テキスト">
          <a:extLst>
            <a:ext uri="{FF2B5EF4-FFF2-40B4-BE49-F238E27FC236}">
              <a16:creationId xmlns:a16="http://schemas.microsoft.com/office/drawing/2014/main" id="{00000000-0008-0000-0200-0000E2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40" name="【庁舎】&#10;有形固定資産減価償却率最大値テキスト">
          <a:extLst>
            <a:ext uri="{FF2B5EF4-FFF2-40B4-BE49-F238E27FC236}">
              <a16:creationId xmlns:a16="http://schemas.microsoft.com/office/drawing/2014/main" id="{00000000-0008-0000-0200-0000E4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200-0000E6020000}"/>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754" name="【庁舎】&#10;有形固定資産減価償却率該当値テキスト">
          <a:extLst>
            <a:ext uri="{FF2B5EF4-FFF2-40B4-BE49-F238E27FC236}">
              <a16:creationId xmlns:a16="http://schemas.microsoft.com/office/drawing/2014/main" id="{00000000-0008-0000-0200-0000F2020000}"/>
            </a:ext>
          </a:extLst>
        </xdr:cNvPr>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98879</xdr:rowOff>
    </xdr:from>
    <xdr:to>
      <xdr:col>81</xdr:col>
      <xdr:colOff>101600</xdr:colOff>
      <xdr:row>103</xdr:row>
      <xdr:rowOff>29029</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5430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149679</xdr:rowOff>
    </xdr:from>
    <xdr:to>
      <xdr:col>85</xdr:col>
      <xdr:colOff>127000</xdr:colOff>
      <xdr:row>103</xdr:row>
      <xdr:rowOff>2721</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5481300" y="1763757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102</xdr:row>
      <xdr:rowOff>149679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4592300" y="176081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97245</xdr:rowOff>
    </xdr:from>
    <xdr:to>
      <xdr:col>72</xdr:col>
      <xdr:colOff>38100</xdr:colOff>
      <xdr:row>102</xdr:row>
      <xdr:rowOff>27395</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3652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148045</xdr:rowOff>
    </xdr:from>
    <xdr:to>
      <xdr:col>76</xdr:col>
      <xdr:colOff>114300</xdr:colOff>
      <xdr:row>102</xdr:row>
      <xdr:rowOff>120287</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3703300" y="17464495"/>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49893</xdr:rowOff>
    </xdr:from>
    <xdr:to>
      <xdr:col>67</xdr:col>
      <xdr:colOff>101600</xdr:colOff>
      <xdr:row>101</xdr:row>
      <xdr:rowOff>151493</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2763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100693</xdr:rowOff>
    </xdr:from>
    <xdr:to>
      <xdr:col>71</xdr:col>
      <xdr:colOff>177800</xdr:colOff>
      <xdr:row>101</xdr:row>
      <xdr:rowOff>148045</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814300" y="174171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63" name="n_1aveValue【庁舎】&#10;有形固定資産減価償却率">
          <a:extLst>
            <a:ext uri="{FF2B5EF4-FFF2-40B4-BE49-F238E27FC236}">
              <a16:creationId xmlns:a16="http://schemas.microsoft.com/office/drawing/2014/main" id="{00000000-0008-0000-0200-0000FB020000}"/>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64" name="n_2aveValue【庁舎】&#10;有形固定資産減価償却率">
          <a:extLst>
            <a:ext uri="{FF2B5EF4-FFF2-40B4-BE49-F238E27FC236}">
              <a16:creationId xmlns:a16="http://schemas.microsoft.com/office/drawing/2014/main" id="{00000000-0008-0000-0200-0000FC02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65" name="n_3aveValue【庁舎】&#10;有形固定資産減価償却率">
          <a:extLst>
            <a:ext uri="{FF2B5EF4-FFF2-40B4-BE49-F238E27FC236}">
              <a16:creationId xmlns:a16="http://schemas.microsoft.com/office/drawing/2014/main" id="{00000000-0008-0000-0200-0000FD02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16890</xdr:rowOff>
    </xdr:from>
    <xdr:ext cx="405111" cy="259045"/>
    <xdr:sp macro="" textlink="">
      <xdr:nvSpPr>
        <xdr:cNvPr id="766" name="n_4aveValue【庁舎】&#10;有形固定資産減価償却率">
          <a:extLst>
            <a:ext uri="{FF2B5EF4-FFF2-40B4-BE49-F238E27FC236}">
              <a16:creationId xmlns:a16="http://schemas.microsoft.com/office/drawing/2014/main" id="{00000000-0008-0000-0200-0000FE020000}"/>
            </a:ext>
          </a:extLst>
        </xdr:cNvPr>
        <xdr:cNvSpPr txBox="1"/>
      </xdr:nvSpPr>
      <xdr:spPr>
        <a:xfrm>
          <a:off x="12611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45556</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200-0000FF020000}"/>
            </a:ext>
          </a:extLst>
        </xdr:cNvPr>
        <xdr:cNvSpPr txBox="1"/>
      </xdr:nvSpPr>
      <xdr:spPr>
        <a:xfrm>
          <a:off x="15266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200-000000030000}"/>
            </a:ext>
          </a:extLst>
        </xdr:cNvPr>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43922</xdr:rowOff>
    </xdr:from>
    <xdr:ext cx="405111" cy="259045"/>
    <xdr:sp macro="" textlink="">
      <xdr:nvSpPr>
        <xdr:cNvPr id="769" name="n_3mainValue【庁舎】&#10;有形固定資産減価償却率">
          <a:extLst>
            <a:ext uri="{FF2B5EF4-FFF2-40B4-BE49-F238E27FC236}">
              <a16:creationId xmlns:a16="http://schemas.microsoft.com/office/drawing/2014/main" id="{00000000-0008-0000-0200-000001030000}"/>
            </a:ext>
          </a:extLst>
        </xdr:cNvPr>
        <xdr:cNvSpPr txBox="1"/>
      </xdr:nvSpPr>
      <xdr:spPr>
        <a:xfrm>
          <a:off x="13500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168020</xdr:rowOff>
    </xdr:from>
    <xdr:ext cx="405111" cy="259045"/>
    <xdr:sp macro="" textlink="">
      <xdr:nvSpPr>
        <xdr:cNvPr id="770" name="n_4mainValue【庁舎】&#10;有形固定資産減価償却率">
          <a:extLst>
            <a:ext uri="{FF2B5EF4-FFF2-40B4-BE49-F238E27FC236}">
              <a16:creationId xmlns:a16="http://schemas.microsoft.com/office/drawing/2014/main" id="{00000000-0008-0000-0200-000002030000}"/>
            </a:ext>
          </a:extLst>
        </xdr:cNvPr>
        <xdr:cNvSpPr txBox="1"/>
      </xdr:nvSpPr>
      <xdr:spPr>
        <a:xfrm>
          <a:off x="12611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00000000-0008-0000-02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95" name="【庁舎】&#10;一人当たり面積最小値テキスト">
          <a:extLst>
            <a:ext uri="{FF2B5EF4-FFF2-40B4-BE49-F238E27FC236}">
              <a16:creationId xmlns:a16="http://schemas.microsoft.com/office/drawing/2014/main" id="{00000000-0008-0000-0200-00001B03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97" name="【庁舎】&#10;一人当たり面積最大値テキスト">
          <a:extLst>
            <a:ext uri="{FF2B5EF4-FFF2-40B4-BE49-F238E27FC236}">
              <a16:creationId xmlns:a16="http://schemas.microsoft.com/office/drawing/2014/main" id="{00000000-0008-0000-0200-00001D03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799" name="【庁舎】&#10;一人当たり面積平均値テキスト">
          <a:extLst>
            <a:ext uri="{FF2B5EF4-FFF2-40B4-BE49-F238E27FC236}">
              <a16:creationId xmlns:a16="http://schemas.microsoft.com/office/drawing/2014/main" id="{00000000-0008-0000-0200-00001F03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12064</xdr:rowOff>
    </xdr:from>
    <xdr:to>
      <xdr:col>116</xdr:col>
      <xdr:colOff>114300</xdr:colOff>
      <xdr:row>104</xdr:row>
      <xdr:rowOff>113664</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2110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161941</xdr:rowOff>
    </xdr:from>
    <xdr:ext cx="469744" cy="259045"/>
    <xdr:sp macro="" textlink="">
      <xdr:nvSpPr>
        <xdr:cNvPr id="811" name="【庁舎】&#10;一人当たり面積該当値テキスト">
          <a:extLst>
            <a:ext uri="{FF2B5EF4-FFF2-40B4-BE49-F238E27FC236}">
              <a16:creationId xmlns:a16="http://schemas.microsoft.com/office/drawing/2014/main" id="{00000000-0008-0000-0200-00002B030000}"/>
            </a:ext>
          </a:extLst>
        </xdr:cNvPr>
        <xdr:cNvSpPr txBox="1"/>
      </xdr:nvSpPr>
      <xdr:spPr>
        <a:xfrm>
          <a:off x="22199600" y="178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xdr:rowOff>
    </xdr:from>
    <xdr:to>
      <xdr:col>112</xdr:col>
      <xdr:colOff>38100</xdr:colOff>
      <xdr:row>104</xdr:row>
      <xdr:rowOff>117475</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1272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62864</xdr:rowOff>
    </xdr:from>
    <xdr:to>
      <xdr:col>116</xdr:col>
      <xdr:colOff>63500</xdr:colOff>
      <xdr:row>104</xdr:row>
      <xdr:rowOff>66675</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1323300" y="178936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29211</xdr:rowOff>
    </xdr:from>
    <xdr:to>
      <xdr:col>107</xdr:col>
      <xdr:colOff>101600</xdr:colOff>
      <xdr:row>104</xdr:row>
      <xdr:rowOff>130811</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038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66675</xdr:rowOff>
    </xdr:from>
    <xdr:to>
      <xdr:col>111</xdr:col>
      <xdr:colOff>177800</xdr:colOff>
      <xdr:row>104</xdr:row>
      <xdr:rowOff>80011</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0434300" y="178974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80011</xdr:rowOff>
    </xdr:from>
    <xdr:to>
      <xdr:col>107</xdr:col>
      <xdr:colOff>50800</xdr:colOff>
      <xdr:row>106</xdr:row>
      <xdr:rowOff>133350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9545300" y="17910811"/>
          <a:ext cx="8890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88264</xdr:rowOff>
    </xdr:from>
    <xdr:to>
      <xdr:col>98</xdr:col>
      <xdr:colOff>38100</xdr:colOff>
      <xdr:row>107</xdr:row>
      <xdr:rowOff>18414</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605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139064</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656300" y="18307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20" name="n_1aveValue【庁舎】&#10;一人当たり面積">
          <a:extLst>
            <a:ext uri="{FF2B5EF4-FFF2-40B4-BE49-F238E27FC236}">
              <a16:creationId xmlns:a16="http://schemas.microsoft.com/office/drawing/2014/main" id="{00000000-0008-0000-0200-00003403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21" name="n_2aveValue【庁舎】&#10;一人当たり面積">
          <a:extLst>
            <a:ext uri="{FF2B5EF4-FFF2-40B4-BE49-F238E27FC236}">
              <a16:creationId xmlns:a16="http://schemas.microsoft.com/office/drawing/2014/main" id="{00000000-0008-0000-0200-00003503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22" name="n_3aveValue【庁舎】&#10;一人当たり面積">
          <a:extLst>
            <a:ext uri="{FF2B5EF4-FFF2-40B4-BE49-F238E27FC236}">
              <a16:creationId xmlns:a16="http://schemas.microsoft.com/office/drawing/2014/main" id="{00000000-0008-0000-0200-00003603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823" name="n_4aveValue【庁舎】&#10;一人当たり面積">
          <a:extLst>
            <a:ext uri="{FF2B5EF4-FFF2-40B4-BE49-F238E27FC236}">
              <a16:creationId xmlns:a16="http://schemas.microsoft.com/office/drawing/2014/main" id="{00000000-0008-0000-0200-000037030000}"/>
            </a:ext>
          </a:extLst>
        </xdr:cNvPr>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108602</xdr:rowOff>
    </xdr:from>
    <xdr:ext cx="469744" cy="259045"/>
    <xdr:sp macro="" textlink="">
      <xdr:nvSpPr>
        <xdr:cNvPr id="824" name="n_1mainValue【庁舎】&#10;一人当たり面積">
          <a:extLst>
            <a:ext uri="{FF2B5EF4-FFF2-40B4-BE49-F238E27FC236}">
              <a16:creationId xmlns:a16="http://schemas.microsoft.com/office/drawing/2014/main" id="{00000000-0008-0000-0200-000038030000}"/>
            </a:ext>
          </a:extLst>
        </xdr:cNvPr>
        <xdr:cNvSpPr txBox="1"/>
      </xdr:nvSpPr>
      <xdr:spPr>
        <a:xfrm>
          <a:off x="210757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121938</xdr:rowOff>
    </xdr:from>
    <xdr:ext cx="469744" cy="259045"/>
    <xdr:sp macro="" textlink="">
      <xdr:nvSpPr>
        <xdr:cNvPr id="825" name="n_2mainValue【庁舎】&#10;一人当たり面積">
          <a:extLst>
            <a:ext uri="{FF2B5EF4-FFF2-40B4-BE49-F238E27FC236}">
              <a16:creationId xmlns:a16="http://schemas.microsoft.com/office/drawing/2014/main" id="{00000000-0008-0000-0200-000039030000}"/>
            </a:ext>
          </a:extLst>
        </xdr:cNvPr>
        <xdr:cNvSpPr txBox="1"/>
      </xdr:nvSpPr>
      <xdr:spPr>
        <a:xfrm>
          <a:off x="201994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26" name="n_3mainValue【庁舎】&#10;一人当たり面積">
          <a:extLst>
            <a:ext uri="{FF2B5EF4-FFF2-40B4-BE49-F238E27FC236}">
              <a16:creationId xmlns:a16="http://schemas.microsoft.com/office/drawing/2014/main" id="{00000000-0008-0000-0200-00003A030000}"/>
            </a:ext>
          </a:extLst>
        </xdr:cNvPr>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9541</xdr:rowOff>
    </xdr:from>
    <xdr:ext cx="469744" cy="259045"/>
    <xdr:sp macro="" textlink="">
      <xdr:nvSpPr>
        <xdr:cNvPr id="827" name="n_4mainValue【庁舎】&#10;一人当たり面積">
          <a:extLst>
            <a:ext uri="{FF2B5EF4-FFF2-40B4-BE49-F238E27FC236}">
              <a16:creationId xmlns:a16="http://schemas.microsoft.com/office/drawing/2014/main" id="{00000000-0008-0000-0200-00003B030000}"/>
            </a:ext>
          </a:extLst>
        </xdr:cNvPr>
        <xdr:cNvSpPr txBox="1"/>
      </xdr:nvSpPr>
      <xdr:spPr>
        <a:xfrm>
          <a:off x="18421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保健センター・保健所であり、特に低くなっている施設は、福祉施設、市民会館（生涯学習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体育館・プールについては、農林漁業者トレーニングセンターの有形固定資産減価償却率が高くなっている。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保健センター・保健所については、総合保健福祉センターの耐用年数である</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年まで残存年数が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年となっており、今後も、利用者の安全確保のために、施設の不具合や損傷に対して予防保全型の対策を行う必要がある。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福祉施設、市民会館（生涯学習センター）、庁舎についても、今後も適正に管理していくとともに、個別施設計画に基づいた施設の予防保全を必要に応じて実施していく必要がある。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町内に中心となる産業がないため財政基盤が弱く、類似団体平均を大きく下回っている。平成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年度は、個人町民税について震災に係る雑損控除の繰越期間</a:t>
          </a:r>
          <a:r>
            <a:rPr kumimoji="1" lang="ja-JP" altLang="en-US" sz="1100">
              <a:solidFill>
                <a:schemeClr val="dk1"/>
              </a:solidFill>
              <a:effectLst/>
              <a:latin typeface="+mn-lt"/>
              <a:ea typeface="+mn-ea"/>
              <a:cs typeface="+mn-cs"/>
            </a:rPr>
            <a:t>が順次</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などにより前年度と比べ約</a:t>
          </a:r>
          <a:r>
            <a:rPr kumimoji="1" lang="en-US" altLang="ja-JP" sz="1100">
              <a:solidFill>
                <a:schemeClr val="dk1"/>
              </a:solidFill>
              <a:effectLst/>
              <a:latin typeface="+mn-lt"/>
              <a:ea typeface="+mn-ea"/>
              <a:cs typeface="+mn-cs"/>
            </a:rPr>
            <a:t>11,750</a:t>
          </a:r>
          <a:r>
            <a:rPr kumimoji="1" lang="ja-JP" altLang="ja-JP" sz="1100">
              <a:solidFill>
                <a:schemeClr val="dk1"/>
              </a:solidFill>
              <a:effectLst/>
              <a:latin typeface="+mn-lt"/>
              <a:ea typeface="+mn-ea"/>
              <a:cs typeface="+mn-cs"/>
            </a:rPr>
            <a:t>千円増収となった。今後も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ポイント下回っており、前年度と同ポイントで推移している。</a:t>
          </a:r>
          <a:endParaRPr lang="ja-JP" altLang="ja-JP" sz="1400">
            <a:effectLst/>
          </a:endParaRPr>
        </a:p>
        <a:p>
          <a:r>
            <a:rPr kumimoji="1" lang="ja-JP" altLang="ja-JP" sz="1100">
              <a:solidFill>
                <a:schemeClr val="dk1"/>
              </a:solidFill>
              <a:effectLst/>
              <a:latin typeface="+mn-lt"/>
              <a:ea typeface="+mn-ea"/>
              <a:cs typeface="+mn-cs"/>
            </a:rPr>
            <a:t>　近年では、扶助費について利用者増等による介護給付・訓練等給付費の増加しており、今後も、扶助費の増加が見込まれるため、比率の上昇を抑えるために、行財政改革等の実施によりその他の経常経費の精査等を行い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62</xdr:row>
      <xdr:rowOff>88688</xdr:rowOff>
    </xdr:to>
    <xdr:cxnSp macro="">
      <xdr:nvCxnSpPr>
        <xdr:cNvPr id="133" name="直線コネクタ 132"/>
        <xdr:cNvCxnSpPr/>
      </xdr:nvCxnSpPr>
      <xdr:spPr>
        <a:xfrm>
          <a:off x="4114800" y="107185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88688</xdr:rowOff>
    </xdr:from>
    <xdr:to>
      <xdr:col>19</xdr:col>
      <xdr:colOff>133350</xdr:colOff>
      <xdr:row>62</xdr:row>
      <xdr:rowOff>88688</xdr:rowOff>
    </xdr:to>
    <xdr:cxnSp macro="">
      <xdr:nvCxnSpPr>
        <xdr:cNvPr id="136" name="直線コネクタ 135"/>
        <xdr:cNvCxnSpPr/>
      </xdr:nvCxnSpPr>
      <xdr:spPr>
        <a:xfrm>
          <a:off x="3225800" y="10718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88688</xdr:rowOff>
    </xdr:to>
    <xdr:cxnSp macro="">
      <xdr:nvCxnSpPr>
        <xdr:cNvPr id="139" name="直線コネクタ 138"/>
        <xdr:cNvCxnSpPr/>
      </xdr:nvCxnSpPr>
      <xdr:spPr>
        <a:xfrm>
          <a:off x="2336800" y="107025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62</xdr:row>
      <xdr:rowOff>72602</xdr:rowOff>
    </xdr:to>
    <xdr:cxnSp macro="">
      <xdr:nvCxnSpPr>
        <xdr:cNvPr id="142" name="直線コネクタ 141"/>
        <xdr:cNvCxnSpPr/>
      </xdr:nvCxnSpPr>
      <xdr:spPr>
        <a:xfrm>
          <a:off x="1447800" y="1046120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6" name="テキスト ボックス 145"/>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2" name="楕円 151"/>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3"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4" name="楕円 153"/>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5" name="テキスト ボックス 154"/>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6" name="楕円 155"/>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149665</xdr:rowOff>
    </xdr:from>
    <xdr:ext cx="762000" cy="259045"/>
    <xdr:sp macro="" textlink="">
      <xdr:nvSpPr>
        <xdr:cNvPr id="157" name="テキスト ボックス 156"/>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21802</xdr:rowOff>
    </xdr:from>
    <xdr:to>
      <xdr:col>11</xdr:col>
      <xdr:colOff>82550</xdr:colOff>
      <xdr:row>62</xdr:row>
      <xdr:rowOff>123402</xdr:rowOff>
    </xdr:to>
    <xdr:sp macro="" textlink="">
      <xdr:nvSpPr>
        <xdr:cNvPr id="158" name="楕円 157"/>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108179</xdr:rowOff>
    </xdr:from>
    <xdr:ext cx="762000" cy="259045"/>
    <xdr:sp macro="" textlink="">
      <xdr:nvSpPr>
        <xdr:cNvPr id="159" name="テキスト ボックス 158"/>
        <xdr:cNvSpPr txBox="1"/>
      </xdr:nvSpPr>
      <xdr:spPr>
        <a:xfrm>
          <a:off x="1955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123402</xdr:rowOff>
    </xdr:from>
    <xdr:to>
      <xdr:col>7</xdr:col>
      <xdr:colOff>31750</xdr:colOff>
      <xdr:row>61</xdr:row>
      <xdr:rowOff>53552</xdr:rowOff>
    </xdr:to>
    <xdr:sp macro="" textlink="">
      <xdr:nvSpPr>
        <xdr:cNvPr id="160" name="楕円 159"/>
        <xdr:cNvSpPr/>
      </xdr:nvSpPr>
      <xdr:spPr>
        <a:xfrm>
          <a:off x="1397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63729</xdr:rowOff>
    </xdr:from>
    <xdr:ext cx="762000" cy="259045"/>
    <xdr:sp macro="" textlink="">
      <xdr:nvSpPr>
        <xdr:cNvPr id="161" name="テキスト ボックス 160"/>
        <xdr:cNvSpPr txBox="1"/>
      </xdr:nvSpPr>
      <xdr:spPr>
        <a:xfrm>
          <a:off x="1066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80.7</a:t>
          </a:r>
          <a:r>
            <a:rPr kumimoji="1" lang="ja-JP" altLang="ja-JP" sz="1100">
              <a:solidFill>
                <a:schemeClr val="dk1"/>
              </a:solidFill>
              <a:effectLst/>
              <a:latin typeface="+mn-lt"/>
              <a:ea typeface="+mn-ea"/>
              <a:cs typeface="+mn-cs"/>
            </a:rPr>
            <a:t>％を占め、前年度からは</a:t>
          </a:r>
          <a:r>
            <a:rPr kumimoji="1" lang="en-US" altLang="ja-JP" sz="1100">
              <a:solidFill>
                <a:schemeClr val="dk1"/>
              </a:solidFill>
              <a:effectLst/>
              <a:latin typeface="+mn-lt"/>
              <a:ea typeface="+mn-ea"/>
              <a:cs typeface="+mn-cs"/>
            </a:rPr>
            <a:t>5,029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主な要因としては、人件費については、</a:t>
          </a:r>
          <a:r>
            <a:rPr kumimoji="1" lang="ja-JP" altLang="en-US" sz="1100">
              <a:solidFill>
                <a:schemeClr val="dk1"/>
              </a:solidFill>
              <a:effectLst/>
              <a:latin typeface="+mn-lt"/>
              <a:ea typeface="+mn-ea"/>
              <a:cs typeface="+mn-cs"/>
            </a:rPr>
            <a:t>職員数の増や給与改定による増によるもので、</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小学校教科書改訂による消耗品費の増や総合計画などの計画策定による経費などの増によるものである</a:t>
          </a:r>
          <a:r>
            <a:rPr kumimoji="1" lang="ja-JP" altLang="ja-JP" sz="1100">
              <a:solidFill>
                <a:schemeClr val="dk1"/>
              </a:solidFill>
              <a:effectLst/>
              <a:latin typeface="+mn-lt"/>
              <a:ea typeface="+mn-ea"/>
              <a:cs typeface="+mn-cs"/>
            </a:rPr>
            <a:t>。引き続き、行財政改革の更なる推進により物件費の抑制に努める。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98828</xdr:rowOff>
    </xdr:from>
    <xdr:to>
      <xdr:col>23</xdr:col>
      <xdr:colOff>133350</xdr:colOff>
      <xdr:row>81</xdr:row>
      <xdr:rowOff>119053</xdr:rowOff>
    </xdr:to>
    <xdr:cxnSp macro="">
      <xdr:nvCxnSpPr>
        <xdr:cNvPr id="196" name="直線コネクタ 195"/>
        <xdr:cNvCxnSpPr/>
      </xdr:nvCxnSpPr>
      <xdr:spPr>
        <a:xfrm>
          <a:off x="4114800" y="13986278"/>
          <a:ext cx="8382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98828</xdr:rowOff>
    </xdr:from>
    <xdr:to>
      <xdr:col>19</xdr:col>
      <xdr:colOff>133350</xdr:colOff>
      <xdr:row>85</xdr:row>
      <xdr:rowOff>49924</xdr:rowOff>
    </xdr:to>
    <xdr:cxnSp macro="">
      <xdr:nvCxnSpPr>
        <xdr:cNvPr id="199" name="直線コネクタ 198"/>
        <xdr:cNvCxnSpPr/>
      </xdr:nvCxnSpPr>
      <xdr:spPr>
        <a:xfrm flipV="1">
          <a:off x="3225800" y="13986278"/>
          <a:ext cx="889000" cy="6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49924</xdr:rowOff>
    </xdr:from>
    <xdr:to>
      <xdr:col>15</xdr:col>
      <xdr:colOff>82550</xdr:colOff>
      <xdr:row>87</xdr:row>
      <xdr:rowOff>97101</xdr:rowOff>
    </xdr:to>
    <xdr:cxnSp macro="">
      <xdr:nvCxnSpPr>
        <xdr:cNvPr id="202" name="直線コネクタ 201"/>
        <xdr:cNvCxnSpPr/>
      </xdr:nvCxnSpPr>
      <xdr:spPr>
        <a:xfrm flipV="1">
          <a:off x="2336800" y="14623174"/>
          <a:ext cx="889000" cy="39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23293</xdr:rowOff>
    </xdr:from>
    <xdr:to>
      <xdr:col>11</xdr:col>
      <xdr:colOff>31750</xdr:colOff>
      <xdr:row>87</xdr:row>
      <xdr:rowOff>97101</xdr:rowOff>
    </xdr:to>
    <xdr:cxnSp macro="">
      <xdr:nvCxnSpPr>
        <xdr:cNvPr id="205" name="直線コネクタ 204"/>
        <xdr:cNvCxnSpPr/>
      </xdr:nvCxnSpPr>
      <xdr:spPr>
        <a:xfrm>
          <a:off x="1447800" y="13910743"/>
          <a:ext cx="889000" cy="1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68253</xdr:rowOff>
    </xdr:from>
    <xdr:to>
      <xdr:col>23</xdr:col>
      <xdr:colOff>184150</xdr:colOff>
      <xdr:row>81</xdr:row>
      <xdr:rowOff>169853</xdr:rowOff>
    </xdr:to>
    <xdr:sp macro="" textlink="">
      <xdr:nvSpPr>
        <xdr:cNvPr id="215" name="楕円 214"/>
        <xdr:cNvSpPr/>
      </xdr:nvSpPr>
      <xdr:spPr>
        <a:xfrm>
          <a:off x="4902200" y="139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84780</xdr:rowOff>
    </xdr:from>
    <xdr:ext cx="762000" cy="259045"/>
    <xdr:sp macro="" textlink="">
      <xdr:nvSpPr>
        <xdr:cNvPr id="216" name="人件費・物件費等の状況該当値テキスト"/>
        <xdr:cNvSpPr txBox="1"/>
      </xdr:nvSpPr>
      <xdr:spPr>
        <a:xfrm>
          <a:off x="5041900" y="1380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48028</xdr:rowOff>
    </xdr:from>
    <xdr:to>
      <xdr:col>19</xdr:col>
      <xdr:colOff>184150</xdr:colOff>
      <xdr:row>81</xdr:row>
      <xdr:rowOff>149628</xdr:rowOff>
    </xdr:to>
    <xdr:sp macro="" textlink="">
      <xdr:nvSpPr>
        <xdr:cNvPr id="217" name="楕円 216"/>
        <xdr:cNvSpPr/>
      </xdr:nvSpPr>
      <xdr:spPr>
        <a:xfrm>
          <a:off x="4064000" y="139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159805</xdr:rowOff>
    </xdr:from>
    <xdr:ext cx="736600" cy="259045"/>
    <xdr:sp macro="" textlink="">
      <xdr:nvSpPr>
        <xdr:cNvPr id="218" name="テキスト ボックス 217"/>
        <xdr:cNvSpPr txBox="1"/>
      </xdr:nvSpPr>
      <xdr:spPr>
        <a:xfrm>
          <a:off x="3733800" y="1370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170574</xdr:rowOff>
    </xdr:from>
    <xdr:to>
      <xdr:col>15</xdr:col>
      <xdr:colOff>133350</xdr:colOff>
      <xdr:row>85</xdr:row>
      <xdr:rowOff>100724</xdr:rowOff>
    </xdr:to>
    <xdr:sp macro="" textlink="">
      <xdr:nvSpPr>
        <xdr:cNvPr id="219" name="楕円 218"/>
        <xdr:cNvSpPr/>
      </xdr:nvSpPr>
      <xdr:spPr>
        <a:xfrm>
          <a:off x="3175000" y="145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85501</xdr:rowOff>
    </xdr:from>
    <xdr:ext cx="762000" cy="259045"/>
    <xdr:sp macro="" textlink="">
      <xdr:nvSpPr>
        <xdr:cNvPr id="220" name="テキスト ボックス 219"/>
        <xdr:cNvSpPr txBox="1"/>
      </xdr:nvSpPr>
      <xdr:spPr>
        <a:xfrm>
          <a:off x="2844800" y="1465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46301</xdr:rowOff>
    </xdr:from>
    <xdr:to>
      <xdr:col>11</xdr:col>
      <xdr:colOff>82550</xdr:colOff>
      <xdr:row>87</xdr:row>
      <xdr:rowOff>147901</xdr:rowOff>
    </xdr:to>
    <xdr:sp macro="" textlink="">
      <xdr:nvSpPr>
        <xdr:cNvPr id="221" name="楕円 220"/>
        <xdr:cNvSpPr/>
      </xdr:nvSpPr>
      <xdr:spPr>
        <a:xfrm>
          <a:off x="2286000" y="149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132678</xdr:rowOff>
    </xdr:from>
    <xdr:ext cx="762000" cy="259045"/>
    <xdr:sp macro="" textlink="">
      <xdr:nvSpPr>
        <xdr:cNvPr id="222" name="テキスト ボックス 221"/>
        <xdr:cNvSpPr txBox="1"/>
      </xdr:nvSpPr>
      <xdr:spPr>
        <a:xfrm>
          <a:off x="1955800" y="1504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143943</xdr:rowOff>
    </xdr:from>
    <xdr:to>
      <xdr:col>7</xdr:col>
      <xdr:colOff>31750</xdr:colOff>
      <xdr:row>81</xdr:row>
      <xdr:rowOff>74093</xdr:rowOff>
    </xdr:to>
    <xdr:sp macro="" textlink="">
      <xdr:nvSpPr>
        <xdr:cNvPr id="223" name="楕円 222"/>
        <xdr:cNvSpPr/>
      </xdr:nvSpPr>
      <xdr:spPr>
        <a:xfrm>
          <a:off x="1397000" y="13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84270</xdr:rowOff>
    </xdr:from>
    <xdr:ext cx="762000" cy="259045"/>
    <xdr:sp macro="" textlink="">
      <xdr:nvSpPr>
        <xdr:cNvPr id="224" name="テキスト ボックス 223"/>
        <xdr:cNvSpPr txBox="1"/>
      </xdr:nvSpPr>
      <xdr:spPr>
        <a:xfrm>
          <a:off x="1066800" y="1362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ポイント低く、前年度と比較すると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職員構成において、任期付職員及び民間企業職務経験採用職員の占める割合が増加しているため依然として低い水準にあるが、令和元年度と比較すると昇格や経験年数改装の変動等により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52916</xdr:rowOff>
    </xdr:to>
    <xdr:cxnSp macro="">
      <xdr:nvCxnSpPr>
        <xdr:cNvPr id="260" name="直線コネクタ 259"/>
        <xdr:cNvCxnSpPr/>
      </xdr:nvCxnSpPr>
      <xdr:spPr>
        <a:xfrm>
          <a:off x="16179800" y="142602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75898</xdr:rowOff>
    </xdr:to>
    <xdr:cxnSp macro="">
      <xdr:nvCxnSpPr>
        <xdr:cNvPr id="263" name="直線コネクタ 262"/>
        <xdr:cNvCxnSpPr/>
      </xdr:nvCxnSpPr>
      <xdr:spPr>
        <a:xfrm flipV="1">
          <a:off x="15290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84</xdr:row>
      <xdr:rowOff>42334</xdr:rowOff>
    </xdr:to>
    <xdr:cxnSp macro="">
      <xdr:nvCxnSpPr>
        <xdr:cNvPr id="266" name="直線コネクタ 265"/>
        <xdr:cNvCxnSpPr/>
      </xdr:nvCxnSpPr>
      <xdr:spPr>
        <a:xfrm flipV="1">
          <a:off x="14401800" y="143062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65314</xdr:rowOff>
    </xdr:to>
    <xdr:cxnSp macro="">
      <xdr:nvCxnSpPr>
        <xdr:cNvPr id="269" name="直線コネクタ 268"/>
        <xdr:cNvCxnSpPr/>
      </xdr:nvCxnSpPr>
      <xdr:spPr>
        <a:xfrm flipV="1">
          <a:off x="13512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9" name="楕円 278"/>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0"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1" name="楕円 280"/>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2" name="テキスト ボックス 281"/>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25098</xdr:rowOff>
    </xdr:from>
    <xdr:to>
      <xdr:col>73</xdr:col>
      <xdr:colOff>44450</xdr:colOff>
      <xdr:row>83</xdr:row>
      <xdr:rowOff>126698</xdr:rowOff>
    </xdr:to>
    <xdr:sp macro="" textlink="">
      <xdr:nvSpPr>
        <xdr:cNvPr id="283" name="楕円 282"/>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136875</xdr:rowOff>
    </xdr:from>
    <xdr:ext cx="762000" cy="259045"/>
    <xdr:sp macro="" textlink="">
      <xdr:nvSpPr>
        <xdr:cNvPr id="284" name="テキスト ボックス 283"/>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5" name="楕円 284"/>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6" name="テキスト ボックス 285"/>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7" name="楕円 286"/>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8" name="テキスト ボックス 287"/>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類似団体平均及び県平均と比較するとほぼ同水準となっており、経年比較すると微増の傾向にある。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119862</xdr:rowOff>
    </xdr:from>
    <xdr:to>
      <xdr:col>81</xdr:col>
      <xdr:colOff>44450</xdr:colOff>
      <xdr:row>61</xdr:row>
      <xdr:rowOff>141580</xdr:rowOff>
    </xdr:to>
    <xdr:cxnSp macro="">
      <xdr:nvCxnSpPr>
        <xdr:cNvPr id="320" name="直線コネクタ 319"/>
        <xdr:cNvCxnSpPr/>
      </xdr:nvCxnSpPr>
      <xdr:spPr>
        <a:xfrm>
          <a:off x="16179800" y="10578312"/>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111176</xdr:rowOff>
    </xdr:from>
    <xdr:to>
      <xdr:col>77</xdr:col>
      <xdr:colOff>44450</xdr:colOff>
      <xdr:row>61</xdr:row>
      <xdr:rowOff>119862</xdr:rowOff>
    </xdr:to>
    <xdr:cxnSp macro="">
      <xdr:nvCxnSpPr>
        <xdr:cNvPr id="323" name="直線コネクタ 322"/>
        <xdr:cNvCxnSpPr/>
      </xdr:nvCxnSpPr>
      <xdr:spPr>
        <a:xfrm>
          <a:off x="15290800" y="1056962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101041</xdr:rowOff>
    </xdr:from>
    <xdr:to>
      <xdr:col>72</xdr:col>
      <xdr:colOff>203200</xdr:colOff>
      <xdr:row>61</xdr:row>
      <xdr:rowOff>111176</xdr:rowOff>
    </xdr:to>
    <xdr:cxnSp macro="">
      <xdr:nvCxnSpPr>
        <xdr:cNvPr id="326" name="直線コネクタ 325"/>
        <xdr:cNvCxnSpPr/>
      </xdr:nvCxnSpPr>
      <xdr:spPr>
        <a:xfrm>
          <a:off x="14401800" y="1055949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81255</xdr:rowOff>
    </xdr:from>
    <xdr:to>
      <xdr:col>68</xdr:col>
      <xdr:colOff>152400</xdr:colOff>
      <xdr:row>61</xdr:row>
      <xdr:rowOff>101041</xdr:rowOff>
    </xdr:to>
    <xdr:cxnSp macro="">
      <xdr:nvCxnSpPr>
        <xdr:cNvPr id="329" name="直線コネクタ 328"/>
        <xdr:cNvCxnSpPr/>
      </xdr:nvCxnSpPr>
      <xdr:spPr>
        <a:xfrm>
          <a:off x="13512800" y="1053970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33" name="テキスト ボックス 332"/>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90780</xdr:rowOff>
    </xdr:from>
    <xdr:to>
      <xdr:col>81</xdr:col>
      <xdr:colOff>95250</xdr:colOff>
      <xdr:row>62</xdr:row>
      <xdr:rowOff>20930</xdr:rowOff>
    </xdr:to>
    <xdr:sp macro="" textlink="">
      <xdr:nvSpPr>
        <xdr:cNvPr id="339" name="楕円 338"/>
        <xdr:cNvSpPr/>
      </xdr:nvSpPr>
      <xdr:spPr>
        <a:xfrm>
          <a:off x="169672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62857</xdr:rowOff>
    </xdr:from>
    <xdr:ext cx="762000" cy="259045"/>
    <xdr:sp macro="" textlink="">
      <xdr:nvSpPr>
        <xdr:cNvPr id="340" name="定員管理の状況該当値テキスト"/>
        <xdr:cNvSpPr txBox="1"/>
      </xdr:nvSpPr>
      <xdr:spPr>
        <a:xfrm>
          <a:off x="17106900" y="1052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69062</xdr:rowOff>
    </xdr:from>
    <xdr:to>
      <xdr:col>77</xdr:col>
      <xdr:colOff>95250</xdr:colOff>
      <xdr:row>61</xdr:row>
      <xdr:rowOff>170662</xdr:rowOff>
    </xdr:to>
    <xdr:sp macro="" textlink="">
      <xdr:nvSpPr>
        <xdr:cNvPr id="341" name="楕円 340"/>
        <xdr:cNvSpPr/>
      </xdr:nvSpPr>
      <xdr:spPr>
        <a:xfrm>
          <a:off x="16129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155439</xdr:rowOff>
    </xdr:from>
    <xdr:ext cx="736600" cy="259045"/>
    <xdr:sp macro="" textlink="">
      <xdr:nvSpPr>
        <xdr:cNvPr id="342" name="テキスト ボックス 341"/>
        <xdr:cNvSpPr txBox="1"/>
      </xdr:nvSpPr>
      <xdr:spPr>
        <a:xfrm>
          <a:off x="15798800" y="1061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60376</xdr:rowOff>
    </xdr:from>
    <xdr:to>
      <xdr:col>73</xdr:col>
      <xdr:colOff>44450</xdr:colOff>
      <xdr:row>61</xdr:row>
      <xdr:rowOff>161976</xdr:rowOff>
    </xdr:to>
    <xdr:sp macro="" textlink="">
      <xdr:nvSpPr>
        <xdr:cNvPr id="343" name="楕円 342"/>
        <xdr:cNvSpPr/>
      </xdr:nvSpPr>
      <xdr:spPr>
        <a:xfrm>
          <a:off x="15240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146753</xdr:rowOff>
    </xdr:from>
    <xdr:ext cx="762000" cy="259045"/>
    <xdr:sp macro="" textlink="">
      <xdr:nvSpPr>
        <xdr:cNvPr id="344" name="テキスト ボックス 343"/>
        <xdr:cNvSpPr txBox="1"/>
      </xdr:nvSpPr>
      <xdr:spPr>
        <a:xfrm>
          <a:off x="14909800" y="1060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50241</xdr:rowOff>
    </xdr:from>
    <xdr:to>
      <xdr:col>68</xdr:col>
      <xdr:colOff>203200</xdr:colOff>
      <xdr:row>61</xdr:row>
      <xdr:rowOff>151841</xdr:rowOff>
    </xdr:to>
    <xdr:sp macro="" textlink="">
      <xdr:nvSpPr>
        <xdr:cNvPr id="345" name="楕円 344"/>
        <xdr:cNvSpPr/>
      </xdr:nvSpPr>
      <xdr:spPr>
        <a:xfrm>
          <a:off x="14351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136618</xdr:rowOff>
    </xdr:from>
    <xdr:ext cx="762000" cy="259045"/>
    <xdr:sp macro="" textlink="">
      <xdr:nvSpPr>
        <xdr:cNvPr id="346" name="テキスト ボックス 345"/>
        <xdr:cNvSpPr txBox="1"/>
      </xdr:nvSpPr>
      <xdr:spPr>
        <a:xfrm>
          <a:off x="14020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30455</xdr:rowOff>
    </xdr:from>
    <xdr:to>
      <xdr:col>64</xdr:col>
      <xdr:colOff>152400</xdr:colOff>
      <xdr:row>61</xdr:row>
      <xdr:rowOff>132055</xdr:rowOff>
    </xdr:to>
    <xdr:sp macro="" textlink="">
      <xdr:nvSpPr>
        <xdr:cNvPr id="347" name="楕円 346"/>
        <xdr:cNvSpPr/>
      </xdr:nvSpPr>
      <xdr:spPr>
        <a:xfrm>
          <a:off x="13462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142232</xdr:rowOff>
    </xdr:from>
    <xdr:ext cx="762000" cy="259045"/>
    <xdr:sp macro="" textlink="">
      <xdr:nvSpPr>
        <xdr:cNvPr id="348" name="テキスト ボックス 347"/>
        <xdr:cNvSpPr txBox="1"/>
      </xdr:nvSpPr>
      <xdr:spPr>
        <a:xfrm>
          <a:off x="13131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本町は原則として、交付税措置のない地方債の借入は行わない方針であるため、比率は年々改善してきた。</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の比率は前年度と比較して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この</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要因は、単年度では平成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防災行政無線整備事業に係る償還が終了したが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それ以上に基準財政需要額算入額が減少したことによる</a:t>
          </a:r>
          <a:r>
            <a:rPr kumimoji="1" lang="ja-JP" altLang="ja-JP" sz="1100">
              <a:solidFill>
                <a:schemeClr val="dk1"/>
              </a:solidFill>
              <a:effectLst/>
              <a:latin typeface="+mn-lt"/>
              <a:ea typeface="+mn-ea"/>
              <a:cs typeface="+mn-cs"/>
            </a:rPr>
            <a:t>。今後は、災害公営住宅や子育て支援住宅の建設事業及び老朽化に伴う公営住宅の建替事業に係る地方債の償還が本格化するため、数値は増加することが見込まれる。このため、執行段階において点検等を行い地方債の発行をできるだけ抑えるなど、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68156</xdr:rowOff>
    </xdr:to>
    <xdr:cxnSp macro="">
      <xdr:nvCxnSpPr>
        <xdr:cNvPr id="381" name="直線コネクタ 380"/>
        <xdr:cNvCxnSpPr/>
      </xdr:nvCxnSpPr>
      <xdr:spPr>
        <a:xfrm>
          <a:off x="16179800" y="708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52070</xdr:rowOff>
    </xdr:to>
    <xdr:cxnSp macro="">
      <xdr:nvCxnSpPr>
        <xdr:cNvPr id="384" name="直線コネクタ 383"/>
        <xdr:cNvCxnSpPr/>
      </xdr:nvCxnSpPr>
      <xdr:spPr>
        <a:xfrm>
          <a:off x="15290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151130</xdr:rowOff>
    </xdr:to>
    <xdr:cxnSp macro="">
      <xdr:nvCxnSpPr>
        <xdr:cNvPr id="387" name="直線コネクタ 386"/>
        <xdr:cNvCxnSpPr/>
      </xdr:nvCxnSpPr>
      <xdr:spPr>
        <a:xfrm>
          <a:off x="14401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159173</xdr:rowOff>
    </xdr:to>
    <xdr:cxnSp macro="">
      <xdr:nvCxnSpPr>
        <xdr:cNvPr id="390" name="直線コネクタ 389"/>
        <xdr:cNvCxnSpPr/>
      </xdr:nvCxnSpPr>
      <xdr:spPr>
        <a:xfrm flipV="1">
          <a:off x="13512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1"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3" name="テキスト ボックス 402"/>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6" name="楕円 405"/>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7" name="テキスト ボックス 406"/>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8" name="楕円 407"/>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9" name="テキスト ボックス 408"/>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した。この主な要因としては、地方債残高について、子育て支援住宅建設事業や公営住宅建設事業に係る公営住宅建設事業債及び震災関連事業に係る災害復旧事業債の増によ</a:t>
          </a:r>
          <a:r>
            <a:rPr kumimoji="1" lang="ja-JP" altLang="en-US" sz="1100">
              <a:solidFill>
                <a:schemeClr val="dk1"/>
              </a:solidFill>
              <a:effectLst/>
              <a:latin typeface="+mn-lt"/>
              <a:ea typeface="+mn-ea"/>
              <a:cs typeface="+mn-cs"/>
            </a:rPr>
            <a:t>り増加しているが、充当可能財源である財政調整基金や減災基金の増などにより基金総額が増加したことによる。</a:t>
          </a:r>
          <a:r>
            <a:rPr kumimoji="1" lang="ja-JP" altLang="ja-JP" sz="1100">
              <a:solidFill>
                <a:schemeClr val="dk1"/>
              </a:solidFill>
              <a:effectLst/>
              <a:latin typeface="+mn-lt"/>
              <a:ea typeface="+mn-ea"/>
              <a:cs typeface="+mn-cs"/>
            </a:rPr>
            <a:t>今後も引き続き、</a:t>
          </a:r>
          <a:r>
            <a:rPr kumimoji="1" lang="ja-JP" altLang="en-US" sz="1100">
              <a:solidFill>
                <a:schemeClr val="dk1"/>
              </a:solidFill>
              <a:effectLst/>
              <a:latin typeface="+mn-lt"/>
              <a:ea typeface="+mn-ea"/>
              <a:cs typeface="+mn-cs"/>
            </a:rPr>
            <a:t>復興事業や</a:t>
          </a:r>
          <a:r>
            <a:rPr kumimoji="1" lang="ja-JP" altLang="ja-JP" sz="1100">
              <a:solidFill>
                <a:schemeClr val="dk1"/>
              </a:solidFill>
              <a:effectLst/>
              <a:latin typeface="+mn-lt"/>
              <a:ea typeface="+mn-ea"/>
              <a:cs typeface="+mn-cs"/>
            </a:rPr>
            <a:t>公営住宅建設事業を実施するため地方債現在高は増加し比率は上昇する見込みである。今後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68275</xdr:rowOff>
    </xdr:from>
    <xdr:to>
      <xdr:col>81</xdr:col>
      <xdr:colOff>44450</xdr:colOff>
      <xdr:row>17</xdr:row>
      <xdr:rowOff>109779</xdr:rowOff>
    </xdr:to>
    <xdr:cxnSp macro="">
      <xdr:nvCxnSpPr>
        <xdr:cNvPr id="441" name="直線コネクタ 440"/>
        <xdr:cNvCxnSpPr/>
      </xdr:nvCxnSpPr>
      <xdr:spPr>
        <a:xfrm flipV="1">
          <a:off x="16179800" y="2982925"/>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53797</xdr:rowOff>
    </xdr:from>
    <xdr:to>
      <xdr:col>77</xdr:col>
      <xdr:colOff>44450</xdr:colOff>
      <xdr:row>17</xdr:row>
      <xdr:rowOff>109779</xdr:rowOff>
    </xdr:to>
    <xdr:cxnSp macro="">
      <xdr:nvCxnSpPr>
        <xdr:cNvPr id="444" name="直線コネクタ 443"/>
        <xdr:cNvCxnSpPr/>
      </xdr:nvCxnSpPr>
      <xdr:spPr>
        <a:xfrm>
          <a:off x="15290800" y="2968447"/>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53797</xdr:rowOff>
    </xdr:from>
    <xdr:to>
      <xdr:col>72</xdr:col>
      <xdr:colOff>203200</xdr:colOff>
      <xdr:row>17</xdr:row>
      <xdr:rowOff>121361</xdr:rowOff>
    </xdr:to>
    <xdr:cxnSp macro="">
      <xdr:nvCxnSpPr>
        <xdr:cNvPr id="447" name="直線コネクタ 446"/>
        <xdr:cNvCxnSpPr/>
      </xdr:nvCxnSpPr>
      <xdr:spPr>
        <a:xfrm flipV="1">
          <a:off x="14401800" y="296844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104597</xdr:rowOff>
    </xdr:from>
    <xdr:to>
      <xdr:col>68</xdr:col>
      <xdr:colOff>152400</xdr:colOff>
      <xdr:row>17</xdr:row>
      <xdr:rowOff>121361</xdr:rowOff>
    </xdr:to>
    <xdr:cxnSp macro="">
      <xdr:nvCxnSpPr>
        <xdr:cNvPr id="450" name="直線コネクタ 449"/>
        <xdr:cNvCxnSpPr/>
      </xdr:nvCxnSpPr>
      <xdr:spPr>
        <a:xfrm>
          <a:off x="13512800" y="2847797"/>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17475</xdr:rowOff>
    </xdr:from>
    <xdr:to>
      <xdr:col>81</xdr:col>
      <xdr:colOff>95250</xdr:colOff>
      <xdr:row>17</xdr:row>
      <xdr:rowOff>119075</xdr:rowOff>
    </xdr:to>
    <xdr:sp macro="" textlink="">
      <xdr:nvSpPr>
        <xdr:cNvPr id="460" name="楕円 459"/>
        <xdr:cNvSpPr/>
      </xdr:nvSpPr>
      <xdr:spPr>
        <a:xfrm>
          <a:off x="16967200" y="29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161002</xdr:rowOff>
    </xdr:from>
    <xdr:ext cx="762000" cy="259045"/>
    <xdr:sp macro="" textlink="">
      <xdr:nvSpPr>
        <xdr:cNvPr id="461" name="将来負担の状況該当値テキスト"/>
        <xdr:cNvSpPr txBox="1"/>
      </xdr:nvSpPr>
      <xdr:spPr>
        <a:xfrm>
          <a:off x="17106900" y="290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58979</xdr:rowOff>
    </xdr:from>
    <xdr:to>
      <xdr:col>77</xdr:col>
      <xdr:colOff>95250</xdr:colOff>
      <xdr:row>17</xdr:row>
      <xdr:rowOff>160579</xdr:rowOff>
    </xdr:to>
    <xdr:sp macro="" textlink="">
      <xdr:nvSpPr>
        <xdr:cNvPr id="462" name="楕円 461"/>
        <xdr:cNvSpPr/>
      </xdr:nvSpPr>
      <xdr:spPr>
        <a:xfrm>
          <a:off x="161290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145356</xdr:rowOff>
    </xdr:from>
    <xdr:ext cx="736600" cy="259045"/>
    <xdr:sp macro="" textlink="">
      <xdr:nvSpPr>
        <xdr:cNvPr id="463" name="テキスト ボックス 462"/>
        <xdr:cNvSpPr txBox="1"/>
      </xdr:nvSpPr>
      <xdr:spPr>
        <a:xfrm>
          <a:off x="15798800" y="306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2997</xdr:rowOff>
    </xdr:from>
    <xdr:to>
      <xdr:col>73</xdr:col>
      <xdr:colOff>44450</xdr:colOff>
      <xdr:row>17</xdr:row>
      <xdr:rowOff>104597</xdr:rowOff>
    </xdr:to>
    <xdr:sp macro="" textlink="">
      <xdr:nvSpPr>
        <xdr:cNvPr id="464" name="楕円 463"/>
        <xdr:cNvSpPr/>
      </xdr:nvSpPr>
      <xdr:spPr>
        <a:xfrm>
          <a:off x="152400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89374</xdr:rowOff>
    </xdr:from>
    <xdr:ext cx="762000" cy="259045"/>
    <xdr:sp macro="" textlink="">
      <xdr:nvSpPr>
        <xdr:cNvPr id="465" name="テキスト ボックス 464"/>
        <xdr:cNvSpPr txBox="1"/>
      </xdr:nvSpPr>
      <xdr:spPr>
        <a:xfrm>
          <a:off x="149098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70561</xdr:rowOff>
    </xdr:from>
    <xdr:to>
      <xdr:col>68</xdr:col>
      <xdr:colOff>203200</xdr:colOff>
      <xdr:row>18</xdr:row>
      <xdr:rowOff>711</xdr:rowOff>
    </xdr:to>
    <xdr:sp macro="" textlink="">
      <xdr:nvSpPr>
        <xdr:cNvPr id="466" name="楕円 465"/>
        <xdr:cNvSpPr/>
      </xdr:nvSpPr>
      <xdr:spPr>
        <a:xfrm>
          <a:off x="14351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156938</xdr:rowOff>
    </xdr:from>
    <xdr:ext cx="762000" cy="259045"/>
    <xdr:sp macro="" textlink="">
      <xdr:nvSpPr>
        <xdr:cNvPr id="467" name="テキスト ボックス 466"/>
        <xdr:cNvSpPr txBox="1"/>
      </xdr:nvSpPr>
      <xdr:spPr>
        <a:xfrm>
          <a:off x="14020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53797</xdr:rowOff>
    </xdr:from>
    <xdr:to>
      <xdr:col>64</xdr:col>
      <xdr:colOff>152400</xdr:colOff>
      <xdr:row>16</xdr:row>
      <xdr:rowOff>155397</xdr:rowOff>
    </xdr:to>
    <xdr:sp macro="" textlink="">
      <xdr:nvSpPr>
        <xdr:cNvPr id="468" name="楕円 467"/>
        <xdr:cNvSpPr/>
      </xdr:nvSpPr>
      <xdr:spPr>
        <a:xfrm>
          <a:off x="134620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140174</xdr:rowOff>
    </xdr:from>
    <xdr:ext cx="762000" cy="259045"/>
    <xdr:sp macro="" textlink="">
      <xdr:nvSpPr>
        <xdr:cNvPr id="469" name="テキスト ボックス 468"/>
        <xdr:cNvSpPr txBox="1"/>
      </xdr:nvSpPr>
      <xdr:spPr>
        <a:xfrm>
          <a:off x="13131800" y="288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類似団体及び熊本県平均を下回って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a:t>
          </a:r>
          <a:r>
            <a:rPr kumimoji="1" lang="ja-JP" altLang="en-US" sz="1100">
              <a:solidFill>
                <a:schemeClr val="dk1"/>
              </a:solidFill>
              <a:effectLst/>
              <a:latin typeface="+mn-lt"/>
              <a:ea typeface="+mn-ea"/>
              <a:cs typeface="+mn-cs"/>
            </a:rPr>
            <a:t>業務量等の増による時間外勤務手当の増や退職者数に変動はないものの課長級の人数が増えたことなどによる</a:t>
          </a:r>
          <a:r>
            <a:rPr kumimoji="1" lang="ja-JP" altLang="ja-JP" sz="1100">
              <a:solidFill>
                <a:schemeClr val="dk1"/>
              </a:solidFill>
              <a:effectLst/>
              <a:latin typeface="+mn-lt"/>
              <a:ea typeface="+mn-ea"/>
              <a:cs typeface="+mn-cs"/>
            </a:rPr>
            <a:t>退職手当負担金の増加などによるものである。</a:t>
          </a:r>
          <a:endParaRPr lang="ja-JP" altLang="ja-JP" sz="1400">
            <a:effectLst/>
          </a:endParaRPr>
        </a:p>
        <a:p>
          <a:r>
            <a:rPr kumimoji="1" lang="ja-JP" altLang="ja-JP" sz="1100">
              <a:solidFill>
                <a:schemeClr val="dk1"/>
              </a:solidFill>
              <a:effectLst/>
              <a:latin typeface="+mn-lt"/>
              <a:ea typeface="+mn-ea"/>
              <a:cs typeface="+mn-cs"/>
            </a:rPr>
            <a:t>　今後も、引き続き定員管理を行うなど行財政改革の取組みを行うことで財政の健全化を図る。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122428</xdr:rowOff>
    </xdr:to>
    <xdr:cxnSp macro="">
      <xdr:nvCxnSpPr>
        <xdr:cNvPr id="64" name="直線コネクタ 63"/>
        <xdr:cNvCxnSpPr/>
      </xdr:nvCxnSpPr>
      <xdr:spPr>
        <a:xfrm>
          <a:off x="3987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104140</xdr:rowOff>
    </xdr:to>
    <xdr:cxnSp macro="">
      <xdr:nvCxnSpPr>
        <xdr:cNvPr id="67" name="直線コネクタ 66"/>
        <xdr:cNvCxnSpPr/>
      </xdr:nvCxnSpPr>
      <xdr:spPr>
        <a:xfrm>
          <a:off x="3098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85852</xdr:rowOff>
    </xdr:to>
    <xdr:cxnSp macro="">
      <xdr:nvCxnSpPr>
        <xdr:cNvPr id="70" name="直線コネクタ 69"/>
        <xdr:cNvCxnSpPr/>
      </xdr:nvCxnSpPr>
      <xdr:spPr>
        <a:xfrm>
          <a:off x="2209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67564</xdr:rowOff>
    </xdr:to>
    <xdr:cxnSp macro="">
      <xdr:nvCxnSpPr>
        <xdr:cNvPr id="73" name="直線コネクタ 72"/>
        <xdr:cNvCxnSpPr/>
      </xdr:nvCxnSpPr>
      <xdr:spPr>
        <a:xfrm>
          <a:off x="1320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7" name="テキスト ボックス 76"/>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同程度で推移している</a:t>
          </a:r>
          <a:r>
            <a:rPr kumimoji="1" lang="ja-JP" altLang="ja-JP" sz="1100">
              <a:solidFill>
                <a:schemeClr val="dk1"/>
              </a:solidFill>
              <a:effectLst/>
              <a:latin typeface="+mn-lt"/>
              <a:ea typeface="+mn-ea"/>
              <a:cs typeface="+mn-cs"/>
            </a:rPr>
            <a:t>。今後は、震災復旧、災害公営住宅・子育て支援住宅の建設、公営住宅建替に係る地方債の償還が本格化するため、増加していくことが見込まれる。このため、その他の事業については、緊急度や住民ニーズを的確に把握したうえで事業自体を選択することで地方債発行を抑え、公債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14</xdr:row>
      <xdr:rowOff>119380</xdr:rowOff>
    </xdr:to>
    <xdr:cxnSp macro="">
      <xdr:nvCxnSpPr>
        <xdr:cNvPr id="125" name="直線コネクタ 124"/>
        <xdr:cNvCxnSpPr/>
      </xdr:nvCxnSpPr>
      <xdr:spPr>
        <a:xfrm>
          <a:off x="15671800" y="2519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119380</xdr:rowOff>
    </xdr:to>
    <xdr:cxnSp macro="">
      <xdr:nvCxnSpPr>
        <xdr:cNvPr id="128" name="直線コネクタ 127"/>
        <xdr:cNvCxnSpPr/>
      </xdr:nvCxnSpPr>
      <xdr:spPr>
        <a:xfrm>
          <a:off x="14782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96520</xdr:rowOff>
    </xdr:to>
    <xdr:cxnSp macro="">
      <xdr:nvCxnSpPr>
        <xdr:cNvPr id="131" name="直線コネクタ 130"/>
        <xdr:cNvCxnSpPr/>
      </xdr:nvCxnSpPr>
      <xdr:spPr>
        <a:xfrm>
          <a:off x="13893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73660</xdr:rowOff>
    </xdr:to>
    <xdr:cxnSp macro="">
      <xdr:nvCxnSpPr>
        <xdr:cNvPr id="134" name="直線コネクタ 133"/>
        <xdr:cNvCxnSpPr/>
      </xdr:nvCxnSpPr>
      <xdr:spPr>
        <a:xfrm>
          <a:off x="13004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48" name="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0" name="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2" name="楕円 151"/>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53" name="テキスト ボックス 152"/>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介護給付・訓練等給付費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給付費について利用者の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等によるものである。</a:t>
          </a:r>
          <a:endParaRPr lang="ja-JP" altLang="ja-JP" sz="1400">
            <a:effectLst/>
          </a:endParaRPr>
        </a:p>
        <a:p>
          <a:r>
            <a:rPr kumimoji="1" lang="ja-JP" altLang="ja-JP" sz="1100">
              <a:solidFill>
                <a:schemeClr val="dk1"/>
              </a:solidFill>
              <a:effectLst/>
              <a:latin typeface="+mn-lt"/>
              <a:ea typeface="+mn-ea"/>
              <a:cs typeface="+mn-cs"/>
            </a:rPr>
            <a:t>　今後は、保育の無償化</a:t>
          </a:r>
          <a:r>
            <a:rPr kumimoji="1" lang="ja-JP" altLang="en-US" sz="1100">
              <a:solidFill>
                <a:schemeClr val="dk1"/>
              </a:solidFill>
              <a:effectLst/>
              <a:latin typeface="+mn-lt"/>
              <a:ea typeface="+mn-ea"/>
              <a:cs typeface="+mn-cs"/>
            </a:rPr>
            <a:t>が本格化し</a:t>
          </a:r>
          <a:r>
            <a:rPr kumimoji="1" lang="ja-JP" altLang="ja-JP" sz="1100">
              <a:solidFill>
                <a:schemeClr val="dk1"/>
              </a:solidFill>
              <a:effectLst/>
              <a:latin typeface="+mn-lt"/>
              <a:ea typeface="+mn-ea"/>
              <a:cs typeface="+mn-cs"/>
            </a:rPr>
            <a:t>障がい者の利用者数の増等による給付費の増等により扶助費は増加することが考えられる。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82550</xdr:rowOff>
    </xdr:from>
    <xdr:to>
      <xdr:col>24</xdr:col>
      <xdr:colOff>25400</xdr:colOff>
      <xdr:row>59</xdr:row>
      <xdr:rowOff>133350</xdr:rowOff>
    </xdr:to>
    <xdr:cxnSp macro="">
      <xdr:nvCxnSpPr>
        <xdr:cNvPr id="185" name="直線コネクタ 184"/>
        <xdr:cNvCxnSpPr/>
      </xdr:nvCxnSpPr>
      <xdr:spPr>
        <a:xfrm flipV="1">
          <a:off x="3987800" y="10198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6"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59</xdr:row>
      <xdr:rowOff>158750</xdr:rowOff>
    </xdr:to>
    <xdr:cxnSp macro="">
      <xdr:nvCxnSpPr>
        <xdr:cNvPr id="188" name="直線コネクタ 187"/>
        <xdr:cNvCxnSpPr/>
      </xdr:nvCxnSpPr>
      <xdr:spPr>
        <a:xfrm flipV="1">
          <a:off x="3098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158750</xdr:rowOff>
    </xdr:to>
    <xdr:cxnSp macro="">
      <xdr:nvCxnSpPr>
        <xdr:cNvPr id="191" name="直線コネクタ 190"/>
        <xdr:cNvCxnSpPr/>
      </xdr:nvCxnSpPr>
      <xdr:spPr>
        <a:xfrm>
          <a:off x="2209800" y="1018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3" name="テキスト ボックス 192"/>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69850</xdr:rowOff>
    </xdr:to>
    <xdr:cxnSp macro="">
      <xdr:nvCxnSpPr>
        <xdr:cNvPr id="194" name="直線コネクタ 193"/>
        <xdr:cNvCxnSpPr/>
      </xdr:nvCxnSpPr>
      <xdr:spPr>
        <a:xfrm>
          <a:off x="1320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6" name="テキスト ボックス 195"/>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4" name="楕円 203"/>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5"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06" name="楕円 205"/>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07" name="テキスト ボックス 206"/>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08" name="楕円 207"/>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09" name="テキスト ボックス 208"/>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0" name="楕円 209"/>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1" name="テキスト ボックス 210"/>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2" name="楕円 211"/>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3" name="テキスト ボックス 21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前年度から減少した主な要因としては、国民健康保険特別会計への繰出金が給付費の減等により減少したことによる。今後は、高齢化の進展により介護保険給付費のうち予防事業に係る給付費等の増加が見込まれ、それに伴う繰出金の増加が予想されるため、福祉・医療・介護が連携した給付費の抑制対策を実施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xdr:rowOff>
    </xdr:from>
    <xdr:to>
      <xdr:col>82</xdr:col>
      <xdr:colOff>107950</xdr:colOff>
      <xdr:row>59</xdr:row>
      <xdr:rowOff>12700</xdr:rowOff>
    </xdr:to>
    <xdr:cxnSp macro="">
      <xdr:nvCxnSpPr>
        <xdr:cNvPr id="241" name="直線コネクタ 240"/>
        <xdr:cNvCxnSpPr/>
      </xdr:nvCxnSpPr>
      <xdr:spPr>
        <a:xfrm flipV="1">
          <a:off x="15671800" y="101225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29845</xdr:rowOff>
    </xdr:to>
    <xdr:cxnSp macro="">
      <xdr:nvCxnSpPr>
        <xdr:cNvPr id="244" name="直線コネクタ 243"/>
        <xdr:cNvCxnSpPr/>
      </xdr:nvCxnSpPr>
      <xdr:spPr>
        <a:xfrm flipV="1">
          <a:off x="14782800" y="10128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6" name="テキスト ボックス 245"/>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155575</xdr:rowOff>
    </xdr:from>
    <xdr:to>
      <xdr:col>73</xdr:col>
      <xdr:colOff>180975</xdr:colOff>
      <xdr:row>59</xdr:row>
      <xdr:rowOff>29845</xdr:rowOff>
    </xdr:to>
    <xdr:cxnSp macro="">
      <xdr:nvCxnSpPr>
        <xdr:cNvPr id="247" name="直線コネクタ 246"/>
        <xdr:cNvCxnSpPr/>
      </xdr:nvCxnSpPr>
      <xdr:spPr>
        <a:xfrm>
          <a:off x="13893800" y="10099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49" name="テキスト ボックス 24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58</xdr:row>
      <xdr:rowOff>155575</xdr:rowOff>
    </xdr:to>
    <xdr:cxnSp macro="">
      <xdr:nvCxnSpPr>
        <xdr:cNvPr id="250" name="直線コネクタ 249"/>
        <xdr:cNvCxnSpPr/>
      </xdr:nvCxnSpPr>
      <xdr:spPr>
        <a:xfrm>
          <a:off x="13004800" y="10059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2" name="テキスト ボックス 251"/>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3" name="フローチャート: 判断 252"/>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4" name="テキスト ボックス 253"/>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127635</xdr:rowOff>
    </xdr:from>
    <xdr:to>
      <xdr:col>82</xdr:col>
      <xdr:colOff>158750</xdr:colOff>
      <xdr:row>59</xdr:row>
      <xdr:rowOff>57785</xdr:rowOff>
    </xdr:to>
    <xdr:sp macro="" textlink="">
      <xdr:nvSpPr>
        <xdr:cNvPr id="260" name="楕円 259"/>
        <xdr:cNvSpPr/>
      </xdr:nvSpPr>
      <xdr:spPr>
        <a:xfrm>
          <a:off x="164592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99712</xdr:rowOff>
    </xdr:from>
    <xdr:ext cx="762000" cy="259045"/>
    <xdr:sp macro="" textlink="">
      <xdr:nvSpPr>
        <xdr:cNvPr id="261" name="その他該当値テキスト"/>
        <xdr:cNvSpPr txBox="1"/>
      </xdr:nvSpPr>
      <xdr:spPr>
        <a:xfrm>
          <a:off x="16598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2" name="楕円 261"/>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3" name="テキスト ボックス 262"/>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150495</xdr:rowOff>
    </xdr:from>
    <xdr:to>
      <xdr:col>74</xdr:col>
      <xdr:colOff>31750</xdr:colOff>
      <xdr:row>59</xdr:row>
      <xdr:rowOff>80645</xdr:rowOff>
    </xdr:to>
    <xdr:sp macro="" textlink="">
      <xdr:nvSpPr>
        <xdr:cNvPr id="264" name="楕円 263"/>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65422</xdr:rowOff>
    </xdr:from>
    <xdr:ext cx="762000" cy="259045"/>
    <xdr:sp macro="" textlink="">
      <xdr:nvSpPr>
        <xdr:cNvPr id="265" name="テキスト ボックス 264"/>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66" name="楕円 265"/>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67" name="テキスト ボックス 266"/>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68" name="楕円 267"/>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5097</xdr:rowOff>
    </xdr:from>
    <xdr:ext cx="762000" cy="259045"/>
    <xdr:sp macro="" textlink="">
      <xdr:nvSpPr>
        <xdr:cNvPr id="269" name="テキスト ボックス 268"/>
        <xdr:cNvSpPr txBox="1"/>
      </xdr:nvSpPr>
      <xdr:spPr>
        <a:xfrm>
          <a:off x="12623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している。前年度から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した主な要因は、御船町甲佐町衛生施設組合</a:t>
          </a:r>
          <a:r>
            <a:rPr kumimoji="1" lang="ja-JP" altLang="en-US" sz="1100">
              <a:solidFill>
                <a:schemeClr val="dk1"/>
              </a:solidFill>
              <a:effectLst/>
              <a:latin typeface="+mn-lt"/>
              <a:ea typeface="+mn-ea"/>
              <a:cs typeface="+mn-cs"/>
            </a:rPr>
            <a:t>の維持補修費用の増等による負担金増などによる。今後は、</a:t>
          </a:r>
          <a:r>
            <a:rPr kumimoji="1" lang="ja-JP" altLang="ja-JP" sz="1100">
              <a:solidFill>
                <a:schemeClr val="dk1"/>
              </a:solidFill>
              <a:effectLst/>
              <a:latin typeface="+mn-lt"/>
              <a:ea typeface="+mn-ea"/>
              <a:cs typeface="+mn-cs"/>
            </a:rPr>
            <a:t>震災復旧、公営住宅</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に係る地方債の償還が本格化するため、増加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ことが見込まれる。このため、その他の事業については、緊急度や住民ニーズを的確に把握したうえで事業自体を選択することで地方債発行を抑え、公債費の抑制に努める。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53848</xdr:rowOff>
    </xdr:to>
    <xdr:cxnSp macro="">
      <xdr:nvCxnSpPr>
        <xdr:cNvPr id="299" name="直線コネクタ 298"/>
        <xdr:cNvCxnSpPr/>
      </xdr:nvCxnSpPr>
      <xdr:spPr>
        <a:xfrm>
          <a:off x="15671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0"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44704</xdr:rowOff>
    </xdr:to>
    <xdr:cxnSp macro="">
      <xdr:nvCxnSpPr>
        <xdr:cNvPr id="302" name="直線コネクタ 301"/>
        <xdr:cNvCxnSpPr/>
      </xdr:nvCxnSpPr>
      <xdr:spPr>
        <a:xfrm>
          <a:off x="14782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4" name="テキスト ボックス 303"/>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40132</xdr:rowOff>
    </xdr:to>
    <xdr:cxnSp macro="">
      <xdr:nvCxnSpPr>
        <xdr:cNvPr id="305" name="直線コネクタ 304"/>
        <xdr:cNvCxnSpPr/>
      </xdr:nvCxnSpPr>
      <xdr:spPr>
        <a:xfrm flipV="1">
          <a:off x="13893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7" name="テキスト ボックス 30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40132</xdr:rowOff>
    </xdr:to>
    <xdr:cxnSp macro="">
      <xdr:nvCxnSpPr>
        <xdr:cNvPr id="308" name="直線コネクタ 307"/>
        <xdr:cNvCxnSpPr/>
      </xdr:nvCxnSpPr>
      <xdr:spPr>
        <a:xfrm>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0" name="テキスト ボックス 30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1" name="フローチャート: 判断 310"/>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2" name="テキスト ボックス 311"/>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8" name="楕円 31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1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0" name="楕円 31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1" name="テキスト ボックス 32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2" name="楕円 32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3" name="テキスト ボックス 32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4" name="楕円 323"/>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5" name="テキスト ボックス 32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6" name="楕円 32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7" name="テキスト ボックス 32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年度許可の防災行政無線整備事業にかかる過疎対策事業債の償還が終了</a:t>
          </a:r>
          <a:r>
            <a:rPr kumimoji="1" lang="ja-JP" altLang="ja-JP" sz="1100">
              <a:solidFill>
                <a:schemeClr val="dk1"/>
              </a:solidFill>
              <a:effectLst/>
              <a:latin typeface="+mn-lt"/>
              <a:ea typeface="+mn-ea"/>
              <a:cs typeface="+mn-cs"/>
            </a:rPr>
            <a:t>したことによる。今後は、震災復旧、公営住宅</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に係る地方債の償還が本格化す</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することが</a:t>
          </a:r>
          <a:r>
            <a:rPr kumimoji="1" lang="ja-JP" altLang="ja-JP" sz="1100">
              <a:solidFill>
                <a:schemeClr val="dk1"/>
              </a:solidFill>
              <a:effectLst/>
              <a:latin typeface="+mn-lt"/>
              <a:ea typeface="+mn-ea"/>
              <a:cs typeface="+mn-cs"/>
            </a:rPr>
            <a:t>見込まれる。このため、その他の事業については、緊急度や住民ニーズを的確に把握したうえで事業自体を選択</a:t>
          </a:r>
          <a:r>
            <a:rPr kumimoji="1" lang="ja-JP" altLang="en-US" sz="1100">
              <a:solidFill>
                <a:schemeClr val="dk1"/>
              </a:solidFill>
              <a:effectLst/>
              <a:latin typeface="+mn-lt"/>
              <a:ea typeface="+mn-ea"/>
              <a:cs typeface="+mn-cs"/>
            </a:rPr>
            <a:t>したうえで</a:t>
          </a:r>
          <a:r>
            <a:rPr kumimoji="1" lang="ja-JP" altLang="ja-JP" sz="1100">
              <a:solidFill>
                <a:schemeClr val="dk1"/>
              </a:solidFill>
              <a:effectLst/>
              <a:latin typeface="+mn-lt"/>
              <a:ea typeface="+mn-ea"/>
              <a:cs typeface="+mn-cs"/>
            </a:rPr>
            <a:t>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60706</xdr:rowOff>
    </xdr:to>
    <xdr:cxnSp macro="">
      <xdr:nvCxnSpPr>
        <xdr:cNvPr id="357" name="直線コネクタ 356"/>
        <xdr:cNvCxnSpPr/>
      </xdr:nvCxnSpPr>
      <xdr:spPr>
        <a:xfrm flipV="1">
          <a:off x="3987800" y="136006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58"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60706</xdr:rowOff>
    </xdr:from>
    <xdr:to>
      <xdr:col>19</xdr:col>
      <xdr:colOff>187325</xdr:colOff>
      <xdr:row>79</xdr:row>
      <xdr:rowOff>92711</xdr:rowOff>
    </xdr:to>
    <xdr:cxnSp macro="">
      <xdr:nvCxnSpPr>
        <xdr:cNvPr id="360" name="直線コネクタ 359"/>
        <xdr:cNvCxnSpPr/>
      </xdr:nvCxnSpPr>
      <xdr:spPr>
        <a:xfrm flipV="1">
          <a:off x="3098800" y="136052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2" name="テキスト ボックス 36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156718</xdr:rowOff>
    </xdr:to>
    <xdr:cxnSp macro="">
      <xdr:nvCxnSpPr>
        <xdr:cNvPr id="363" name="直線コネクタ 362"/>
        <xdr:cNvCxnSpPr/>
      </xdr:nvCxnSpPr>
      <xdr:spPr>
        <a:xfrm flipV="1">
          <a:off x="2209800" y="136372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5" name="テキスト ボックス 36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156718</xdr:rowOff>
    </xdr:to>
    <xdr:cxnSp macro="">
      <xdr:nvCxnSpPr>
        <xdr:cNvPr id="366" name="直線コネクタ 365"/>
        <xdr:cNvCxnSpPr/>
      </xdr:nvCxnSpPr>
      <xdr:spPr>
        <a:xfrm>
          <a:off x="1320800" y="135412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68" name="テキスト ボックス 36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9" name="フローチャート: 判断 368"/>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0" name="テキスト ボックス 369"/>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76" name="楕円 375"/>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77"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78" name="楕円 377"/>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79" name="テキスト ボックス 378"/>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80" name="楕円 379"/>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81" name="テキスト ボックス 380"/>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105918</xdr:rowOff>
    </xdr:from>
    <xdr:to>
      <xdr:col>11</xdr:col>
      <xdr:colOff>60325</xdr:colOff>
      <xdr:row>80</xdr:row>
      <xdr:rowOff>36068</xdr:rowOff>
    </xdr:to>
    <xdr:sp macro="" textlink="">
      <xdr:nvSpPr>
        <xdr:cNvPr id="382" name="楕円 381"/>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20845</xdr:rowOff>
    </xdr:from>
    <xdr:ext cx="762000" cy="259045"/>
    <xdr:sp macro="" textlink="">
      <xdr:nvSpPr>
        <xdr:cNvPr id="383" name="テキスト ボックス 382"/>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4" name="楕円 383"/>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5" name="テキスト ボックス 384"/>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ポイント下回っているが、前年度と比較すると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ポイント増加している。前年度から増加した主な要因としては、退職者</a:t>
          </a:r>
          <a:r>
            <a:rPr kumimoji="1" lang="ja-JP" altLang="en-US" sz="1100">
              <a:solidFill>
                <a:schemeClr val="dk1"/>
              </a:solidFill>
              <a:effectLst/>
              <a:latin typeface="+mn-lt"/>
              <a:ea typeface="+mn-ea"/>
              <a:cs typeface="+mn-cs"/>
            </a:rPr>
            <a:t>の課長級の人数</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による退職手当負担金の増加による人件費の増等による。今後は、会計年度任用職員制度</a:t>
          </a:r>
          <a:r>
            <a:rPr kumimoji="1" lang="ja-JP" altLang="en-US" sz="1100">
              <a:solidFill>
                <a:schemeClr val="dk1"/>
              </a:solidFill>
              <a:effectLst/>
              <a:latin typeface="+mn-lt"/>
              <a:ea typeface="+mn-ea"/>
              <a:cs typeface="+mn-cs"/>
            </a:rPr>
            <a:t>本格化</a:t>
          </a:r>
          <a:r>
            <a:rPr kumimoji="1" lang="ja-JP" altLang="ja-JP" sz="1100">
              <a:solidFill>
                <a:schemeClr val="dk1"/>
              </a:solidFill>
              <a:effectLst/>
              <a:latin typeface="+mn-lt"/>
              <a:ea typeface="+mn-ea"/>
              <a:cs typeface="+mn-cs"/>
            </a:rPr>
            <a:t>により人件費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増加に加え、扶助費の増加が見込まれており、その他経費については抑制し経常経費の削減に努める。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74</xdr:row>
      <xdr:rowOff>168148</xdr:rowOff>
    </xdr:to>
    <xdr:cxnSp macro="">
      <xdr:nvCxnSpPr>
        <xdr:cNvPr id="416" name="直線コネクタ 415"/>
        <xdr:cNvCxnSpPr/>
      </xdr:nvCxnSpPr>
      <xdr:spPr>
        <a:xfrm>
          <a:off x="15671800" y="12850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7"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74</xdr:row>
      <xdr:rowOff>163576</xdr:rowOff>
    </xdr:to>
    <xdr:cxnSp macro="">
      <xdr:nvCxnSpPr>
        <xdr:cNvPr id="419" name="直線コネクタ 418"/>
        <xdr:cNvCxnSpPr/>
      </xdr:nvCxnSpPr>
      <xdr:spPr>
        <a:xfrm>
          <a:off x="14782800" y="12818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1" name="テキスト ボックス 42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131572</xdr:rowOff>
    </xdr:to>
    <xdr:cxnSp macro="">
      <xdr:nvCxnSpPr>
        <xdr:cNvPr id="422" name="直線コネクタ 421"/>
        <xdr:cNvCxnSpPr/>
      </xdr:nvCxnSpPr>
      <xdr:spPr>
        <a:xfrm>
          <a:off x="13893800" y="12736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4" name="テキスト ボックス 42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106426</xdr:rowOff>
    </xdr:from>
    <xdr:to>
      <xdr:col>69</xdr:col>
      <xdr:colOff>92075</xdr:colOff>
      <xdr:row>74</xdr:row>
      <xdr:rowOff>49276</xdr:rowOff>
    </xdr:to>
    <xdr:cxnSp macro="">
      <xdr:nvCxnSpPr>
        <xdr:cNvPr id="425" name="直線コネクタ 424"/>
        <xdr:cNvCxnSpPr/>
      </xdr:nvCxnSpPr>
      <xdr:spPr>
        <a:xfrm>
          <a:off x="13004800" y="126222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7" name="テキスト ボックス 42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28" name="フローチャート: 判断 427"/>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29" name="テキスト ボックス 428"/>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35" name="楕円 434"/>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25925</xdr:rowOff>
    </xdr:from>
    <xdr:ext cx="762000" cy="259045"/>
    <xdr:sp macro="" textlink="">
      <xdr:nvSpPr>
        <xdr:cNvPr id="436" name="公債費以外該当値テキスト"/>
        <xdr:cNvSpPr txBox="1"/>
      </xdr:nvSpPr>
      <xdr:spPr>
        <a:xfrm>
          <a:off x="16598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37" name="楕円 436"/>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38" name="テキスト ボックス 437"/>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80772</xdr:rowOff>
    </xdr:from>
    <xdr:to>
      <xdr:col>74</xdr:col>
      <xdr:colOff>31750</xdr:colOff>
      <xdr:row>75</xdr:row>
      <xdr:rowOff>10922</xdr:rowOff>
    </xdr:to>
    <xdr:sp macro="" textlink="">
      <xdr:nvSpPr>
        <xdr:cNvPr id="439" name="楕円 438"/>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21099</xdr:rowOff>
    </xdr:from>
    <xdr:ext cx="762000" cy="259045"/>
    <xdr:sp macro="" textlink="">
      <xdr:nvSpPr>
        <xdr:cNvPr id="440" name="テキスト ボックス 439"/>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41" name="楕円 440"/>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42" name="テキスト ボックス 441"/>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55626</xdr:rowOff>
    </xdr:from>
    <xdr:to>
      <xdr:col>65</xdr:col>
      <xdr:colOff>53975</xdr:colOff>
      <xdr:row>73</xdr:row>
      <xdr:rowOff>157226</xdr:rowOff>
    </xdr:to>
    <xdr:sp macro="" textlink="">
      <xdr:nvSpPr>
        <xdr:cNvPr id="443" name="楕円 442"/>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167403</xdr:rowOff>
    </xdr:from>
    <xdr:ext cx="762000" cy="259045"/>
    <xdr:sp macro="" textlink="">
      <xdr:nvSpPr>
        <xdr:cNvPr id="444" name="テキスト ボックス 443"/>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23688</xdr:rowOff>
    </xdr:from>
    <xdr:to>
      <xdr:col>29</xdr:col>
      <xdr:colOff>127000</xdr:colOff>
      <xdr:row>18</xdr:row>
      <xdr:rowOff>55806</xdr:rowOff>
    </xdr:to>
    <xdr:cxnSp macro="">
      <xdr:nvCxnSpPr>
        <xdr:cNvPr id="50" name="直線コネクタ 49"/>
        <xdr:cNvCxnSpPr/>
      </xdr:nvCxnSpPr>
      <xdr:spPr bwMode="auto">
        <a:xfrm flipV="1">
          <a:off x="5003800" y="3157413"/>
          <a:ext cx="6477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55806</xdr:rowOff>
    </xdr:from>
    <xdr:to>
      <xdr:col>26</xdr:col>
      <xdr:colOff>50800</xdr:colOff>
      <xdr:row>18</xdr:row>
      <xdr:rowOff>79299</xdr:rowOff>
    </xdr:to>
    <xdr:cxnSp macro="">
      <xdr:nvCxnSpPr>
        <xdr:cNvPr id="53" name="直線コネクタ 52"/>
        <xdr:cNvCxnSpPr/>
      </xdr:nvCxnSpPr>
      <xdr:spPr bwMode="auto">
        <a:xfrm flipV="1">
          <a:off x="4305300" y="3189531"/>
          <a:ext cx="698500" cy="2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42654</xdr:rowOff>
    </xdr:from>
    <xdr:to>
      <xdr:col>22</xdr:col>
      <xdr:colOff>114300</xdr:colOff>
      <xdr:row>18</xdr:row>
      <xdr:rowOff>79299</xdr:rowOff>
    </xdr:to>
    <xdr:cxnSp macro="">
      <xdr:nvCxnSpPr>
        <xdr:cNvPr id="56" name="直線コネクタ 55"/>
        <xdr:cNvCxnSpPr/>
      </xdr:nvCxnSpPr>
      <xdr:spPr bwMode="auto">
        <a:xfrm>
          <a:off x="3606800" y="3176379"/>
          <a:ext cx="698500" cy="3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42654</xdr:rowOff>
    </xdr:from>
    <xdr:to>
      <xdr:col>18</xdr:col>
      <xdr:colOff>177800</xdr:colOff>
      <xdr:row>18</xdr:row>
      <xdr:rowOff>104216</xdr:rowOff>
    </xdr:to>
    <xdr:cxnSp macro="">
      <xdr:nvCxnSpPr>
        <xdr:cNvPr id="59" name="直線コネクタ 58"/>
        <xdr:cNvCxnSpPr/>
      </xdr:nvCxnSpPr>
      <xdr:spPr bwMode="auto">
        <a:xfrm flipV="1">
          <a:off x="2908300" y="3176379"/>
          <a:ext cx="698500" cy="6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144338</xdr:rowOff>
    </xdr:from>
    <xdr:to>
      <xdr:col>29</xdr:col>
      <xdr:colOff>177800</xdr:colOff>
      <xdr:row>18</xdr:row>
      <xdr:rowOff>74488</xdr:rowOff>
    </xdr:to>
    <xdr:sp macro="" textlink="">
      <xdr:nvSpPr>
        <xdr:cNvPr id="69" name="楕円 68"/>
        <xdr:cNvSpPr/>
      </xdr:nvSpPr>
      <xdr:spPr bwMode="auto">
        <a:xfrm>
          <a:off x="5600700" y="31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116415</xdr:rowOff>
    </xdr:from>
    <xdr:ext cx="762000" cy="259045"/>
    <xdr:sp macro="" textlink="">
      <xdr:nvSpPr>
        <xdr:cNvPr id="70" name="人口1人当たり決算額の推移該当値テキスト130"/>
        <xdr:cNvSpPr txBox="1"/>
      </xdr:nvSpPr>
      <xdr:spPr>
        <a:xfrm>
          <a:off x="5740400" y="307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5006</xdr:rowOff>
    </xdr:from>
    <xdr:to>
      <xdr:col>26</xdr:col>
      <xdr:colOff>101600</xdr:colOff>
      <xdr:row>18</xdr:row>
      <xdr:rowOff>106606</xdr:rowOff>
    </xdr:to>
    <xdr:sp macro="" textlink="">
      <xdr:nvSpPr>
        <xdr:cNvPr id="71" name="楕円 70"/>
        <xdr:cNvSpPr/>
      </xdr:nvSpPr>
      <xdr:spPr bwMode="auto">
        <a:xfrm>
          <a:off x="4953000" y="313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91383</xdr:rowOff>
    </xdr:from>
    <xdr:ext cx="736600" cy="259045"/>
    <xdr:sp macro="" textlink="">
      <xdr:nvSpPr>
        <xdr:cNvPr id="72" name="テキスト ボックス 71"/>
        <xdr:cNvSpPr txBox="1"/>
      </xdr:nvSpPr>
      <xdr:spPr>
        <a:xfrm>
          <a:off x="4622800" y="322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28499</xdr:rowOff>
    </xdr:from>
    <xdr:to>
      <xdr:col>22</xdr:col>
      <xdr:colOff>165100</xdr:colOff>
      <xdr:row>18</xdr:row>
      <xdr:rowOff>130099</xdr:rowOff>
    </xdr:to>
    <xdr:sp macro="" textlink="">
      <xdr:nvSpPr>
        <xdr:cNvPr id="73" name="楕円 72"/>
        <xdr:cNvSpPr/>
      </xdr:nvSpPr>
      <xdr:spPr bwMode="auto">
        <a:xfrm>
          <a:off x="42545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114876</xdr:rowOff>
    </xdr:from>
    <xdr:ext cx="762000" cy="259045"/>
    <xdr:sp macro="" textlink="">
      <xdr:nvSpPr>
        <xdr:cNvPr id="74" name="テキスト ボックス 73"/>
        <xdr:cNvSpPr txBox="1"/>
      </xdr:nvSpPr>
      <xdr:spPr>
        <a:xfrm>
          <a:off x="3924300" y="324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163304</xdr:rowOff>
    </xdr:from>
    <xdr:to>
      <xdr:col>19</xdr:col>
      <xdr:colOff>38100</xdr:colOff>
      <xdr:row>18</xdr:row>
      <xdr:rowOff>93454</xdr:rowOff>
    </xdr:to>
    <xdr:sp macro="" textlink="">
      <xdr:nvSpPr>
        <xdr:cNvPr id="75" name="楕円 74"/>
        <xdr:cNvSpPr/>
      </xdr:nvSpPr>
      <xdr:spPr bwMode="auto">
        <a:xfrm>
          <a:off x="3556000" y="312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78231</xdr:rowOff>
    </xdr:from>
    <xdr:ext cx="762000" cy="259045"/>
    <xdr:sp macro="" textlink="">
      <xdr:nvSpPr>
        <xdr:cNvPr id="76" name="テキスト ボックス 75"/>
        <xdr:cNvSpPr txBox="1"/>
      </xdr:nvSpPr>
      <xdr:spPr>
        <a:xfrm>
          <a:off x="3225800" y="32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53416</xdr:rowOff>
    </xdr:from>
    <xdr:to>
      <xdr:col>15</xdr:col>
      <xdr:colOff>101600</xdr:colOff>
      <xdr:row>18</xdr:row>
      <xdr:rowOff>155016</xdr:rowOff>
    </xdr:to>
    <xdr:sp macro="" textlink="">
      <xdr:nvSpPr>
        <xdr:cNvPr id="77" name="楕円 76"/>
        <xdr:cNvSpPr/>
      </xdr:nvSpPr>
      <xdr:spPr bwMode="auto">
        <a:xfrm>
          <a:off x="2857500" y="318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139793</xdr:rowOff>
    </xdr:from>
    <xdr:ext cx="762000" cy="259045"/>
    <xdr:sp macro="" textlink="">
      <xdr:nvSpPr>
        <xdr:cNvPr id="78" name="テキスト ボックス 77"/>
        <xdr:cNvSpPr txBox="1"/>
      </xdr:nvSpPr>
      <xdr:spPr>
        <a:xfrm>
          <a:off x="2527300" y="32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238614</xdr:rowOff>
    </xdr:from>
    <xdr:to>
      <xdr:col>29</xdr:col>
      <xdr:colOff>127000</xdr:colOff>
      <xdr:row>35</xdr:row>
      <xdr:rowOff>249530</xdr:rowOff>
    </xdr:to>
    <xdr:cxnSp macro="">
      <xdr:nvCxnSpPr>
        <xdr:cNvPr id="111" name="直線コネクタ 110"/>
        <xdr:cNvCxnSpPr/>
      </xdr:nvCxnSpPr>
      <xdr:spPr bwMode="auto">
        <a:xfrm flipV="1">
          <a:off x="5003800" y="6848964"/>
          <a:ext cx="647700" cy="1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242310</xdr:rowOff>
    </xdr:from>
    <xdr:to>
      <xdr:col>26</xdr:col>
      <xdr:colOff>50800</xdr:colOff>
      <xdr:row>35</xdr:row>
      <xdr:rowOff>249530</xdr:rowOff>
    </xdr:to>
    <xdr:cxnSp macro="">
      <xdr:nvCxnSpPr>
        <xdr:cNvPr id="114" name="直線コネクタ 113"/>
        <xdr:cNvCxnSpPr/>
      </xdr:nvCxnSpPr>
      <xdr:spPr bwMode="auto">
        <a:xfrm>
          <a:off x="4305300" y="6852660"/>
          <a:ext cx="698500" cy="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242310</xdr:rowOff>
    </xdr:from>
    <xdr:to>
      <xdr:col>22</xdr:col>
      <xdr:colOff>114300</xdr:colOff>
      <xdr:row>35</xdr:row>
      <xdr:rowOff>281972</xdr:rowOff>
    </xdr:to>
    <xdr:cxnSp macro="">
      <xdr:nvCxnSpPr>
        <xdr:cNvPr id="117" name="直線コネクタ 116"/>
        <xdr:cNvCxnSpPr/>
      </xdr:nvCxnSpPr>
      <xdr:spPr bwMode="auto">
        <a:xfrm flipV="1">
          <a:off x="3606800" y="6852660"/>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281972</xdr:rowOff>
    </xdr:from>
    <xdr:to>
      <xdr:col>18</xdr:col>
      <xdr:colOff>177800</xdr:colOff>
      <xdr:row>36</xdr:row>
      <xdr:rowOff>40684</xdr:rowOff>
    </xdr:to>
    <xdr:cxnSp macro="">
      <xdr:nvCxnSpPr>
        <xdr:cNvPr id="120" name="直線コネクタ 119"/>
        <xdr:cNvCxnSpPr/>
      </xdr:nvCxnSpPr>
      <xdr:spPr bwMode="auto">
        <a:xfrm flipV="1">
          <a:off x="2908300" y="6892322"/>
          <a:ext cx="698500" cy="10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158621</xdr:rowOff>
    </xdr:from>
    <xdr:ext cx="762000" cy="259045"/>
    <xdr:sp macro="" textlink="">
      <xdr:nvSpPr>
        <xdr:cNvPr id="124" name="テキスト ボックス 123"/>
        <xdr:cNvSpPr txBox="1"/>
      </xdr:nvSpPr>
      <xdr:spPr>
        <a:xfrm>
          <a:off x="2527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187814</xdr:rowOff>
    </xdr:from>
    <xdr:to>
      <xdr:col>29</xdr:col>
      <xdr:colOff>177800</xdr:colOff>
      <xdr:row>35</xdr:row>
      <xdr:rowOff>289414</xdr:rowOff>
    </xdr:to>
    <xdr:sp macro="" textlink="">
      <xdr:nvSpPr>
        <xdr:cNvPr id="130" name="楕円 129"/>
        <xdr:cNvSpPr/>
      </xdr:nvSpPr>
      <xdr:spPr bwMode="auto">
        <a:xfrm>
          <a:off x="5600700" y="679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159891</xdr:rowOff>
    </xdr:from>
    <xdr:ext cx="762000" cy="259045"/>
    <xdr:sp macro="" textlink="">
      <xdr:nvSpPr>
        <xdr:cNvPr id="131" name="人口1人当たり決算額の推移該当値テキスト445"/>
        <xdr:cNvSpPr txBox="1"/>
      </xdr:nvSpPr>
      <xdr:spPr>
        <a:xfrm>
          <a:off x="5740400" y="677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198730</xdr:rowOff>
    </xdr:from>
    <xdr:to>
      <xdr:col>26</xdr:col>
      <xdr:colOff>101600</xdr:colOff>
      <xdr:row>35</xdr:row>
      <xdr:rowOff>300330</xdr:rowOff>
    </xdr:to>
    <xdr:sp macro="" textlink="">
      <xdr:nvSpPr>
        <xdr:cNvPr id="132" name="楕円 131"/>
        <xdr:cNvSpPr/>
      </xdr:nvSpPr>
      <xdr:spPr bwMode="auto">
        <a:xfrm>
          <a:off x="49530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285107</xdr:rowOff>
    </xdr:from>
    <xdr:ext cx="736600" cy="259045"/>
    <xdr:sp macro="" textlink="">
      <xdr:nvSpPr>
        <xdr:cNvPr id="133" name="テキスト ボックス 132"/>
        <xdr:cNvSpPr txBox="1"/>
      </xdr:nvSpPr>
      <xdr:spPr>
        <a:xfrm>
          <a:off x="4622800" y="689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191510</xdr:rowOff>
    </xdr:from>
    <xdr:to>
      <xdr:col>22</xdr:col>
      <xdr:colOff>165100</xdr:colOff>
      <xdr:row>35</xdr:row>
      <xdr:rowOff>293110</xdr:rowOff>
    </xdr:to>
    <xdr:sp macro="" textlink="">
      <xdr:nvSpPr>
        <xdr:cNvPr id="134" name="楕円 133"/>
        <xdr:cNvSpPr/>
      </xdr:nvSpPr>
      <xdr:spPr bwMode="auto">
        <a:xfrm>
          <a:off x="4254500" y="680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277887</xdr:rowOff>
    </xdr:from>
    <xdr:ext cx="762000" cy="259045"/>
    <xdr:sp macro="" textlink="">
      <xdr:nvSpPr>
        <xdr:cNvPr id="135" name="テキスト ボックス 134"/>
        <xdr:cNvSpPr txBox="1"/>
      </xdr:nvSpPr>
      <xdr:spPr>
        <a:xfrm>
          <a:off x="3924300" y="688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231172</xdr:rowOff>
    </xdr:from>
    <xdr:to>
      <xdr:col>19</xdr:col>
      <xdr:colOff>38100</xdr:colOff>
      <xdr:row>35</xdr:row>
      <xdr:rowOff>332772</xdr:rowOff>
    </xdr:to>
    <xdr:sp macro="" textlink="">
      <xdr:nvSpPr>
        <xdr:cNvPr id="136" name="楕円 135"/>
        <xdr:cNvSpPr/>
      </xdr:nvSpPr>
      <xdr:spPr bwMode="auto">
        <a:xfrm>
          <a:off x="3556000" y="684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317549</xdr:rowOff>
    </xdr:from>
    <xdr:ext cx="762000" cy="259045"/>
    <xdr:sp macro="" textlink="">
      <xdr:nvSpPr>
        <xdr:cNvPr id="137" name="テキスト ボックス 136"/>
        <xdr:cNvSpPr txBox="1"/>
      </xdr:nvSpPr>
      <xdr:spPr>
        <a:xfrm>
          <a:off x="3225800" y="69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332784</xdr:rowOff>
    </xdr:from>
    <xdr:to>
      <xdr:col>15</xdr:col>
      <xdr:colOff>101600</xdr:colOff>
      <xdr:row>36</xdr:row>
      <xdr:rowOff>91484</xdr:rowOff>
    </xdr:to>
    <xdr:sp macro="" textlink="">
      <xdr:nvSpPr>
        <xdr:cNvPr id="138" name="楕円 137"/>
        <xdr:cNvSpPr/>
      </xdr:nvSpPr>
      <xdr:spPr bwMode="auto">
        <a:xfrm>
          <a:off x="2857500" y="694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76261</xdr:rowOff>
    </xdr:from>
    <xdr:ext cx="762000" cy="259045"/>
    <xdr:sp macro="" textlink="">
      <xdr:nvSpPr>
        <xdr:cNvPr id="139" name="テキスト ボックス 138"/>
        <xdr:cNvSpPr txBox="1"/>
      </xdr:nvSpPr>
      <xdr:spPr>
        <a:xfrm>
          <a:off x="2527300" y="702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145674</xdr:rowOff>
    </xdr:from>
    <xdr:to>
      <xdr:col>24</xdr:col>
      <xdr:colOff>63500</xdr:colOff>
      <xdr:row>38</xdr:row>
      <xdr:rowOff>10358</xdr:rowOff>
    </xdr:to>
    <xdr:cxnSp macro="">
      <xdr:nvCxnSpPr>
        <xdr:cNvPr id="61" name="直線コネクタ 60"/>
        <xdr:cNvCxnSpPr/>
      </xdr:nvCxnSpPr>
      <xdr:spPr>
        <a:xfrm flipV="1">
          <a:off x="3797300" y="6489324"/>
          <a:ext cx="8382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10358</xdr:rowOff>
    </xdr:from>
    <xdr:to>
      <xdr:col>19</xdr:col>
      <xdr:colOff>177800</xdr:colOff>
      <xdr:row>38</xdr:row>
      <xdr:rowOff>28181</xdr:rowOff>
    </xdr:to>
    <xdr:cxnSp macro="">
      <xdr:nvCxnSpPr>
        <xdr:cNvPr id="64" name="直線コネクタ 63"/>
        <xdr:cNvCxnSpPr/>
      </xdr:nvCxnSpPr>
      <xdr:spPr>
        <a:xfrm flipV="1">
          <a:off x="2908300" y="6525458"/>
          <a:ext cx="889000" cy="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6251</xdr:rowOff>
    </xdr:from>
    <xdr:to>
      <xdr:col>15</xdr:col>
      <xdr:colOff>50800</xdr:colOff>
      <xdr:row>38</xdr:row>
      <xdr:rowOff>28181</xdr:rowOff>
    </xdr:to>
    <xdr:cxnSp macro="">
      <xdr:nvCxnSpPr>
        <xdr:cNvPr id="67" name="直線コネクタ 66"/>
        <xdr:cNvCxnSpPr/>
      </xdr:nvCxnSpPr>
      <xdr:spPr>
        <a:xfrm>
          <a:off x="2019300" y="6521351"/>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6251</xdr:rowOff>
    </xdr:from>
    <xdr:to>
      <xdr:col>10</xdr:col>
      <xdr:colOff>114300</xdr:colOff>
      <xdr:row>38</xdr:row>
      <xdr:rowOff>44412</xdr:rowOff>
    </xdr:to>
    <xdr:cxnSp macro="">
      <xdr:nvCxnSpPr>
        <xdr:cNvPr id="70" name="直線コネクタ 69"/>
        <xdr:cNvCxnSpPr/>
      </xdr:nvCxnSpPr>
      <xdr:spPr>
        <a:xfrm flipV="1">
          <a:off x="1130300" y="6521351"/>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24612</xdr:rowOff>
    </xdr:from>
    <xdr:ext cx="534377" cy="259045"/>
    <xdr:sp macro="" textlink="">
      <xdr:nvSpPr>
        <xdr:cNvPr id="74" name="テキスト ボックス 73"/>
        <xdr:cNvSpPr txBox="1"/>
      </xdr:nvSpPr>
      <xdr:spPr>
        <a:xfrm>
          <a:off x="863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94874</xdr:rowOff>
    </xdr:from>
    <xdr:to>
      <xdr:col>24</xdr:col>
      <xdr:colOff>114300</xdr:colOff>
      <xdr:row>38</xdr:row>
      <xdr:rowOff>25024</xdr:rowOff>
    </xdr:to>
    <xdr:sp macro="" textlink="">
      <xdr:nvSpPr>
        <xdr:cNvPr id="80" name="楕円 79"/>
        <xdr:cNvSpPr/>
      </xdr:nvSpPr>
      <xdr:spPr>
        <a:xfrm>
          <a:off x="4584700" y="64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73301</xdr:rowOff>
    </xdr:from>
    <xdr:ext cx="534377" cy="259045"/>
    <xdr:sp macro="" textlink="">
      <xdr:nvSpPr>
        <xdr:cNvPr id="81" name="人件費該当値テキスト"/>
        <xdr:cNvSpPr txBox="1"/>
      </xdr:nvSpPr>
      <xdr:spPr>
        <a:xfrm>
          <a:off x="4686300" y="64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131008</xdr:rowOff>
    </xdr:from>
    <xdr:to>
      <xdr:col>20</xdr:col>
      <xdr:colOff>38100</xdr:colOff>
      <xdr:row>38</xdr:row>
      <xdr:rowOff>61158</xdr:rowOff>
    </xdr:to>
    <xdr:sp macro="" textlink="">
      <xdr:nvSpPr>
        <xdr:cNvPr id="82" name="楕円 81"/>
        <xdr:cNvSpPr/>
      </xdr:nvSpPr>
      <xdr:spPr>
        <a:xfrm>
          <a:off x="3746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52285</xdr:rowOff>
    </xdr:from>
    <xdr:ext cx="534377" cy="259045"/>
    <xdr:sp macro="" textlink="">
      <xdr:nvSpPr>
        <xdr:cNvPr id="83" name="テキスト ボックス 82"/>
        <xdr:cNvSpPr txBox="1"/>
      </xdr:nvSpPr>
      <xdr:spPr>
        <a:xfrm>
          <a:off x="3530111" y="65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148831</xdr:rowOff>
    </xdr:from>
    <xdr:to>
      <xdr:col>15</xdr:col>
      <xdr:colOff>101600</xdr:colOff>
      <xdr:row>38</xdr:row>
      <xdr:rowOff>78981</xdr:rowOff>
    </xdr:to>
    <xdr:sp macro="" textlink="">
      <xdr:nvSpPr>
        <xdr:cNvPr id="84" name="楕円 83"/>
        <xdr:cNvSpPr/>
      </xdr:nvSpPr>
      <xdr:spPr>
        <a:xfrm>
          <a:off x="2857500" y="64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70108</xdr:rowOff>
    </xdr:from>
    <xdr:ext cx="534377" cy="259045"/>
    <xdr:sp macro="" textlink="">
      <xdr:nvSpPr>
        <xdr:cNvPr id="85" name="テキスト ボックス 84"/>
        <xdr:cNvSpPr txBox="1"/>
      </xdr:nvSpPr>
      <xdr:spPr>
        <a:xfrm>
          <a:off x="2641111" y="65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126901</xdr:rowOff>
    </xdr:from>
    <xdr:to>
      <xdr:col>10</xdr:col>
      <xdr:colOff>165100</xdr:colOff>
      <xdr:row>38</xdr:row>
      <xdr:rowOff>57051</xdr:rowOff>
    </xdr:to>
    <xdr:sp macro="" textlink="">
      <xdr:nvSpPr>
        <xdr:cNvPr id="86" name="楕円 85"/>
        <xdr:cNvSpPr/>
      </xdr:nvSpPr>
      <xdr:spPr>
        <a:xfrm>
          <a:off x="1968500" y="6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48178</xdr:rowOff>
    </xdr:from>
    <xdr:ext cx="534377" cy="259045"/>
    <xdr:sp macro="" textlink="">
      <xdr:nvSpPr>
        <xdr:cNvPr id="87" name="テキスト ボックス 86"/>
        <xdr:cNvSpPr txBox="1"/>
      </xdr:nvSpPr>
      <xdr:spPr>
        <a:xfrm>
          <a:off x="1752111" y="65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165062</xdr:rowOff>
    </xdr:from>
    <xdr:to>
      <xdr:col>6</xdr:col>
      <xdr:colOff>38100</xdr:colOff>
      <xdr:row>38</xdr:row>
      <xdr:rowOff>95212</xdr:rowOff>
    </xdr:to>
    <xdr:sp macro="" textlink="">
      <xdr:nvSpPr>
        <xdr:cNvPr id="88" name="楕円 87"/>
        <xdr:cNvSpPr/>
      </xdr:nvSpPr>
      <xdr:spPr>
        <a:xfrm>
          <a:off x="1079500" y="65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86339</xdr:rowOff>
    </xdr:from>
    <xdr:ext cx="534377" cy="259045"/>
    <xdr:sp macro="" textlink="">
      <xdr:nvSpPr>
        <xdr:cNvPr id="89" name="テキスト ボックス 88"/>
        <xdr:cNvSpPr txBox="1"/>
      </xdr:nvSpPr>
      <xdr:spPr>
        <a:xfrm>
          <a:off x="863111" y="66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5242</xdr:rowOff>
    </xdr:from>
    <xdr:to>
      <xdr:col>24</xdr:col>
      <xdr:colOff>63500</xdr:colOff>
      <xdr:row>57</xdr:row>
      <xdr:rowOff>6650</xdr:rowOff>
    </xdr:to>
    <xdr:cxnSp macro="">
      <xdr:nvCxnSpPr>
        <xdr:cNvPr id="116" name="直線コネクタ 115"/>
        <xdr:cNvCxnSpPr/>
      </xdr:nvCxnSpPr>
      <xdr:spPr>
        <a:xfrm flipV="1">
          <a:off x="3797300" y="9777892"/>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130812</xdr:rowOff>
    </xdr:from>
    <xdr:to>
      <xdr:col>19</xdr:col>
      <xdr:colOff>177800</xdr:colOff>
      <xdr:row>57</xdr:row>
      <xdr:rowOff>6650</xdr:rowOff>
    </xdr:to>
    <xdr:cxnSp macro="">
      <xdr:nvCxnSpPr>
        <xdr:cNvPr id="119" name="直線コネクタ 118"/>
        <xdr:cNvCxnSpPr/>
      </xdr:nvCxnSpPr>
      <xdr:spPr>
        <a:xfrm>
          <a:off x="2908300" y="9046212"/>
          <a:ext cx="889000" cy="7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38572</xdr:rowOff>
    </xdr:from>
    <xdr:to>
      <xdr:col>15</xdr:col>
      <xdr:colOff>50800</xdr:colOff>
      <xdr:row>52</xdr:row>
      <xdr:rowOff>130812</xdr:rowOff>
    </xdr:to>
    <xdr:cxnSp macro="">
      <xdr:nvCxnSpPr>
        <xdr:cNvPr id="122" name="直線コネクタ 121"/>
        <xdr:cNvCxnSpPr/>
      </xdr:nvCxnSpPr>
      <xdr:spPr>
        <a:xfrm>
          <a:off x="2019300" y="8611072"/>
          <a:ext cx="889000" cy="4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38572</xdr:rowOff>
    </xdr:from>
    <xdr:to>
      <xdr:col>10</xdr:col>
      <xdr:colOff>114300</xdr:colOff>
      <xdr:row>57</xdr:row>
      <xdr:rowOff>62978</xdr:rowOff>
    </xdr:to>
    <xdr:cxnSp macro="">
      <xdr:nvCxnSpPr>
        <xdr:cNvPr id="125" name="直線コネクタ 124"/>
        <xdr:cNvCxnSpPr/>
      </xdr:nvCxnSpPr>
      <xdr:spPr>
        <a:xfrm flipV="1">
          <a:off x="1130300" y="8611072"/>
          <a:ext cx="889000" cy="12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125892</xdr:rowOff>
    </xdr:from>
    <xdr:to>
      <xdr:col>24</xdr:col>
      <xdr:colOff>114300</xdr:colOff>
      <xdr:row>57</xdr:row>
      <xdr:rowOff>56042</xdr:rowOff>
    </xdr:to>
    <xdr:sp macro="" textlink="">
      <xdr:nvSpPr>
        <xdr:cNvPr id="135" name="楕円 134"/>
        <xdr:cNvSpPr/>
      </xdr:nvSpPr>
      <xdr:spPr>
        <a:xfrm>
          <a:off x="4584700" y="97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40819</xdr:rowOff>
    </xdr:from>
    <xdr:ext cx="534377" cy="259045"/>
    <xdr:sp macro="" textlink="">
      <xdr:nvSpPr>
        <xdr:cNvPr id="136" name="物件費該当値テキスト"/>
        <xdr:cNvSpPr txBox="1"/>
      </xdr:nvSpPr>
      <xdr:spPr>
        <a:xfrm>
          <a:off x="4686300" y="964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127300</xdr:rowOff>
    </xdr:from>
    <xdr:to>
      <xdr:col>20</xdr:col>
      <xdr:colOff>38100</xdr:colOff>
      <xdr:row>57</xdr:row>
      <xdr:rowOff>57450</xdr:rowOff>
    </xdr:to>
    <xdr:sp macro="" textlink="">
      <xdr:nvSpPr>
        <xdr:cNvPr id="137" name="楕円 136"/>
        <xdr:cNvSpPr/>
      </xdr:nvSpPr>
      <xdr:spPr>
        <a:xfrm>
          <a:off x="3746500" y="97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48577</xdr:rowOff>
    </xdr:from>
    <xdr:ext cx="534377" cy="259045"/>
    <xdr:sp macro="" textlink="">
      <xdr:nvSpPr>
        <xdr:cNvPr id="138" name="テキスト ボックス 137"/>
        <xdr:cNvSpPr txBox="1"/>
      </xdr:nvSpPr>
      <xdr:spPr>
        <a:xfrm>
          <a:off x="3530111" y="98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80012</xdr:rowOff>
    </xdr:from>
    <xdr:to>
      <xdr:col>15</xdr:col>
      <xdr:colOff>101600</xdr:colOff>
      <xdr:row>53</xdr:row>
      <xdr:rowOff>10162</xdr:rowOff>
    </xdr:to>
    <xdr:sp macro="" textlink="">
      <xdr:nvSpPr>
        <xdr:cNvPr id="139" name="楕円 138"/>
        <xdr:cNvSpPr/>
      </xdr:nvSpPr>
      <xdr:spPr>
        <a:xfrm>
          <a:off x="2857500" y="89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26689</xdr:rowOff>
    </xdr:from>
    <xdr:ext cx="599010" cy="259045"/>
    <xdr:sp macro="" textlink="">
      <xdr:nvSpPr>
        <xdr:cNvPr id="140" name="テキスト ボックス 139"/>
        <xdr:cNvSpPr txBox="1"/>
      </xdr:nvSpPr>
      <xdr:spPr>
        <a:xfrm>
          <a:off x="2608795" y="87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159222</xdr:rowOff>
    </xdr:from>
    <xdr:to>
      <xdr:col>10</xdr:col>
      <xdr:colOff>165100</xdr:colOff>
      <xdr:row>50</xdr:row>
      <xdr:rowOff>89372</xdr:rowOff>
    </xdr:to>
    <xdr:sp macro="" textlink="">
      <xdr:nvSpPr>
        <xdr:cNvPr id="141" name="楕円 140"/>
        <xdr:cNvSpPr/>
      </xdr:nvSpPr>
      <xdr:spPr>
        <a:xfrm>
          <a:off x="1968500" y="85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105899</xdr:rowOff>
    </xdr:from>
    <xdr:ext cx="599010" cy="259045"/>
    <xdr:sp macro="" textlink="">
      <xdr:nvSpPr>
        <xdr:cNvPr id="142" name="テキスト ボックス 141"/>
        <xdr:cNvSpPr txBox="1"/>
      </xdr:nvSpPr>
      <xdr:spPr>
        <a:xfrm>
          <a:off x="1719795" y="833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xdr:rowOff>
    </xdr:from>
    <xdr:to>
      <xdr:col>6</xdr:col>
      <xdr:colOff>38100</xdr:colOff>
      <xdr:row>57</xdr:row>
      <xdr:rowOff>113778</xdr:rowOff>
    </xdr:to>
    <xdr:sp macro="" textlink="">
      <xdr:nvSpPr>
        <xdr:cNvPr id="143" name="楕円 142"/>
        <xdr:cNvSpPr/>
      </xdr:nvSpPr>
      <xdr:spPr>
        <a:xfrm>
          <a:off x="1079500" y="97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104905</xdr:rowOff>
    </xdr:from>
    <xdr:ext cx="534377" cy="259045"/>
    <xdr:sp macro="" textlink="">
      <xdr:nvSpPr>
        <xdr:cNvPr id="144" name="テキスト ボックス 143"/>
        <xdr:cNvSpPr txBox="1"/>
      </xdr:nvSpPr>
      <xdr:spPr>
        <a:xfrm>
          <a:off x="863111" y="98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57556</xdr:rowOff>
    </xdr:from>
    <xdr:to>
      <xdr:col>24</xdr:col>
      <xdr:colOff>63500</xdr:colOff>
      <xdr:row>78</xdr:row>
      <xdr:rowOff>74130</xdr:rowOff>
    </xdr:to>
    <xdr:cxnSp macro="">
      <xdr:nvCxnSpPr>
        <xdr:cNvPr id="173" name="直線コネクタ 172"/>
        <xdr:cNvCxnSpPr/>
      </xdr:nvCxnSpPr>
      <xdr:spPr>
        <a:xfrm flipV="1">
          <a:off x="3797300" y="13430656"/>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74130</xdr:rowOff>
    </xdr:from>
    <xdr:to>
      <xdr:col>19</xdr:col>
      <xdr:colOff>177800</xdr:colOff>
      <xdr:row>78</xdr:row>
      <xdr:rowOff>77102</xdr:rowOff>
    </xdr:to>
    <xdr:cxnSp macro="">
      <xdr:nvCxnSpPr>
        <xdr:cNvPr id="176" name="直線コネクタ 175"/>
        <xdr:cNvCxnSpPr/>
      </xdr:nvCxnSpPr>
      <xdr:spPr>
        <a:xfrm flipV="1">
          <a:off x="2908300" y="134472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75997</xdr:rowOff>
    </xdr:from>
    <xdr:to>
      <xdr:col>15</xdr:col>
      <xdr:colOff>50800</xdr:colOff>
      <xdr:row>78</xdr:row>
      <xdr:rowOff>77102</xdr:rowOff>
    </xdr:to>
    <xdr:cxnSp macro="">
      <xdr:nvCxnSpPr>
        <xdr:cNvPr id="179" name="直線コネクタ 178"/>
        <xdr:cNvCxnSpPr/>
      </xdr:nvCxnSpPr>
      <xdr:spPr>
        <a:xfrm>
          <a:off x="2019300" y="1344909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75997</xdr:rowOff>
    </xdr:from>
    <xdr:to>
      <xdr:col>10</xdr:col>
      <xdr:colOff>114300</xdr:colOff>
      <xdr:row>78</xdr:row>
      <xdr:rowOff>81865</xdr:rowOff>
    </xdr:to>
    <xdr:cxnSp macro="">
      <xdr:nvCxnSpPr>
        <xdr:cNvPr id="182" name="直線コネクタ 181"/>
        <xdr:cNvCxnSpPr/>
      </xdr:nvCxnSpPr>
      <xdr:spPr>
        <a:xfrm flipV="1">
          <a:off x="1130300" y="13449097"/>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6756</xdr:rowOff>
    </xdr:from>
    <xdr:to>
      <xdr:col>24</xdr:col>
      <xdr:colOff>114300</xdr:colOff>
      <xdr:row>78</xdr:row>
      <xdr:rowOff>108356</xdr:rowOff>
    </xdr:to>
    <xdr:sp macro="" textlink="">
      <xdr:nvSpPr>
        <xdr:cNvPr id="192" name="楕円 191"/>
        <xdr:cNvSpPr/>
      </xdr:nvSpPr>
      <xdr:spPr>
        <a:xfrm>
          <a:off x="45847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114914</xdr:rowOff>
    </xdr:from>
    <xdr:ext cx="469744" cy="259045"/>
    <xdr:sp macro="" textlink="">
      <xdr:nvSpPr>
        <xdr:cNvPr id="193" name="維持補修費該当値テキスト"/>
        <xdr:cNvSpPr txBox="1"/>
      </xdr:nvSpPr>
      <xdr:spPr>
        <a:xfrm>
          <a:off x="4686300" y="1331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23330</xdr:rowOff>
    </xdr:from>
    <xdr:to>
      <xdr:col>20</xdr:col>
      <xdr:colOff>38100</xdr:colOff>
      <xdr:row>78</xdr:row>
      <xdr:rowOff>124930</xdr:rowOff>
    </xdr:to>
    <xdr:sp macro="" textlink="">
      <xdr:nvSpPr>
        <xdr:cNvPr id="194" name="楕円 193"/>
        <xdr:cNvSpPr/>
      </xdr:nvSpPr>
      <xdr:spPr>
        <a:xfrm>
          <a:off x="37465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116057</xdr:rowOff>
    </xdr:from>
    <xdr:ext cx="469744" cy="259045"/>
    <xdr:sp macro="" textlink="">
      <xdr:nvSpPr>
        <xdr:cNvPr id="195" name="テキスト ボックス 194"/>
        <xdr:cNvSpPr txBox="1"/>
      </xdr:nvSpPr>
      <xdr:spPr>
        <a:xfrm>
          <a:off x="3562428"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26302</xdr:rowOff>
    </xdr:from>
    <xdr:to>
      <xdr:col>15</xdr:col>
      <xdr:colOff>101600</xdr:colOff>
      <xdr:row>78</xdr:row>
      <xdr:rowOff>127902</xdr:rowOff>
    </xdr:to>
    <xdr:sp macro="" textlink="">
      <xdr:nvSpPr>
        <xdr:cNvPr id="196" name="楕円 195"/>
        <xdr:cNvSpPr/>
      </xdr:nvSpPr>
      <xdr:spPr>
        <a:xfrm>
          <a:off x="2857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119029</xdr:rowOff>
    </xdr:from>
    <xdr:ext cx="469744" cy="259045"/>
    <xdr:sp macro="" textlink="">
      <xdr:nvSpPr>
        <xdr:cNvPr id="197" name="テキスト ボックス 196"/>
        <xdr:cNvSpPr txBox="1"/>
      </xdr:nvSpPr>
      <xdr:spPr>
        <a:xfrm>
          <a:off x="2673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25197</xdr:rowOff>
    </xdr:from>
    <xdr:to>
      <xdr:col>10</xdr:col>
      <xdr:colOff>165100</xdr:colOff>
      <xdr:row>78</xdr:row>
      <xdr:rowOff>126797</xdr:rowOff>
    </xdr:to>
    <xdr:sp macro="" textlink="">
      <xdr:nvSpPr>
        <xdr:cNvPr id="198" name="楕円 197"/>
        <xdr:cNvSpPr/>
      </xdr:nvSpPr>
      <xdr:spPr>
        <a:xfrm>
          <a:off x="19685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117924</xdr:rowOff>
    </xdr:from>
    <xdr:ext cx="469744" cy="259045"/>
    <xdr:sp macro="" textlink="">
      <xdr:nvSpPr>
        <xdr:cNvPr id="199" name="テキスト ボックス 198"/>
        <xdr:cNvSpPr txBox="1"/>
      </xdr:nvSpPr>
      <xdr:spPr>
        <a:xfrm>
          <a:off x="1784428" y="134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200" name="楕円 199"/>
        <xdr:cNvSpPr/>
      </xdr:nvSpPr>
      <xdr:spPr>
        <a:xfrm>
          <a:off x="1079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123792</xdr:rowOff>
    </xdr:from>
    <xdr:ext cx="469744" cy="259045"/>
    <xdr:sp macro="" textlink="">
      <xdr:nvSpPr>
        <xdr:cNvPr id="201" name="テキスト ボックス 200"/>
        <xdr:cNvSpPr txBox="1"/>
      </xdr:nvSpPr>
      <xdr:spPr>
        <a:xfrm>
          <a:off x="895428"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164198</xdr:rowOff>
    </xdr:from>
    <xdr:to>
      <xdr:col>24</xdr:col>
      <xdr:colOff>63500</xdr:colOff>
      <xdr:row>93</xdr:row>
      <xdr:rowOff>17565</xdr:rowOff>
    </xdr:to>
    <xdr:cxnSp macro="">
      <xdr:nvCxnSpPr>
        <xdr:cNvPr id="231" name="直線コネクタ 230"/>
        <xdr:cNvCxnSpPr/>
      </xdr:nvCxnSpPr>
      <xdr:spPr>
        <a:xfrm flipV="1">
          <a:off x="3797300" y="15937598"/>
          <a:ext cx="8382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163894</xdr:rowOff>
    </xdr:from>
    <xdr:to>
      <xdr:col>19</xdr:col>
      <xdr:colOff>177800</xdr:colOff>
      <xdr:row>93</xdr:row>
      <xdr:rowOff>17565</xdr:rowOff>
    </xdr:to>
    <xdr:cxnSp macro="">
      <xdr:nvCxnSpPr>
        <xdr:cNvPr id="234" name="直線コネクタ 233"/>
        <xdr:cNvCxnSpPr/>
      </xdr:nvCxnSpPr>
      <xdr:spPr>
        <a:xfrm>
          <a:off x="2908300" y="15937294"/>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163894</xdr:rowOff>
    </xdr:from>
    <xdr:to>
      <xdr:col>15</xdr:col>
      <xdr:colOff>50800</xdr:colOff>
      <xdr:row>93</xdr:row>
      <xdr:rowOff>12294</xdr:rowOff>
    </xdr:to>
    <xdr:cxnSp macro="">
      <xdr:nvCxnSpPr>
        <xdr:cNvPr id="237" name="直線コネクタ 236"/>
        <xdr:cNvCxnSpPr/>
      </xdr:nvCxnSpPr>
      <xdr:spPr>
        <a:xfrm flipV="1">
          <a:off x="2019300" y="1593729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12294</xdr:rowOff>
    </xdr:from>
    <xdr:to>
      <xdr:col>10</xdr:col>
      <xdr:colOff>114300</xdr:colOff>
      <xdr:row>93</xdr:row>
      <xdr:rowOff>96292</xdr:rowOff>
    </xdr:to>
    <xdr:cxnSp macro="">
      <xdr:nvCxnSpPr>
        <xdr:cNvPr id="240" name="直線コネクタ 239"/>
        <xdr:cNvCxnSpPr/>
      </xdr:nvCxnSpPr>
      <xdr:spPr>
        <a:xfrm flipV="1">
          <a:off x="1130300" y="15957144"/>
          <a:ext cx="889000" cy="8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4" name="テキスト ボックス 243"/>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113398</xdr:rowOff>
    </xdr:from>
    <xdr:to>
      <xdr:col>24</xdr:col>
      <xdr:colOff>114300</xdr:colOff>
      <xdr:row>93</xdr:row>
      <xdr:rowOff>43548</xdr:rowOff>
    </xdr:to>
    <xdr:sp macro="" textlink="">
      <xdr:nvSpPr>
        <xdr:cNvPr id="250" name="楕円 249"/>
        <xdr:cNvSpPr/>
      </xdr:nvSpPr>
      <xdr:spPr>
        <a:xfrm>
          <a:off x="4584700" y="158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136275</xdr:rowOff>
    </xdr:from>
    <xdr:ext cx="599010" cy="259045"/>
    <xdr:sp macro="" textlink="">
      <xdr:nvSpPr>
        <xdr:cNvPr id="251" name="扶助費該当値テキスト"/>
        <xdr:cNvSpPr txBox="1"/>
      </xdr:nvSpPr>
      <xdr:spPr>
        <a:xfrm>
          <a:off x="4686300" y="1573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138215</xdr:rowOff>
    </xdr:from>
    <xdr:to>
      <xdr:col>20</xdr:col>
      <xdr:colOff>38100</xdr:colOff>
      <xdr:row>93</xdr:row>
      <xdr:rowOff>68365</xdr:rowOff>
    </xdr:to>
    <xdr:sp macro="" textlink="">
      <xdr:nvSpPr>
        <xdr:cNvPr id="252" name="楕円 251"/>
        <xdr:cNvSpPr/>
      </xdr:nvSpPr>
      <xdr:spPr>
        <a:xfrm>
          <a:off x="3746500" y="159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84892</xdr:rowOff>
    </xdr:from>
    <xdr:ext cx="599010" cy="259045"/>
    <xdr:sp macro="" textlink="">
      <xdr:nvSpPr>
        <xdr:cNvPr id="253" name="テキスト ボックス 252"/>
        <xdr:cNvSpPr txBox="1"/>
      </xdr:nvSpPr>
      <xdr:spPr>
        <a:xfrm>
          <a:off x="3497795" y="156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113094</xdr:rowOff>
    </xdr:from>
    <xdr:to>
      <xdr:col>15</xdr:col>
      <xdr:colOff>101600</xdr:colOff>
      <xdr:row>93</xdr:row>
      <xdr:rowOff>43244</xdr:rowOff>
    </xdr:to>
    <xdr:sp macro="" textlink="">
      <xdr:nvSpPr>
        <xdr:cNvPr id="254" name="楕円 253"/>
        <xdr:cNvSpPr/>
      </xdr:nvSpPr>
      <xdr:spPr>
        <a:xfrm>
          <a:off x="2857500" y="158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59771</xdr:rowOff>
    </xdr:from>
    <xdr:ext cx="599010" cy="259045"/>
    <xdr:sp macro="" textlink="">
      <xdr:nvSpPr>
        <xdr:cNvPr id="255" name="テキスト ボックス 254"/>
        <xdr:cNvSpPr txBox="1"/>
      </xdr:nvSpPr>
      <xdr:spPr>
        <a:xfrm>
          <a:off x="2608795" y="156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132944</xdr:rowOff>
    </xdr:from>
    <xdr:to>
      <xdr:col>10</xdr:col>
      <xdr:colOff>165100</xdr:colOff>
      <xdr:row>93</xdr:row>
      <xdr:rowOff>63094</xdr:rowOff>
    </xdr:to>
    <xdr:sp macro="" textlink="">
      <xdr:nvSpPr>
        <xdr:cNvPr id="256" name="楕円 255"/>
        <xdr:cNvSpPr/>
      </xdr:nvSpPr>
      <xdr:spPr>
        <a:xfrm>
          <a:off x="1968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79621</xdr:rowOff>
    </xdr:from>
    <xdr:ext cx="599010" cy="259045"/>
    <xdr:sp macro="" textlink="">
      <xdr:nvSpPr>
        <xdr:cNvPr id="257" name="テキスト ボックス 256"/>
        <xdr:cNvSpPr txBox="1"/>
      </xdr:nvSpPr>
      <xdr:spPr>
        <a:xfrm>
          <a:off x="1719795" y="1568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45492</xdr:rowOff>
    </xdr:from>
    <xdr:to>
      <xdr:col>6</xdr:col>
      <xdr:colOff>38100</xdr:colOff>
      <xdr:row>93</xdr:row>
      <xdr:rowOff>147092</xdr:rowOff>
    </xdr:to>
    <xdr:sp macro="" textlink="">
      <xdr:nvSpPr>
        <xdr:cNvPr id="258" name="楕円 257"/>
        <xdr:cNvSpPr/>
      </xdr:nvSpPr>
      <xdr:spPr>
        <a:xfrm>
          <a:off x="1079500" y="159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163619</xdr:rowOff>
    </xdr:from>
    <xdr:ext cx="599010" cy="259045"/>
    <xdr:sp macro="" textlink="">
      <xdr:nvSpPr>
        <xdr:cNvPr id="259" name="テキスト ボックス 258"/>
        <xdr:cNvSpPr txBox="1"/>
      </xdr:nvSpPr>
      <xdr:spPr>
        <a:xfrm>
          <a:off x="830795" y="157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65624</xdr:rowOff>
    </xdr:from>
    <xdr:to>
      <xdr:col>55</xdr:col>
      <xdr:colOff>0</xdr:colOff>
      <xdr:row>37</xdr:row>
      <xdr:rowOff>9018</xdr:rowOff>
    </xdr:to>
    <xdr:cxnSp macro="">
      <xdr:nvCxnSpPr>
        <xdr:cNvPr id="286" name="直線コネクタ 285"/>
        <xdr:cNvCxnSpPr/>
      </xdr:nvCxnSpPr>
      <xdr:spPr>
        <a:xfrm>
          <a:off x="9639300" y="6237824"/>
          <a:ext cx="8382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28811</xdr:rowOff>
    </xdr:from>
    <xdr:to>
      <xdr:col>50</xdr:col>
      <xdr:colOff>114300</xdr:colOff>
      <xdr:row>36</xdr:row>
      <xdr:rowOff>65624</xdr:rowOff>
    </xdr:to>
    <xdr:cxnSp macro="">
      <xdr:nvCxnSpPr>
        <xdr:cNvPr id="289" name="直線コネクタ 288"/>
        <xdr:cNvCxnSpPr/>
      </xdr:nvCxnSpPr>
      <xdr:spPr>
        <a:xfrm>
          <a:off x="8750300" y="5858111"/>
          <a:ext cx="889000" cy="3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28811</xdr:rowOff>
    </xdr:from>
    <xdr:to>
      <xdr:col>45</xdr:col>
      <xdr:colOff>177800</xdr:colOff>
      <xdr:row>35</xdr:row>
      <xdr:rowOff>142649</xdr:rowOff>
    </xdr:to>
    <xdr:cxnSp macro="">
      <xdr:nvCxnSpPr>
        <xdr:cNvPr id="292" name="直線コネクタ 291"/>
        <xdr:cNvCxnSpPr/>
      </xdr:nvCxnSpPr>
      <xdr:spPr>
        <a:xfrm flipV="1">
          <a:off x="7861300" y="5858111"/>
          <a:ext cx="889000" cy="28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142649</xdr:rowOff>
    </xdr:from>
    <xdr:to>
      <xdr:col>41</xdr:col>
      <xdr:colOff>50800</xdr:colOff>
      <xdr:row>37</xdr:row>
      <xdr:rowOff>24705</xdr:rowOff>
    </xdr:to>
    <xdr:cxnSp macro="">
      <xdr:nvCxnSpPr>
        <xdr:cNvPr id="295" name="直線コネクタ 294"/>
        <xdr:cNvCxnSpPr/>
      </xdr:nvCxnSpPr>
      <xdr:spPr>
        <a:xfrm flipV="1">
          <a:off x="6972300" y="6143399"/>
          <a:ext cx="889000" cy="2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20855</xdr:rowOff>
    </xdr:from>
    <xdr:ext cx="534377" cy="259045"/>
    <xdr:sp macro="" textlink="">
      <xdr:nvSpPr>
        <xdr:cNvPr id="299" name="テキスト ボックス 298"/>
        <xdr:cNvSpPr txBox="1"/>
      </xdr:nvSpPr>
      <xdr:spPr>
        <a:xfrm>
          <a:off x="6705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129668</xdr:rowOff>
    </xdr:from>
    <xdr:to>
      <xdr:col>55</xdr:col>
      <xdr:colOff>50800</xdr:colOff>
      <xdr:row>37</xdr:row>
      <xdr:rowOff>59818</xdr:rowOff>
    </xdr:to>
    <xdr:sp macro="" textlink="">
      <xdr:nvSpPr>
        <xdr:cNvPr id="305" name="楕円 304"/>
        <xdr:cNvSpPr/>
      </xdr:nvSpPr>
      <xdr:spPr>
        <a:xfrm>
          <a:off x="10426700" y="63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108095</xdr:rowOff>
    </xdr:from>
    <xdr:ext cx="534377" cy="259045"/>
    <xdr:sp macro="" textlink="">
      <xdr:nvSpPr>
        <xdr:cNvPr id="306" name="補助費等該当値テキスト"/>
        <xdr:cNvSpPr txBox="1"/>
      </xdr:nvSpPr>
      <xdr:spPr>
        <a:xfrm>
          <a:off x="10528300" y="62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14824</xdr:rowOff>
    </xdr:from>
    <xdr:to>
      <xdr:col>50</xdr:col>
      <xdr:colOff>165100</xdr:colOff>
      <xdr:row>36</xdr:row>
      <xdr:rowOff>116424</xdr:rowOff>
    </xdr:to>
    <xdr:sp macro="" textlink="">
      <xdr:nvSpPr>
        <xdr:cNvPr id="307" name="楕円 306"/>
        <xdr:cNvSpPr/>
      </xdr:nvSpPr>
      <xdr:spPr>
        <a:xfrm>
          <a:off x="9588500" y="61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132951</xdr:rowOff>
    </xdr:from>
    <xdr:ext cx="534377" cy="259045"/>
    <xdr:sp macro="" textlink="">
      <xdr:nvSpPr>
        <xdr:cNvPr id="308" name="テキスト ボックス 307"/>
        <xdr:cNvSpPr txBox="1"/>
      </xdr:nvSpPr>
      <xdr:spPr>
        <a:xfrm>
          <a:off x="9372111" y="5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149461</xdr:rowOff>
    </xdr:from>
    <xdr:to>
      <xdr:col>46</xdr:col>
      <xdr:colOff>38100</xdr:colOff>
      <xdr:row>34</xdr:row>
      <xdr:rowOff>79611</xdr:rowOff>
    </xdr:to>
    <xdr:sp macro="" textlink="">
      <xdr:nvSpPr>
        <xdr:cNvPr id="309" name="楕円 308"/>
        <xdr:cNvSpPr/>
      </xdr:nvSpPr>
      <xdr:spPr>
        <a:xfrm>
          <a:off x="8699500" y="5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96138</xdr:rowOff>
    </xdr:from>
    <xdr:ext cx="599010" cy="259045"/>
    <xdr:sp macro="" textlink="">
      <xdr:nvSpPr>
        <xdr:cNvPr id="310" name="テキスト ボックス 309"/>
        <xdr:cNvSpPr txBox="1"/>
      </xdr:nvSpPr>
      <xdr:spPr>
        <a:xfrm>
          <a:off x="8450795" y="558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91849</xdr:rowOff>
    </xdr:from>
    <xdr:to>
      <xdr:col>41</xdr:col>
      <xdr:colOff>101600</xdr:colOff>
      <xdr:row>36</xdr:row>
      <xdr:rowOff>21999</xdr:rowOff>
    </xdr:to>
    <xdr:sp macro="" textlink="">
      <xdr:nvSpPr>
        <xdr:cNvPr id="311" name="楕円 310"/>
        <xdr:cNvSpPr/>
      </xdr:nvSpPr>
      <xdr:spPr>
        <a:xfrm>
          <a:off x="7810500" y="6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38526</xdr:rowOff>
    </xdr:from>
    <xdr:ext cx="599010" cy="259045"/>
    <xdr:sp macro="" textlink="">
      <xdr:nvSpPr>
        <xdr:cNvPr id="312" name="テキスト ボックス 311"/>
        <xdr:cNvSpPr txBox="1"/>
      </xdr:nvSpPr>
      <xdr:spPr>
        <a:xfrm>
          <a:off x="7561795" y="586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145355</xdr:rowOff>
    </xdr:from>
    <xdr:to>
      <xdr:col>36</xdr:col>
      <xdr:colOff>165100</xdr:colOff>
      <xdr:row>37</xdr:row>
      <xdr:rowOff>75505</xdr:rowOff>
    </xdr:to>
    <xdr:sp macro="" textlink="">
      <xdr:nvSpPr>
        <xdr:cNvPr id="313" name="楕円 312"/>
        <xdr:cNvSpPr/>
      </xdr:nvSpPr>
      <xdr:spPr>
        <a:xfrm>
          <a:off x="6921500" y="63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66632</xdr:rowOff>
    </xdr:from>
    <xdr:ext cx="534377" cy="259045"/>
    <xdr:sp macro="" textlink="">
      <xdr:nvSpPr>
        <xdr:cNvPr id="314" name="テキスト ボックス 313"/>
        <xdr:cNvSpPr txBox="1"/>
      </xdr:nvSpPr>
      <xdr:spPr>
        <a:xfrm>
          <a:off x="6705111" y="64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146317</xdr:rowOff>
    </xdr:from>
    <xdr:to>
      <xdr:col>55</xdr:col>
      <xdr:colOff>0</xdr:colOff>
      <xdr:row>55</xdr:row>
      <xdr:rowOff>46865</xdr:rowOff>
    </xdr:to>
    <xdr:cxnSp macro="">
      <xdr:nvCxnSpPr>
        <xdr:cNvPr id="345" name="直線コネクタ 344"/>
        <xdr:cNvCxnSpPr/>
      </xdr:nvCxnSpPr>
      <xdr:spPr>
        <a:xfrm>
          <a:off x="9639300" y="9404617"/>
          <a:ext cx="838200" cy="7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146317</xdr:rowOff>
    </xdr:from>
    <xdr:to>
      <xdr:col>50</xdr:col>
      <xdr:colOff>114300</xdr:colOff>
      <xdr:row>55</xdr:row>
      <xdr:rowOff>126460</xdr:rowOff>
    </xdr:to>
    <xdr:cxnSp macro="">
      <xdr:nvCxnSpPr>
        <xdr:cNvPr id="348" name="直線コネクタ 347"/>
        <xdr:cNvCxnSpPr/>
      </xdr:nvCxnSpPr>
      <xdr:spPr>
        <a:xfrm flipV="1">
          <a:off x="8750300" y="9404617"/>
          <a:ext cx="889000" cy="15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126460</xdr:rowOff>
    </xdr:from>
    <xdr:to>
      <xdr:col>45</xdr:col>
      <xdr:colOff>177800</xdr:colOff>
      <xdr:row>57</xdr:row>
      <xdr:rowOff>144608</xdr:rowOff>
    </xdr:to>
    <xdr:cxnSp macro="">
      <xdr:nvCxnSpPr>
        <xdr:cNvPr id="351" name="直線コネクタ 350"/>
        <xdr:cNvCxnSpPr/>
      </xdr:nvCxnSpPr>
      <xdr:spPr>
        <a:xfrm flipV="1">
          <a:off x="7861300" y="9556210"/>
          <a:ext cx="889000" cy="3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136320</xdr:rowOff>
    </xdr:from>
    <xdr:to>
      <xdr:col>41</xdr:col>
      <xdr:colOff>50800</xdr:colOff>
      <xdr:row>57</xdr:row>
      <xdr:rowOff>144608</xdr:rowOff>
    </xdr:to>
    <xdr:cxnSp macro="">
      <xdr:nvCxnSpPr>
        <xdr:cNvPr id="354" name="直線コネクタ 353"/>
        <xdr:cNvCxnSpPr/>
      </xdr:nvCxnSpPr>
      <xdr:spPr>
        <a:xfrm>
          <a:off x="6972300" y="9908970"/>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167515</xdr:rowOff>
    </xdr:from>
    <xdr:to>
      <xdr:col>55</xdr:col>
      <xdr:colOff>50800</xdr:colOff>
      <xdr:row>55</xdr:row>
      <xdr:rowOff>97665</xdr:rowOff>
    </xdr:to>
    <xdr:sp macro="" textlink="">
      <xdr:nvSpPr>
        <xdr:cNvPr id="364" name="楕円 363"/>
        <xdr:cNvSpPr/>
      </xdr:nvSpPr>
      <xdr:spPr>
        <a:xfrm>
          <a:off x="10426700" y="94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18942</xdr:rowOff>
    </xdr:from>
    <xdr:ext cx="599010" cy="259045"/>
    <xdr:sp macro="" textlink="">
      <xdr:nvSpPr>
        <xdr:cNvPr id="365" name="普通建設事業費該当値テキスト"/>
        <xdr:cNvSpPr txBox="1"/>
      </xdr:nvSpPr>
      <xdr:spPr>
        <a:xfrm>
          <a:off x="10528300" y="92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95517</xdr:rowOff>
    </xdr:from>
    <xdr:to>
      <xdr:col>50</xdr:col>
      <xdr:colOff>165100</xdr:colOff>
      <xdr:row>55</xdr:row>
      <xdr:rowOff>25667</xdr:rowOff>
    </xdr:to>
    <xdr:sp macro="" textlink="">
      <xdr:nvSpPr>
        <xdr:cNvPr id="366" name="楕円 365"/>
        <xdr:cNvSpPr/>
      </xdr:nvSpPr>
      <xdr:spPr>
        <a:xfrm>
          <a:off x="9588500" y="93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42194</xdr:rowOff>
    </xdr:from>
    <xdr:ext cx="599010" cy="259045"/>
    <xdr:sp macro="" textlink="">
      <xdr:nvSpPr>
        <xdr:cNvPr id="367" name="テキスト ボックス 366"/>
        <xdr:cNvSpPr txBox="1"/>
      </xdr:nvSpPr>
      <xdr:spPr>
        <a:xfrm>
          <a:off x="9339795" y="912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75660</xdr:rowOff>
    </xdr:from>
    <xdr:to>
      <xdr:col>46</xdr:col>
      <xdr:colOff>38100</xdr:colOff>
      <xdr:row>56</xdr:row>
      <xdr:rowOff>5810</xdr:rowOff>
    </xdr:to>
    <xdr:sp macro="" textlink="">
      <xdr:nvSpPr>
        <xdr:cNvPr id="368" name="楕円 367"/>
        <xdr:cNvSpPr/>
      </xdr:nvSpPr>
      <xdr:spPr>
        <a:xfrm>
          <a:off x="8699500" y="9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22337</xdr:rowOff>
    </xdr:from>
    <xdr:ext cx="599010" cy="259045"/>
    <xdr:sp macro="" textlink="">
      <xdr:nvSpPr>
        <xdr:cNvPr id="369" name="テキスト ボックス 368"/>
        <xdr:cNvSpPr txBox="1"/>
      </xdr:nvSpPr>
      <xdr:spPr>
        <a:xfrm>
          <a:off x="8450795" y="928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93808</xdr:rowOff>
    </xdr:from>
    <xdr:to>
      <xdr:col>41</xdr:col>
      <xdr:colOff>101600</xdr:colOff>
      <xdr:row>58</xdr:row>
      <xdr:rowOff>23958</xdr:rowOff>
    </xdr:to>
    <xdr:sp macro="" textlink="">
      <xdr:nvSpPr>
        <xdr:cNvPr id="370" name="楕円 369"/>
        <xdr:cNvSpPr/>
      </xdr:nvSpPr>
      <xdr:spPr>
        <a:xfrm>
          <a:off x="7810500" y="98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40485</xdr:rowOff>
    </xdr:from>
    <xdr:ext cx="534377" cy="259045"/>
    <xdr:sp macro="" textlink="">
      <xdr:nvSpPr>
        <xdr:cNvPr id="371" name="テキスト ボックス 370"/>
        <xdr:cNvSpPr txBox="1"/>
      </xdr:nvSpPr>
      <xdr:spPr>
        <a:xfrm>
          <a:off x="7594111" y="96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85520</xdr:rowOff>
    </xdr:from>
    <xdr:to>
      <xdr:col>36</xdr:col>
      <xdr:colOff>165100</xdr:colOff>
      <xdr:row>58</xdr:row>
      <xdr:rowOff>15670</xdr:rowOff>
    </xdr:to>
    <xdr:sp macro="" textlink="">
      <xdr:nvSpPr>
        <xdr:cNvPr id="372" name="楕円 371"/>
        <xdr:cNvSpPr/>
      </xdr:nvSpPr>
      <xdr:spPr>
        <a:xfrm>
          <a:off x="6921500" y="98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6797</xdr:rowOff>
    </xdr:from>
    <xdr:ext cx="534377" cy="259045"/>
    <xdr:sp macro="" textlink="">
      <xdr:nvSpPr>
        <xdr:cNvPr id="373" name="テキスト ボックス 372"/>
        <xdr:cNvSpPr txBox="1"/>
      </xdr:nvSpPr>
      <xdr:spPr>
        <a:xfrm>
          <a:off x="6705111" y="995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64063</xdr:rowOff>
    </xdr:from>
    <xdr:to>
      <xdr:col>55</xdr:col>
      <xdr:colOff>0</xdr:colOff>
      <xdr:row>77</xdr:row>
      <xdr:rowOff>76753</xdr:rowOff>
    </xdr:to>
    <xdr:cxnSp macro="">
      <xdr:nvCxnSpPr>
        <xdr:cNvPr id="404" name="直線コネクタ 403"/>
        <xdr:cNvCxnSpPr/>
      </xdr:nvCxnSpPr>
      <xdr:spPr>
        <a:xfrm>
          <a:off x="9639300" y="13094263"/>
          <a:ext cx="838200" cy="18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64063</xdr:rowOff>
    </xdr:from>
    <xdr:to>
      <xdr:col>50</xdr:col>
      <xdr:colOff>114300</xdr:colOff>
      <xdr:row>79</xdr:row>
      <xdr:rowOff>8937</xdr:rowOff>
    </xdr:to>
    <xdr:cxnSp macro="">
      <xdr:nvCxnSpPr>
        <xdr:cNvPr id="407" name="直線コネクタ 406"/>
        <xdr:cNvCxnSpPr/>
      </xdr:nvCxnSpPr>
      <xdr:spPr>
        <a:xfrm flipV="1">
          <a:off x="8750300" y="13094263"/>
          <a:ext cx="889000" cy="45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8937</xdr:rowOff>
    </xdr:from>
    <xdr:to>
      <xdr:col>45</xdr:col>
      <xdr:colOff>177800</xdr:colOff>
      <xdr:row>79</xdr:row>
      <xdr:rowOff>77299</xdr:rowOff>
    </xdr:to>
    <xdr:cxnSp macro="">
      <xdr:nvCxnSpPr>
        <xdr:cNvPr id="410" name="直線コネクタ 409"/>
        <xdr:cNvCxnSpPr/>
      </xdr:nvCxnSpPr>
      <xdr:spPr>
        <a:xfrm flipV="1">
          <a:off x="7861300" y="13553487"/>
          <a:ext cx="889000" cy="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82641</xdr:rowOff>
    </xdr:from>
    <xdr:to>
      <xdr:col>41</xdr:col>
      <xdr:colOff>50800</xdr:colOff>
      <xdr:row>79</xdr:row>
      <xdr:rowOff>77299</xdr:rowOff>
    </xdr:to>
    <xdr:cxnSp macro="">
      <xdr:nvCxnSpPr>
        <xdr:cNvPr id="413" name="直線コネクタ 412"/>
        <xdr:cNvCxnSpPr/>
      </xdr:nvCxnSpPr>
      <xdr:spPr>
        <a:xfrm>
          <a:off x="6972300" y="13455741"/>
          <a:ext cx="889000" cy="16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25953</xdr:rowOff>
    </xdr:from>
    <xdr:to>
      <xdr:col>55</xdr:col>
      <xdr:colOff>50800</xdr:colOff>
      <xdr:row>77</xdr:row>
      <xdr:rowOff>127553</xdr:rowOff>
    </xdr:to>
    <xdr:sp macro="" textlink="">
      <xdr:nvSpPr>
        <xdr:cNvPr id="423" name="楕円 422"/>
        <xdr:cNvSpPr/>
      </xdr:nvSpPr>
      <xdr:spPr>
        <a:xfrm>
          <a:off x="10426700" y="132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48830</xdr:rowOff>
    </xdr:from>
    <xdr:ext cx="599010" cy="259045"/>
    <xdr:sp macro="" textlink="">
      <xdr:nvSpPr>
        <xdr:cNvPr id="424" name="普通建設事業費 （ うち新規整備　）該当値テキスト"/>
        <xdr:cNvSpPr txBox="1"/>
      </xdr:nvSpPr>
      <xdr:spPr>
        <a:xfrm>
          <a:off x="10528300" y="1307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13263</xdr:rowOff>
    </xdr:from>
    <xdr:to>
      <xdr:col>50</xdr:col>
      <xdr:colOff>165100</xdr:colOff>
      <xdr:row>76</xdr:row>
      <xdr:rowOff>114863</xdr:rowOff>
    </xdr:to>
    <xdr:sp macro="" textlink="">
      <xdr:nvSpPr>
        <xdr:cNvPr id="425" name="楕円 424"/>
        <xdr:cNvSpPr/>
      </xdr:nvSpPr>
      <xdr:spPr>
        <a:xfrm>
          <a:off x="9588500" y="130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131390</xdr:rowOff>
    </xdr:from>
    <xdr:ext cx="599010" cy="259045"/>
    <xdr:sp macro="" textlink="">
      <xdr:nvSpPr>
        <xdr:cNvPr id="426" name="テキスト ボックス 425"/>
        <xdr:cNvSpPr txBox="1"/>
      </xdr:nvSpPr>
      <xdr:spPr>
        <a:xfrm>
          <a:off x="9339795" y="128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129587</xdr:rowOff>
    </xdr:from>
    <xdr:to>
      <xdr:col>46</xdr:col>
      <xdr:colOff>38100</xdr:colOff>
      <xdr:row>79</xdr:row>
      <xdr:rowOff>59737</xdr:rowOff>
    </xdr:to>
    <xdr:sp macro="" textlink="">
      <xdr:nvSpPr>
        <xdr:cNvPr id="427" name="楕円 426"/>
        <xdr:cNvSpPr/>
      </xdr:nvSpPr>
      <xdr:spPr>
        <a:xfrm>
          <a:off x="8699500" y="135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76264</xdr:rowOff>
    </xdr:from>
    <xdr:ext cx="534377" cy="259045"/>
    <xdr:sp macro="" textlink="">
      <xdr:nvSpPr>
        <xdr:cNvPr id="428" name="テキスト ボックス 427"/>
        <xdr:cNvSpPr txBox="1"/>
      </xdr:nvSpPr>
      <xdr:spPr>
        <a:xfrm>
          <a:off x="8483111" y="132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26499</xdr:rowOff>
    </xdr:from>
    <xdr:to>
      <xdr:col>41</xdr:col>
      <xdr:colOff>101600</xdr:colOff>
      <xdr:row>79</xdr:row>
      <xdr:rowOff>128099</xdr:rowOff>
    </xdr:to>
    <xdr:sp macro="" textlink="">
      <xdr:nvSpPr>
        <xdr:cNvPr id="429" name="楕円 428"/>
        <xdr:cNvSpPr/>
      </xdr:nvSpPr>
      <xdr:spPr>
        <a:xfrm>
          <a:off x="7810500" y="135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119226</xdr:rowOff>
    </xdr:from>
    <xdr:ext cx="469744" cy="259045"/>
    <xdr:sp macro="" textlink="">
      <xdr:nvSpPr>
        <xdr:cNvPr id="430" name="テキスト ボックス 429"/>
        <xdr:cNvSpPr txBox="1"/>
      </xdr:nvSpPr>
      <xdr:spPr>
        <a:xfrm>
          <a:off x="7626428" y="1366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31841</xdr:rowOff>
    </xdr:from>
    <xdr:to>
      <xdr:col>36</xdr:col>
      <xdr:colOff>165100</xdr:colOff>
      <xdr:row>78</xdr:row>
      <xdr:rowOff>133441</xdr:rowOff>
    </xdr:to>
    <xdr:sp macro="" textlink="">
      <xdr:nvSpPr>
        <xdr:cNvPr id="431" name="楕円 430"/>
        <xdr:cNvSpPr/>
      </xdr:nvSpPr>
      <xdr:spPr>
        <a:xfrm>
          <a:off x="6921500" y="134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124568</xdr:rowOff>
    </xdr:from>
    <xdr:ext cx="534377" cy="259045"/>
    <xdr:sp macro="" textlink="">
      <xdr:nvSpPr>
        <xdr:cNvPr id="432" name="テキスト ボックス 431"/>
        <xdr:cNvSpPr txBox="1"/>
      </xdr:nvSpPr>
      <xdr:spPr>
        <a:xfrm>
          <a:off x="6705111" y="134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35088</xdr:rowOff>
    </xdr:from>
    <xdr:to>
      <xdr:col>55</xdr:col>
      <xdr:colOff>0</xdr:colOff>
      <xdr:row>97</xdr:row>
      <xdr:rowOff>24947</xdr:rowOff>
    </xdr:to>
    <xdr:cxnSp macro="">
      <xdr:nvCxnSpPr>
        <xdr:cNvPr id="459" name="直線コネクタ 458"/>
        <xdr:cNvCxnSpPr/>
      </xdr:nvCxnSpPr>
      <xdr:spPr>
        <a:xfrm flipV="1">
          <a:off x="9639300" y="16494288"/>
          <a:ext cx="838200" cy="1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24947</xdr:rowOff>
    </xdr:from>
    <xdr:to>
      <xdr:col>50</xdr:col>
      <xdr:colOff>114300</xdr:colOff>
      <xdr:row>97</xdr:row>
      <xdr:rowOff>117073</xdr:rowOff>
    </xdr:to>
    <xdr:cxnSp macro="">
      <xdr:nvCxnSpPr>
        <xdr:cNvPr id="462" name="直線コネクタ 461"/>
        <xdr:cNvCxnSpPr/>
      </xdr:nvCxnSpPr>
      <xdr:spPr>
        <a:xfrm flipV="1">
          <a:off x="8750300" y="16655597"/>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33479</xdr:rowOff>
    </xdr:from>
    <xdr:to>
      <xdr:col>45</xdr:col>
      <xdr:colOff>177800</xdr:colOff>
      <xdr:row>97</xdr:row>
      <xdr:rowOff>117073</xdr:rowOff>
    </xdr:to>
    <xdr:cxnSp macro="">
      <xdr:nvCxnSpPr>
        <xdr:cNvPr id="465" name="直線コネクタ 464"/>
        <xdr:cNvCxnSpPr/>
      </xdr:nvCxnSpPr>
      <xdr:spPr>
        <a:xfrm>
          <a:off x="7861300" y="16664129"/>
          <a:ext cx="889000" cy="8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33479</xdr:rowOff>
    </xdr:from>
    <xdr:to>
      <xdr:col>41</xdr:col>
      <xdr:colOff>50800</xdr:colOff>
      <xdr:row>98</xdr:row>
      <xdr:rowOff>48160</xdr:rowOff>
    </xdr:to>
    <xdr:cxnSp macro="">
      <xdr:nvCxnSpPr>
        <xdr:cNvPr id="468" name="直線コネクタ 467"/>
        <xdr:cNvCxnSpPr/>
      </xdr:nvCxnSpPr>
      <xdr:spPr>
        <a:xfrm flipV="1">
          <a:off x="6972300" y="16664129"/>
          <a:ext cx="889000" cy="1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155738</xdr:rowOff>
    </xdr:from>
    <xdr:to>
      <xdr:col>55</xdr:col>
      <xdr:colOff>50800</xdr:colOff>
      <xdr:row>96</xdr:row>
      <xdr:rowOff>85888</xdr:rowOff>
    </xdr:to>
    <xdr:sp macro="" textlink="">
      <xdr:nvSpPr>
        <xdr:cNvPr id="478" name="楕円 477"/>
        <xdr:cNvSpPr/>
      </xdr:nvSpPr>
      <xdr:spPr>
        <a:xfrm>
          <a:off x="10426700" y="16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7165</xdr:rowOff>
    </xdr:from>
    <xdr:ext cx="534377" cy="259045"/>
    <xdr:sp macro="" textlink="">
      <xdr:nvSpPr>
        <xdr:cNvPr id="479" name="普通建設事業費 （ うち更新整備　）該当値テキスト"/>
        <xdr:cNvSpPr txBox="1"/>
      </xdr:nvSpPr>
      <xdr:spPr>
        <a:xfrm>
          <a:off x="10528300" y="162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145597</xdr:rowOff>
    </xdr:from>
    <xdr:to>
      <xdr:col>50</xdr:col>
      <xdr:colOff>165100</xdr:colOff>
      <xdr:row>97</xdr:row>
      <xdr:rowOff>75747</xdr:rowOff>
    </xdr:to>
    <xdr:sp macro="" textlink="">
      <xdr:nvSpPr>
        <xdr:cNvPr id="480" name="楕円 479"/>
        <xdr:cNvSpPr/>
      </xdr:nvSpPr>
      <xdr:spPr>
        <a:xfrm>
          <a:off x="9588500" y="166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92274</xdr:rowOff>
    </xdr:from>
    <xdr:ext cx="534377" cy="259045"/>
    <xdr:sp macro="" textlink="">
      <xdr:nvSpPr>
        <xdr:cNvPr id="481" name="テキスト ボックス 480"/>
        <xdr:cNvSpPr txBox="1"/>
      </xdr:nvSpPr>
      <xdr:spPr>
        <a:xfrm>
          <a:off x="9372111" y="163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66273</xdr:rowOff>
    </xdr:from>
    <xdr:to>
      <xdr:col>46</xdr:col>
      <xdr:colOff>38100</xdr:colOff>
      <xdr:row>97</xdr:row>
      <xdr:rowOff>167873</xdr:rowOff>
    </xdr:to>
    <xdr:sp macro="" textlink="">
      <xdr:nvSpPr>
        <xdr:cNvPr id="482" name="楕円 481"/>
        <xdr:cNvSpPr/>
      </xdr:nvSpPr>
      <xdr:spPr>
        <a:xfrm>
          <a:off x="8699500" y="166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159000</xdr:rowOff>
    </xdr:from>
    <xdr:ext cx="534377" cy="259045"/>
    <xdr:sp macro="" textlink="">
      <xdr:nvSpPr>
        <xdr:cNvPr id="483" name="テキスト ボックス 482"/>
        <xdr:cNvSpPr txBox="1"/>
      </xdr:nvSpPr>
      <xdr:spPr>
        <a:xfrm>
          <a:off x="8483111" y="16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154129</xdr:rowOff>
    </xdr:from>
    <xdr:to>
      <xdr:col>41</xdr:col>
      <xdr:colOff>101600</xdr:colOff>
      <xdr:row>97</xdr:row>
      <xdr:rowOff>84279</xdr:rowOff>
    </xdr:to>
    <xdr:sp macro="" textlink="">
      <xdr:nvSpPr>
        <xdr:cNvPr id="484" name="楕円 483"/>
        <xdr:cNvSpPr/>
      </xdr:nvSpPr>
      <xdr:spPr>
        <a:xfrm>
          <a:off x="7810500" y="166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100806</xdr:rowOff>
    </xdr:from>
    <xdr:ext cx="534377" cy="259045"/>
    <xdr:sp macro="" textlink="">
      <xdr:nvSpPr>
        <xdr:cNvPr id="485" name="テキスト ボックス 484"/>
        <xdr:cNvSpPr txBox="1"/>
      </xdr:nvSpPr>
      <xdr:spPr>
        <a:xfrm>
          <a:off x="7594111" y="163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168810</xdr:rowOff>
    </xdr:from>
    <xdr:to>
      <xdr:col>36</xdr:col>
      <xdr:colOff>165100</xdr:colOff>
      <xdr:row>98</xdr:row>
      <xdr:rowOff>98960</xdr:rowOff>
    </xdr:to>
    <xdr:sp macro="" textlink="">
      <xdr:nvSpPr>
        <xdr:cNvPr id="486" name="楕円 485"/>
        <xdr:cNvSpPr/>
      </xdr:nvSpPr>
      <xdr:spPr>
        <a:xfrm>
          <a:off x="6921500" y="167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90087</xdr:rowOff>
    </xdr:from>
    <xdr:ext cx="534377" cy="259045"/>
    <xdr:sp macro="" textlink="">
      <xdr:nvSpPr>
        <xdr:cNvPr id="487" name="テキスト ボックス 486"/>
        <xdr:cNvSpPr txBox="1"/>
      </xdr:nvSpPr>
      <xdr:spPr>
        <a:xfrm>
          <a:off x="6705111" y="168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163766</xdr:rowOff>
    </xdr:from>
    <xdr:to>
      <xdr:col>85</xdr:col>
      <xdr:colOff>127000</xdr:colOff>
      <xdr:row>31</xdr:row>
      <xdr:rowOff>119443</xdr:rowOff>
    </xdr:to>
    <xdr:cxnSp macro="">
      <xdr:nvCxnSpPr>
        <xdr:cNvPr id="516" name="直線コネクタ 515"/>
        <xdr:cNvCxnSpPr/>
      </xdr:nvCxnSpPr>
      <xdr:spPr>
        <a:xfrm>
          <a:off x="15481300" y="5307266"/>
          <a:ext cx="8382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72644</xdr:rowOff>
    </xdr:from>
    <xdr:to>
      <xdr:col>81</xdr:col>
      <xdr:colOff>50800</xdr:colOff>
      <xdr:row>30</xdr:row>
      <xdr:rowOff>163766</xdr:rowOff>
    </xdr:to>
    <xdr:cxnSp macro="">
      <xdr:nvCxnSpPr>
        <xdr:cNvPr id="519" name="直線コネクタ 518"/>
        <xdr:cNvCxnSpPr/>
      </xdr:nvCxnSpPr>
      <xdr:spPr>
        <a:xfrm>
          <a:off x="14592300" y="5216144"/>
          <a:ext cx="889000" cy="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72644</xdr:rowOff>
    </xdr:from>
    <xdr:to>
      <xdr:col>76</xdr:col>
      <xdr:colOff>114300</xdr:colOff>
      <xdr:row>32</xdr:row>
      <xdr:rowOff>162217</xdr:rowOff>
    </xdr:to>
    <xdr:cxnSp macro="">
      <xdr:nvCxnSpPr>
        <xdr:cNvPr id="522" name="直線コネクタ 521"/>
        <xdr:cNvCxnSpPr/>
      </xdr:nvCxnSpPr>
      <xdr:spPr>
        <a:xfrm flipV="1">
          <a:off x="13703300" y="5216144"/>
          <a:ext cx="889000" cy="4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162217</xdr:rowOff>
    </xdr:from>
    <xdr:to>
      <xdr:col>71</xdr:col>
      <xdr:colOff>177800</xdr:colOff>
      <xdr:row>38</xdr:row>
      <xdr:rowOff>169723</xdr:rowOff>
    </xdr:to>
    <xdr:cxnSp macro="">
      <xdr:nvCxnSpPr>
        <xdr:cNvPr id="525" name="直線コネクタ 524"/>
        <xdr:cNvCxnSpPr/>
      </xdr:nvCxnSpPr>
      <xdr:spPr>
        <a:xfrm flipV="1">
          <a:off x="12814300" y="5648617"/>
          <a:ext cx="889000" cy="10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68643</xdr:rowOff>
    </xdr:from>
    <xdr:to>
      <xdr:col>85</xdr:col>
      <xdr:colOff>177800</xdr:colOff>
      <xdr:row>31</xdr:row>
      <xdr:rowOff>170243</xdr:rowOff>
    </xdr:to>
    <xdr:sp macro="" textlink="">
      <xdr:nvSpPr>
        <xdr:cNvPr id="535" name="楕円 534"/>
        <xdr:cNvSpPr/>
      </xdr:nvSpPr>
      <xdr:spPr>
        <a:xfrm>
          <a:off x="16268700" y="53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21670</xdr:rowOff>
    </xdr:from>
    <xdr:ext cx="599010" cy="259045"/>
    <xdr:sp macro="" textlink="">
      <xdr:nvSpPr>
        <xdr:cNvPr id="536" name="災害復旧事業費該当値テキスト"/>
        <xdr:cNvSpPr txBox="1"/>
      </xdr:nvSpPr>
      <xdr:spPr>
        <a:xfrm>
          <a:off x="16370300" y="533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112966</xdr:rowOff>
    </xdr:from>
    <xdr:to>
      <xdr:col>81</xdr:col>
      <xdr:colOff>101600</xdr:colOff>
      <xdr:row>31</xdr:row>
      <xdr:rowOff>43116</xdr:rowOff>
    </xdr:to>
    <xdr:sp macro="" textlink="">
      <xdr:nvSpPr>
        <xdr:cNvPr id="537" name="楕円 536"/>
        <xdr:cNvSpPr/>
      </xdr:nvSpPr>
      <xdr:spPr>
        <a:xfrm>
          <a:off x="15430500" y="52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59643</xdr:rowOff>
    </xdr:from>
    <xdr:ext cx="599010" cy="259045"/>
    <xdr:sp macro="" textlink="">
      <xdr:nvSpPr>
        <xdr:cNvPr id="538" name="テキスト ボックス 537"/>
        <xdr:cNvSpPr txBox="1"/>
      </xdr:nvSpPr>
      <xdr:spPr>
        <a:xfrm>
          <a:off x="15181795" y="50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21844</xdr:rowOff>
    </xdr:from>
    <xdr:to>
      <xdr:col>76</xdr:col>
      <xdr:colOff>165100</xdr:colOff>
      <xdr:row>30</xdr:row>
      <xdr:rowOff>123444</xdr:rowOff>
    </xdr:to>
    <xdr:sp macro="" textlink="">
      <xdr:nvSpPr>
        <xdr:cNvPr id="539" name="楕円 538"/>
        <xdr:cNvSpPr/>
      </xdr:nvSpPr>
      <xdr:spPr>
        <a:xfrm>
          <a:off x="14541500" y="51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139971</xdr:rowOff>
    </xdr:from>
    <xdr:ext cx="599010" cy="259045"/>
    <xdr:sp macro="" textlink="">
      <xdr:nvSpPr>
        <xdr:cNvPr id="540" name="テキスト ボックス 539"/>
        <xdr:cNvSpPr txBox="1"/>
      </xdr:nvSpPr>
      <xdr:spPr>
        <a:xfrm>
          <a:off x="14292795" y="49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111417</xdr:rowOff>
    </xdr:from>
    <xdr:to>
      <xdr:col>72</xdr:col>
      <xdr:colOff>38100</xdr:colOff>
      <xdr:row>33</xdr:row>
      <xdr:rowOff>41567</xdr:rowOff>
    </xdr:to>
    <xdr:sp macro="" textlink="">
      <xdr:nvSpPr>
        <xdr:cNvPr id="541" name="楕円 540"/>
        <xdr:cNvSpPr/>
      </xdr:nvSpPr>
      <xdr:spPr>
        <a:xfrm>
          <a:off x="136525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58094</xdr:rowOff>
    </xdr:from>
    <xdr:ext cx="534377" cy="259045"/>
    <xdr:sp macro="" textlink="">
      <xdr:nvSpPr>
        <xdr:cNvPr id="542" name="テキスト ボックス 541"/>
        <xdr:cNvSpPr txBox="1"/>
      </xdr:nvSpPr>
      <xdr:spPr>
        <a:xfrm>
          <a:off x="13436111" y="5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118923</xdr:rowOff>
    </xdr:from>
    <xdr:to>
      <xdr:col>67</xdr:col>
      <xdr:colOff>101600</xdr:colOff>
      <xdr:row>39</xdr:row>
      <xdr:rowOff>49073</xdr:rowOff>
    </xdr:to>
    <xdr:sp macro="" textlink="">
      <xdr:nvSpPr>
        <xdr:cNvPr id="543" name="楕円 542"/>
        <xdr:cNvSpPr/>
      </xdr:nvSpPr>
      <xdr:spPr>
        <a:xfrm>
          <a:off x="127635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40200</xdr:rowOff>
    </xdr:from>
    <xdr:ext cx="469744" cy="259045"/>
    <xdr:sp macro="" textlink="">
      <xdr:nvSpPr>
        <xdr:cNvPr id="544" name="テキスト ボックス 543"/>
        <xdr:cNvSpPr txBox="1"/>
      </xdr:nvSpPr>
      <xdr:spPr>
        <a:xfrm>
          <a:off x="12579428" y="67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6031</xdr:rowOff>
    </xdr:from>
    <xdr:to>
      <xdr:col>85</xdr:col>
      <xdr:colOff>127000</xdr:colOff>
      <xdr:row>76</xdr:row>
      <xdr:rowOff>6669</xdr:rowOff>
    </xdr:to>
    <xdr:cxnSp macro="">
      <xdr:nvCxnSpPr>
        <xdr:cNvPr id="622" name="直線コネクタ 621"/>
        <xdr:cNvCxnSpPr/>
      </xdr:nvCxnSpPr>
      <xdr:spPr>
        <a:xfrm flipV="1">
          <a:off x="15481300" y="13036231"/>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5040</xdr:rowOff>
    </xdr:from>
    <xdr:to>
      <xdr:col>81</xdr:col>
      <xdr:colOff>50800</xdr:colOff>
      <xdr:row>76</xdr:row>
      <xdr:rowOff>6669</xdr:rowOff>
    </xdr:to>
    <xdr:cxnSp macro="">
      <xdr:nvCxnSpPr>
        <xdr:cNvPr id="625" name="直線コネクタ 624"/>
        <xdr:cNvCxnSpPr/>
      </xdr:nvCxnSpPr>
      <xdr:spPr>
        <a:xfrm>
          <a:off x="14592300" y="1303524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149530</xdr:rowOff>
    </xdr:from>
    <xdr:to>
      <xdr:col>76</xdr:col>
      <xdr:colOff>114300</xdr:colOff>
      <xdr:row>76</xdr:row>
      <xdr:rowOff>5040</xdr:rowOff>
    </xdr:to>
    <xdr:cxnSp macro="">
      <xdr:nvCxnSpPr>
        <xdr:cNvPr id="628" name="直線コネクタ 627"/>
        <xdr:cNvCxnSpPr/>
      </xdr:nvCxnSpPr>
      <xdr:spPr>
        <a:xfrm>
          <a:off x="13703300" y="13008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149530</xdr:rowOff>
    </xdr:from>
    <xdr:to>
      <xdr:col>71</xdr:col>
      <xdr:colOff>177800</xdr:colOff>
      <xdr:row>76</xdr:row>
      <xdr:rowOff>48450</xdr:rowOff>
    </xdr:to>
    <xdr:cxnSp macro="">
      <xdr:nvCxnSpPr>
        <xdr:cNvPr id="631" name="直線コネクタ 630"/>
        <xdr:cNvCxnSpPr/>
      </xdr:nvCxnSpPr>
      <xdr:spPr>
        <a:xfrm flipV="1">
          <a:off x="12814300" y="13008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126680</xdr:rowOff>
    </xdr:from>
    <xdr:to>
      <xdr:col>85</xdr:col>
      <xdr:colOff>177800</xdr:colOff>
      <xdr:row>76</xdr:row>
      <xdr:rowOff>56831</xdr:rowOff>
    </xdr:to>
    <xdr:sp macro="" textlink="">
      <xdr:nvSpPr>
        <xdr:cNvPr id="641" name="楕円 640"/>
        <xdr:cNvSpPr/>
      </xdr:nvSpPr>
      <xdr:spPr>
        <a:xfrm>
          <a:off x="16268700" y="12985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149557</xdr:rowOff>
    </xdr:from>
    <xdr:ext cx="534377" cy="259045"/>
    <xdr:sp macro="" textlink="">
      <xdr:nvSpPr>
        <xdr:cNvPr id="642" name="公債費該当値テキスト"/>
        <xdr:cNvSpPr txBox="1"/>
      </xdr:nvSpPr>
      <xdr:spPr>
        <a:xfrm>
          <a:off x="16370300" y="128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127320</xdr:rowOff>
    </xdr:from>
    <xdr:to>
      <xdr:col>81</xdr:col>
      <xdr:colOff>101600</xdr:colOff>
      <xdr:row>76</xdr:row>
      <xdr:rowOff>57469</xdr:rowOff>
    </xdr:to>
    <xdr:sp macro="" textlink="">
      <xdr:nvSpPr>
        <xdr:cNvPr id="643" name="楕円 642"/>
        <xdr:cNvSpPr/>
      </xdr:nvSpPr>
      <xdr:spPr>
        <a:xfrm>
          <a:off x="15430500" y="12986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73997</xdr:rowOff>
    </xdr:from>
    <xdr:ext cx="534377" cy="259045"/>
    <xdr:sp macro="" textlink="">
      <xdr:nvSpPr>
        <xdr:cNvPr id="644" name="テキスト ボックス 643"/>
        <xdr:cNvSpPr txBox="1"/>
      </xdr:nvSpPr>
      <xdr:spPr>
        <a:xfrm>
          <a:off x="15214111" y="127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125689</xdr:rowOff>
    </xdr:from>
    <xdr:to>
      <xdr:col>76</xdr:col>
      <xdr:colOff>165100</xdr:colOff>
      <xdr:row>76</xdr:row>
      <xdr:rowOff>55838</xdr:rowOff>
    </xdr:to>
    <xdr:sp macro="" textlink="">
      <xdr:nvSpPr>
        <xdr:cNvPr id="645" name="楕円 644"/>
        <xdr:cNvSpPr/>
      </xdr:nvSpPr>
      <xdr:spPr>
        <a:xfrm>
          <a:off x="14541500" y="129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72366</xdr:rowOff>
    </xdr:from>
    <xdr:ext cx="534377" cy="259045"/>
    <xdr:sp macro="" textlink="">
      <xdr:nvSpPr>
        <xdr:cNvPr id="646" name="テキスト ボックス 645"/>
        <xdr:cNvSpPr txBox="1"/>
      </xdr:nvSpPr>
      <xdr:spPr>
        <a:xfrm>
          <a:off x="14325111" y="127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98730</xdr:rowOff>
    </xdr:from>
    <xdr:to>
      <xdr:col>72</xdr:col>
      <xdr:colOff>38100</xdr:colOff>
      <xdr:row>76</xdr:row>
      <xdr:rowOff>28879</xdr:rowOff>
    </xdr:to>
    <xdr:sp macro="" textlink="">
      <xdr:nvSpPr>
        <xdr:cNvPr id="647" name="楕円 646"/>
        <xdr:cNvSpPr/>
      </xdr:nvSpPr>
      <xdr:spPr>
        <a:xfrm>
          <a:off x="13652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45407</xdr:rowOff>
    </xdr:from>
    <xdr:ext cx="534377" cy="259045"/>
    <xdr:sp macro="" textlink="">
      <xdr:nvSpPr>
        <xdr:cNvPr id="648" name="テキスト ボックス 647"/>
        <xdr:cNvSpPr txBox="1"/>
      </xdr:nvSpPr>
      <xdr:spPr>
        <a:xfrm>
          <a:off x="13436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169100</xdr:rowOff>
    </xdr:from>
    <xdr:to>
      <xdr:col>67</xdr:col>
      <xdr:colOff>101600</xdr:colOff>
      <xdr:row>76</xdr:row>
      <xdr:rowOff>99250</xdr:rowOff>
    </xdr:to>
    <xdr:sp macro="" textlink="">
      <xdr:nvSpPr>
        <xdr:cNvPr id="649" name="楕円 648"/>
        <xdr:cNvSpPr/>
      </xdr:nvSpPr>
      <xdr:spPr>
        <a:xfrm>
          <a:off x="12763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115778</xdr:rowOff>
    </xdr:from>
    <xdr:ext cx="534377" cy="259045"/>
    <xdr:sp macro="" textlink="">
      <xdr:nvSpPr>
        <xdr:cNvPr id="650" name="テキスト ボックス 649"/>
        <xdr:cNvSpPr txBox="1"/>
      </xdr:nvSpPr>
      <xdr:spPr>
        <a:xfrm>
          <a:off x="12547111" y="128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109238</xdr:rowOff>
    </xdr:from>
    <xdr:to>
      <xdr:col>85</xdr:col>
      <xdr:colOff>127000</xdr:colOff>
      <xdr:row>96</xdr:row>
      <xdr:rowOff>82874</xdr:rowOff>
    </xdr:to>
    <xdr:cxnSp macro="">
      <xdr:nvCxnSpPr>
        <xdr:cNvPr id="679" name="直線コネクタ 678"/>
        <xdr:cNvCxnSpPr/>
      </xdr:nvCxnSpPr>
      <xdr:spPr>
        <a:xfrm>
          <a:off x="15481300" y="16396988"/>
          <a:ext cx="838200" cy="1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109238</xdr:rowOff>
    </xdr:from>
    <xdr:to>
      <xdr:col>81</xdr:col>
      <xdr:colOff>50800</xdr:colOff>
      <xdr:row>96</xdr:row>
      <xdr:rowOff>83426</xdr:rowOff>
    </xdr:to>
    <xdr:cxnSp macro="">
      <xdr:nvCxnSpPr>
        <xdr:cNvPr id="682" name="直線コネクタ 681"/>
        <xdr:cNvCxnSpPr/>
      </xdr:nvCxnSpPr>
      <xdr:spPr>
        <a:xfrm flipV="1">
          <a:off x="14592300" y="16396988"/>
          <a:ext cx="889000" cy="1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83426</xdr:rowOff>
    </xdr:from>
    <xdr:to>
      <xdr:col>76</xdr:col>
      <xdr:colOff>114300</xdr:colOff>
      <xdr:row>98</xdr:row>
      <xdr:rowOff>153512</xdr:rowOff>
    </xdr:to>
    <xdr:cxnSp macro="">
      <xdr:nvCxnSpPr>
        <xdr:cNvPr id="685" name="直線コネクタ 684"/>
        <xdr:cNvCxnSpPr/>
      </xdr:nvCxnSpPr>
      <xdr:spPr>
        <a:xfrm flipV="1">
          <a:off x="13703300" y="16542626"/>
          <a:ext cx="889000" cy="4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153512</xdr:rowOff>
    </xdr:from>
    <xdr:to>
      <xdr:col>71</xdr:col>
      <xdr:colOff>177800</xdr:colOff>
      <xdr:row>98</xdr:row>
      <xdr:rowOff>165970</xdr:rowOff>
    </xdr:to>
    <xdr:cxnSp macro="">
      <xdr:nvCxnSpPr>
        <xdr:cNvPr id="688" name="直線コネクタ 687"/>
        <xdr:cNvCxnSpPr/>
      </xdr:nvCxnSpPr>
      <xdr:spPr>
        <a:xfrm flipV="1">
          <a:off x="12814300" y="1695561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32074</xdr:rowOff>
    </xdr:from>
    <xdr:to>
      <xdr:col>85</xdr:col>
      <xdr:colOff>177800</xdr:colOff>
      <xdr:row>96</xdr:row>
      <xdr:rowOff>133674</xdr:rowOff>
    </xdr:to>
    <xdr:sp macro="" textlink="">
      <xdr:nvSpPr>
        <xdr:cNvPr id="698" name="楕円 697"/>
        <xdr:cNvSpPr/>
      </xdr:nvSpPr>
      <xdr:spPr>
        <a:xfrm>
          <a:off x="16268700" y="164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10501</xdr:rowOff>
    </xdr:from>
    <xdr:ext cx="534377" cy="259045"/>
    <xdr:sp macro="" textlink="">
      <xdr:nvSpPr>
        <xdr:cNvPr id="699" name="積立金該当値テキスト"/>
        <xdr:cNvSpPr txBox="1"/>
      </xdr:nvSpPr>
      <xdr:spPr>
        <a:xfrm>
          <a:off x="16370300" y="164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58438</xdr:rowOff>
    </xdr:from>
    <xdr:to>
      <xdr:col>81</xdr:col>
      <xdr:colOff>101600</xdr:colOff>
      <xdr:row>95</xdr:row>
      <xdr:rowOff>160038</xdr:rowOff>
    </xdr:to>
    <xdr:sp macro="" textlink="">
      <xdr:nvSpPr>
        <xdr:cNvPr id="700" name="楕円 699"/>
        <xdr:cNvSpPr/>
      </xdr:nvSpPr>
      <xdr:spPr>
        <a:xfrm>
          <a:off x="15430500" y="163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5115</xdr:rowOff>
    </xdr:from>
    <xdr:ext cx="534377" cy="259045"/>
    <xdr:sp macro="" textlink="">
      <xdr:nvSpPr>
        <xdr:cNvPr id="701" name="テキスト ボックス 700"/>
        <xdr:cNvSpPr txBox="1"/>
      </xdr:nvSpPr>
      <xdr:spPr>
        <a:xfrm>
          <a:off x="15214111" y="161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32626</xdr:rowOff>
    </xdr:from>
    <xdr:to>
      <xdr:col>76</xdr:col>
      <xdr:colOff>165100</xdr:colOff>
      <xdr:row>96</xdr:row>
      <xdr:rowOff>134226</xdr:rowOff>
    </xdr:to>
    <xdr:sp macro="" textlink="">
      <xdr:nvSpPr>
        <xdr:cNvPr id="702" name="楕円 701"/>
        <xdr:cNvSpPr/>
      </xdr:nvSpPr>
      <xdr:spPr>
        <a:xfrm>
          <a:off x="14541500" y="16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150753</xdr:rowOff>
    </xdr:from>
    <xdr:ext cx="534377" cy="259045"/>
    <xdr:sp macro="" textlink="">
      <xdr:nvSpPr>
        <xdr:cNvPr id="703" name="テキスト ボックス 702"/>
        <xdr:cNvSpPr txBox="1"/>
      </xdr:nvSpPr>
      <xdr:spPr>
        <a:xfrm>
          <a:off x="14325111" y="162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102712</xdr:rowOff>
    </xdr:from>
    <xdr:to>
      <xdr:col>72</xdr:col>
      <xdr:colOff>38100</xdr:colOff>
      <xdr:row>99</xdr:row>
      <xdr:rowOff>32862</xdr:rowOff>
    </xdr:to>
    <xdr:sp macro="" textlink="">
      <xdr:nvSpPr>
        <xdr:cNvPr id="704" name="楕円 703"/>
        <xdr:cNvSpPr/>
      </xdr:nvSpPr>
      <xdr:spPr>
        <a:xfrm>
          <a:off x="13652500" y="169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23989</xdr:rowOff>
    </xdr:from>
    <xdr:ext cx="469744" cy="259045"/>
    <xdr:sp macro="" textlink="">
      <xdr:nvSpPr>
        <xdr:cNvPr id="705" name="テキスト ボックス 704"/>
        <xdr:cNvSpPr txBox="1"/>
      </xdr:nvSpPr>
      <xdr:spPr>
        <a:xfrm>
          <a:off x="13468428" y="1699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115170</xdr:rowOff>
    </xdr:from>
    <xdr:to>
      <xdr:col>67</xdr:col>
      <xdr:colOff>101600</xdr:colOff>
      <xdr:row>99</xdr:row>
      <xdr:rowOff>45320</xdr:rowOff>
    </xdr:to>
    <xdr:sp macro="" textlink="">
      <xdr:nvSpPr>
        <xdr:cNvPr id="706" name="楕円 705"/>
        <xdr:cNvSpPr/>
      </xdr:nvSpPr>
      <xdr:spPr>
        <a:xfrm>
          <a:off x="12763500" y="169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36447</xdr:rowOff>
    </xdr:from>
    <xdr:ext cx="469744" cy="259045"/>
    <xdr:sp macro="" textlink="">
      <xdr:nvSpPr>
        <xdr:cNvPr id="707" name="テキスト ボックス 706"/>
        <xdr:cNvSpPr txBox="1"/>
      </xdr:nvSpPr>
      <xdr:spPr>
        <a:xfrm>
          <a:off x="12579428" y="170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31957</xdr:rowOff>
    </xdr:from>
    <xdr:ext cx="469744" cy="259045"/>
    <xdr:sp macro="" textlink="">
      <xdr:nvSpPr>
        <xdr:cNvPr id="749" name="テキスト ボックス 748"/>
        <xdr:cNvSpPr txBox="1"/>
      </xdr:nvSpPr>
      <xdr:spPr>
        <a:xfrm>
          <a:off x="18421428"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34049</xdr:rowOff>
    </xdr:from>
    <xdr:to>
      <xdr:col>107</xdr:col>
      <xdr:colOff>50800</xdr:colOff>
      <xdr:row>59</xdr:row>
      <xdr:rowOff>44450</xdr:rowOff>
    </xdr:to>
    <xdr:cxnSp macro="">
      <xdr:nvCxnSpPr>
        <xdr:cNvPr id="799" name="直線コネクタ 798"/>
        <xdr:cNvCxnSpPr/>
      </xdr:nvCxnSpPr>
      <xdr:spPr>
        <a:xfrm>
          <a:off x="19545300" y="101495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34049</xdr:rowOff>
    </xdr:from>
    <xdr:to>
      <xdr:col>102</xdr:col>
      <xdr:colOff>114300</xdr:colOff>
      <xdr:row>59</xdr:row>
      <xdr:rowOff>44450</xdr:rowOff>
    </xdr:to>
    <xdr:cxnSp macro="">
      <xdr:nvCxnSpPr>
        <xdr:cNvPr id="802" name="直線コネクタ 801"/>
        <xdr:cNvCxnSpPr/>
      </xdr:nvCxnSpPr>
      <xdr:spPr>
        <a:xfrm flipV="1">
          <a:off x="18656300" y="101495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154699</xdr:rowOff>
    </xdr:from>
    <xdr:to>
      <xdr:col>102</xdr:col>
      <xdr:colOff>165100</xdr:colOff>
      <xdr:row>59</xdr:row>
      <xdr:rowOff>84849</xdr:rowOff>
    </xdr:to>
    <xdr:sp macro="" textlink="">
      <xdr:nvSpPr>
        <xdr:cNvPr id="818" name="楕円 817"/>
        <xdr:cNvSpPr/>
      </xdr:nvSpPr>
      <xdr:spPr>
        <a:xfrm>
          <a:off x="19494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75976</xdr:rowOff>
    </xdr:from>
    <xdr:ext cx="378565" cy="259045"/>
    <xdr:sp macro="" textlink="">
      <xdr:nvSpPr>
        <xdr:cNvPr id="819" name="テキスト ボックス 818"/>
        <xdr:cNvSpPr txBox="1"/>
      </xdr:nvSpPr>
      <xdr:spPr>
        <a:xfrm>
          <a:off x="19356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152763</xdr:rowOff>
    </xdr:from>
    <xdr:to>
      <xdr:col>116</xdr:col>
      <xdr:colOff>63500</xdr:colOff>
      <xdr:row>75</xdr:row>
      <xdr:rowOff>155440</xdr:rowOff>
    </xdr:to>
    <xdr:cxnSp macro="">
      <xdr:nvCxnSpPr>
        <xdr:cNvPr id="852" name="直線コネクタ 851"/>
        <xdr:cNvCxnSpPr/>
      </xdr:nvCxnSpPr>
      <xdr:spPr>
        <a:xfrm>
          <a:off x="21323300" y="13011513"/>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152002</xdr:rowOff>
    </xdr:from>
    <xdr:to>
      <xdr:col>111</xdr:col>
      <xdr:colOff>177800</xdr:colOff>
      <xdr:row>75</xdr:row>
      <xdr:rowOff>152763</xdr:rowOff>
    </xdr:to>
    <xdr:cxnSp macro="">
      <xdr:nvCxnSpPr>
        <xdr:cNvPr id="855" name="直線コネクタ 854"/>
        <xdr:cNvCxnSpPr/>
      </xdr:nvCxnSpPr>
      <xdr:spPr>
        <a:xfrm>
          <a:off x="20434300" y="130107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152002</xdr:rowOff>
    </xdr:from>
    <xdr:to>
      <xdr:col>107</xdr:col>
      <xdr:colOff>50800</xdr:colOff>
      <xdr:row>75</xdr:row>
      <xdr:rowOff>166567</xdr:rowOff>
    </xdr:to>
    <xdr:cxnSp macro="">
      <xdr:nvCxnSpPr>
        <xdr:cNvPr id="858" name="直線コネクタ 857"/>
        <xdr:cNvCxnSpPr/>
      </xdr:nvCxnSpPr>
      <xdr:spPr>
        <a:xfrm flipV="1">
          <a:off x="19545300" y="13010752"/>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166567</xdr:rowOff>
    </xdr:from>
    <xdr:to>
      <xdr:col>102</xdr:col>
      <xdr:colOff>114300</xdr:colOff>
      <xdr:row>76</xdr:row>
      <xdr:rowOff>13829</xdr:rowOff>
    </xdr:to>
    <xdr:cxnSp macro="">
      <xdr:nvCxnSpPr>
        <xdr:cNvPr id="861" name="直線コネクタ 860"/>
        <xdr:cNvCxnSpPr/>
      </xdr:nvCxnSpPr>
      <xdr:spPr>
        <a:xfrm flipV="1">
          <a:off x="18656300" y="13025317"/>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104641</xdr:rowOff>
    </xdr:from>
    <xdr:to>
      <xdr:col>116</xdr:col>
      <xdr:colOff>114300</xdr:colOff>
      <xdr:row>76</xdr:row>
      <xdr:rowOff>34792</xdr:rowOff>
    </xdr:to>
    <xdr:sp macro="" textlink="">
      <xdr:nvSpPr>
        <xdr:cNvPr id="871" name="楕円 870"/>
        <xdr:cNvSpPr/>
      </xdr:nvSpPr>
      <xdr:spPr>
        <a:xfrm>
          <a:off x="22110700" y="12963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83068</xdr:rowOff>
    </xdr:from>
    <xdr:ext cx="534377" cy="259045"/>
    <xdr:sp macro="" textlink="">
      <xdr:nvSpPr>
        <xdr:cNvPr id="872" name="繰出金該当値テキスト"/>
        <xdr:cNvSpPr txBox="1"/>
      </xdr:nvSpPr>
      <xdr:spPr>
        <a:xfrm>
          <a:off x="22212300" y="129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101963</xdr:rowOff>
    </xdr:from>
    <xdr:to>
      <xdr:col>112</xdr:col>
      <xdr:colOff>38100</xdr:colOff>
      <xdr:row>76</xdr:row>
      <xdr:rowOff>32113</xdr:rowOff>
    </xdr:to>
    <xdr:sp macro="" textlink="">
      <xdr:nvSpPr>
        <xdr:cNvPr id="873" name="楕円 872"/>
        <xdr:cNvSpPr/>
      </xdr:nvSpPr>
      <xdr:spPr>
        <a:xfrm>
          <a:off x="21272500" y="12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23240</xdr:rowOff>
    </xdr:from>
    <xdr:ext cx="534377" cy="259045"/>
    <xdr:sp macro="" textlink="">
      <xdr:nvSpPr>
        <xdr:cNvPr id="874" name="テキスト ボックス 873"/>
        <xdr:cNvSpPr txBox="1"/>
      </xdr:nvSpPr>
      <xdr:spPr>
        <a:xfrm>
          <a:off x="21056111" y="130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101201</xdr:rowOff>
    </xdr:from>
    <xdr:to>
      <xdr:col>107</xdr:col>
      <xdr:colOff>101600</xdr:colOff>
      <xdr:row>76</xdr:row>
      <xdr:rowOff>31350</xdr:rowOff>
    </xdr:to>
    <xdr:sp macro="" textlink="">
      <xdr:nvSpPr>
        <xdr:cNvPr id="875" name="楕円 874"/>
        <xdr:cNvSpPr/>
      </xdr:nvSpPr>
      <xdr:spPr>
        <a:xfrm>
          <a:off x="20383500" y="12959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22479</xdr:rowOff>
    </xdr:from>
    <xdr:ext cx="534377" cy="259045"/>
    <xdr:sp macro="" textlink="">
      <xdr:nvSpPr>
        <xdr:cNvPr id="876" name="テキスト ボックス 875"/>
        <xdr:cNvSpPr txBox="1"/>
      </xdr:nvSpPr>
      <xdr:spPr>
        <a:xfrm>
          <a:off x="20167111" y="130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115766</xdr:rowOff>
    </xdr:from>
    <xdr:to>
      <xdr:col>102</xdr:col>
      <xdr:colOff>165100</xdr:colOff>
      <xdr:row>76</xdr:row>
      <xdr:rowOff>45917</xdr:rowOff>
    </xdr:to>
    <xdr:sp macro="" textlink="">
      <xdr:nvSpPr>
        <xdr:cNvPr id="877" name="楕円 876"/>
        <xdr:cNvSpPr/>
      </xdr:nvSpPr>
      <xdr:spPr>
        <a:xfrm>
          <a:off x="19494500" y="12974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37044</xdr:rowOff>
    </xdr:from>
    <xdr:ext cx="534377" cy="259045"/>
    <xdr:sp macro="" textlink="">
      <xdr:nvSpPr>
        <xdr:cNvPr id="878" name="テキスト ボックス 877"/>
        <xdr:cNvSpPr txBox="1"/>
      </xdr:nvSpPr>
      <xdr:spPr>
        <a:xfrm>
          <a:off x="19278111" y="13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134479</xdr:rowOff>
    </xdr:from>
    <xdr:to>
      <xdr:col>98</xdr:col>
      <xdr:colOff>38100</xdr:colOff>
      <xdr:row>76</xdr:row>
      <xdr:rowOff>64629</xdr:rowOff>
    </xdr:to>
    <xdr:sp macro="" textlink="">
      <xdr:nvSpPr>
        <xdr:cNvPr id="879" name="楕円 878"/>
        <xdr:cNvSpPr/>
      </xdr:nvSpPr>
      <xdr:spPr>
        <a:xfrm>
          <a:off x="18605500" y="129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55756</xdr:rowOff>
    </xdr:from>
    <xdr:ext cx="534377" cy="259045"/>
    <xdr:sp macro="" textlink="">
      <xdr:nvSpPr>
        <xdr:cNvPr id="880" name="テキスト ボックス 879"/>
        <xdr:cNvSpPr txBox="1"/>
      </xdr:nvSpPr>
      <xdr:spPr>
        <a:xfrm>
          <a:off x="18389111" y="130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位以内に入ったものが、災害復旧事業費、扶助費である。</a:t>
          </a:r>
          <a:endParaRPr lang="ja-JP" altLang="ja-JP" sz="14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月に発生した豪雨災害に係る各種復旧事業を実施しており、前年度と比較すると</a:t>
          </a:r>
          <a:r>
            <a:rPr kumimoji="1" lang="en-US" altLang="ja-JP" sz="1100">
              <a:solidFill>
                <a:schemeClr val="dk1"/>
              </a:solidFill>
              <a:effectLst/>
              <a:latin typeface="+mn-lt"/>
              <a:ea typeface="+mn-ea"/>
              <a:cs typeface="+mn-cs"/>
            </a:rPr>
            <a:t>10,010</a:t>
          </a:r>
          <a:r>
            <a:rPr kumimoji="1" lang="ja-JP" altLang="ja-JP" sz="1100">
              <a:solidFill>
                <a:schemeClr val="dk1"/>
              </a:solidFill>
              <a:effectLst/>
              <a:latin typeface="+mn-lt"/>
              <a:ea typeface="+mn-ea"/>
              <a:cs typeface="+mn-cs"/>
            </a:rPr>
            <a:t>円減少しているものの震災前と比べると約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倍となっており、類似団体内順位も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位と高順位を</a:t>
          </a:r>
          <a:r>
            <a:rPr kumimoji="1" lang="ja-JP" altLang="en-US" sz="1100">
              <a:solidFill>
                <a:schemeClr val="dk1"/>
              </a:solidFill>
              <a:effectLst/>
              <a:latin typeface="+mn-lt"/>
              <a:ea typeface="+mn-ea"/>
              <a:cs typeface="+mn-cs"/>
            </a:rPr>
            <a:t>推移</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介護給付・訓練等給付費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しているものの、類似団体内順位については４位と前年度と同じく高い順位となっている。</a:t>
          </a:r>
          <a:endParaRPr lang="ja-JP" altLang="ja-JP" sz="1400">
            <a:effectLst/>
          </a:endParaRPr>
        </a:p>
        <a:p>
          <a:r>
            <a:rPr kumimoji="1" lang="ja-JP" altLang="ja-JP" sz="1100">
              <a:solidFill>
                <a:schemeClr val="dk1"/>
              </a:solidFill>
              <a:effectLst/>
              <a:latin typeface="+mn-lt"/>
              <a:ea typeface="+mn-ea"/>
              <a:cs typeface="+mn-cs"/>
            </a:rPr>
            <a:t>　災害関連事業に係る経費については、いずれも復旧完了後は減少するが、扶助費については、今後増加していくことが予測されるため、福祉・医療・介護が連携した対策を行うことで経費削減に努める。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10,587
10,515
57.93
9,066,756
8,652,611
352,302
3,447,457
11,177,465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100076</xdr:rowOff>
    </xdr:from>
    <xdr:to>
      <xdr:col>24</xdr:col>
      <xdr:colOff>63500</xdr:colOff>
      <xdr:row>35</xdr:row>
      <xdr:rowOff>112459</xdr:rowOff>
    </xdr:to>
    <xdr:cxnSp macro="">
      <xdr:nvCxnSpPr>
        <xdr:cNvPr id="61" name="直線コネクタ 60"/>
        <xdr:cNvCxnSpPr/>
      </xdr:nvCxnSpPr>
      <xdr:spPr>
        <a:xfrm>
          <a:off x="3797300" y="6100826"/>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97599</xdr:rowOff>
    </xdr:from>
    <xdr:to>
      <xdr:col>19</xdr:col>
      <xdr:colOff>177800</xdr:colOff>
      <xdr:row>35</xdr:row>
      <xdr:rowOff>100076</xdr:rowOff>
    </xdr:to>
    <xdr:cxnSp macro="">
      <xdr:nvCxnSpPr>
        <xdr:cNvPr id="64" name="直線コネクタ 63"/>
        <xdr:cNvCxnSpPr/>
      </xdr:nvCxnSpPr>
      <xdr:spPr>
        <a:xfrm>
          <a:off x="2908300" y="6098349"/>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97599</xdr:rowOff>
    </xdr:from>
    <xdr:to>
      <xdr:col>15</xdr:col>
      <xdr:colOff>50800</xdr:colOff>
      <xdr:row>35</xdr:row>
      <xdr:rowOff>128841</xdr:rowOff>
    </xdr:to>
    <xdr:cxnSp macro="">
      <xdr:nvCxnSpPr>
        <xdr:cNvPr id="67" name="直線コネクタ 66"/>
        <xdr:cNvCxnSpPr/>
      </xdr:nvCxnSpPr>
      <xdr:spPr>
        <a:xfrm flipV="1">
          <a:off x="2019300" y="609834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170942</xdr:rowOff>
    </xdr:from>
    <xdr:to>
      <xdr:col>10</xdr:col>
      <xdr:colOff>114300</xdr:colOff>
      <xdr:row>35</xdr:row>
      <xdr:rowOff>128841</xdr:rowOff>
    </xdr:to>
    <xdr:cxnSp macro="">
      <xdr:nvCxnSpPr>
        <xdr:cNvPr id="70" name="直線コネクタ 69"/>
        <xdr:cNvCxnSpPr/>
      </xdr:nvCxnSpPr>
      <xdr:spPr>
        <a:xfrm>
          <a:off x="1130300" y="6000242"/>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12844</xdr:rowOff>
    </xdr:from>
    <xdr:ext cx="469744" cy="259045"/>
    <xdr:sp macro="" textlink="">
      <xdr:nvSpPr>
        <xdr:cNvPr id="74" name="テキスト ボックス 73"/>
        <xdr:cNvSpPr txBox="1"/>
      </xdr:nvSpPr>
      <xdr:spPr>
        <a:xfrm>
          <a:off x="895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61659</xdr:rowOff>
    </xdr:from>
    <xdr:to>
      <xdr:col>24</xdr:col>
      <xdr:colOff>114300</xdr:colOff>
      <xdr:row>35</xdr:row>
      <xdr:rowOff>163259</xdr:rowOff>
    </xdr:to>
    <xdr:sp macro="" textlink="">
      <xdr:nvSpPr>
        <xdr:cNvPr id="80" name="楕円 79"/>
        <xdr:cNvSpPr/>
      </xdr:nvSpPr>
      <xdr:spPr>
        <a:xfrm>
          <a:off x="4584700" y="60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84536</xdr:rowOff>
    </xdr:from>
    <xdr:ext cx="469744" cy="259045"/>
    <xdr:sp macro="" textlink="">
      <xdr:nvSpPr>
        <xdr:cNvPr id="81" name="議会費該当値テキスト"/>
        <xdr:cNvSpPr txBox="1"/>
      </xdr:nvSpPr>
      <xdr:spPr>
        <a:xfrm>
          <a:off x="4686300" y="59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49276</xdr:rowOff>
    </xdr:from>
    <xdr:to>
      <xdr:col>20</xdr:col>
      <xdr:colOff>38100</xdr:colOff>
      <xdr:row>35</xdr:row>
      <xdr:rowOff>150876</xdr:rowOff>
    </xdr:to>
    <xdr:sp macro="" textlink="">
      <xdr:nvSpPr>
        <xdr:cNvPr id="82" name="楕円 81"/>
        <xdr:cNvSpPr/>
      </xdr:nvSpPr>
      <xdr:spPr>
        <a:xfrm>
          <a:off x="3746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167403</xdr:rowOff>
    </xdr:from>
    <xdr:ext cx="469744" cy="259045"/>
    <xdr:sp macro="" textlink="">
      <xdr:nvSpPr>
        <xdr:cNvPr id="83" name="テキスト ボックス 82"/>
        <xdr:cNvSpPr txBox="1"/>
      </xdr:nvSpPr>
      <xdr:spPr>
        <a:xfrm>
          <a:off x="3562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46799</xdr:rowOff>
    </xdr:from>
    <xdr:to>
      <xdr:col>15</xdr:col>
      <xdr:colOff>101600</xdr:colOff>
      <xdr:row>35</xdr:row>
      <xdr:rowOff>148399</xdr:rowOff>
    </xdr:to>
    <xdr:sp macro="" textlink="">
      <xdr:nvSpPr>
        <xdr:cNvPr id="84" name="楕円 83"/>
        <xdr:cNvSpPr/>
      </xdr:nvSpPr>
      <xdr:spPr>
        <a:xfrm>
          <a:off x="2857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164926</xdr:rowOff>
    </xdr:from>
    <xdr:ext cx="469744" cy="259045"/>
    <xdr:sp macro="" textlink="">
      <xdr:nvSpPr>
        <xdr:cNvPr id="85" name="テキスト ボックス 84"/>
        <xdr:cNvSpPr txBox="1"/>
      </xdr:nvSpPr>
      <xdr:spPr>
        <a:xfrm>
          <a:off x="2673428" y="5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78041</xdr:rowOff>
    </xdr:from>
    <xdr:to>
      <xdr:col>10</xdr:col>
      <xdr:colOff>165100</xdr:colOff>
      <xdr:row>36</xdr:row>
      <xdr:rowOff>8191</xdr:rowOff>
    </xdr:to>
    <xdr:sp macro="" textlink="">
      <xdr:nvSpPr>
        <xdr:cNvPr id="86" name="楕円 85"/>
        <xdr:cNvSpPr/>
      </xdr:nvSpPr>
      <xdr:spPr>
        <a:xfrm>
          <a:off x="1968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24718</xdr:rowOff>
    </xdr:from>
    <xdr:ext cx="469744" cy="259045"/>
    <xdr:sp macro="" textlink="">
      <xdr:nvSpPr>
        <xdr:cNvPr id="87" name="テキスト ボックス 86"/>
        <xdr:cNvSpPr txBox="1"/>
      </xdr:nvSpPr>
      <xdr:spPr>
        <a:xfrm>
          <a:off x="1784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88" name="楕円 87"/>
        <xdr:cNvSpPr/>
      </xdr:nvSpPr>
      <xdr:spPr>
        <a:xfrm>
          <a:off x="1079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66819</xdr:rowOff>
    </xdr:from>
    <xdr:ext cx="469744" cy="259045"/>
    <xdr:sp macro="" textlink="">
      <xdr:nvSpPr>
        <xdr:cNvPr id="89" name="テキスト ボックス 88"/>
        <xdr:cNvSpPr txBox="1"/>
      </xdr:nvSpPr>
      <xdr:spPr>
        <a:xfrm>
          <a:off x="895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87419</xdr:rowOff>
    </xdr:from>
    <xdr:to>
      <xdr:col>24</xdr:col>
      <xdr:colOff>63500</xdr:colOff>
      <xdr:row>57</xdr:row>
      <xdr:rowOff>87527</xdr:rowOff>
    </xdr:to>
    <xdr:cxnSp macro="">
      <xdr:nvCxnSpPr>
        <xdr:cNvPr id="120" name="直線コネクタ 119"/>
        <xdr:cNvCxnSpPr/>
      </xdr:nvCxnSpPr>
      <xdr:spPr>
        <a:xfrm>
          <a:off x="3797300" y="9860069"/>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87419</xdr:rowOff>
    </xdr:from>
    <xdr:to>
      <xdr:col>19</xdr:col>
      <xdr:colOff>177800</xdr:colOff>
      <xdr:row>57</xdr:row>
      <xdr:rowOff>137976</xdr:rowOff>
    </xdr:to>
    <xdr:cxnSp macro="">
      <xdr:nvCxnSpPr>
        <xdr:cNvPr id="123" name="直線コネクタ 122"/>
        <xdr:cNvCxnSpPr/>
      </xdr:nvCxnSpPr>
      <xdr:spPr>
        <a:xfrm flipV="1">
          <a:off x="2908300" y="9860069"/>
          <a:ext cx="889000" cy="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137976</xdr:rowOff>
    </xdr:from>
    <xdr:to>
      <xdr:col>15</xdr:col>
      <xdr:colOff>50800</xdr:colOff>
      <xdr:row>57</xdr:row>
      <xdr:rowOff>159803</xdr:rowOff>
    </xdr:to>
    <xdr:cxnSp macro="">
      <xdr:nvCxnSpPr>
        <xdr:cNvPr id="126" name="直線コネクタ 125"/>
        <xdr:cNvCxnSpPr/>
      </xdr:nvCxnSpPr>
      <xdr:spPr>
        <a:xfrm flipV="1">
          <a:off x="2019300" y="9910626"/>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159803</xdr:rowOff>
    </xdr:from>
    <xdr:to>
      <xdr:col>10</xdr:col>
      <xdr:colOff>114300</xdr:colOff>
      <xdr:row>58</xdr:row>
      <xdr:rowOff>44648</xdr:rowOff>
    </xdr:to>
    <xdr:cxnSp macro="">
      <xdr:nvCxnSpPr>
        <xdr:cNvPr id="129" name="直線コネクタ 128"/>
        <xdr:cNvCxnSpPr/>
      </xdr:nvCxnSpPr>
      <xdr:spPr>
        <a:xfrm flipV="1">
          <a:off x="1130300" y="9932453"/>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36727</xdr:rowOff>
    </xdr:from>
    <xdr:to>
      <xdr:col>24</xdr:col>
      <xdr:colOff>114300</xdr:colOff>
      <xdr:row>57</xdr:row>
      <xdr:rowOff>138327</xdr:rowOff>
    </xdr:to>
    <xdr:sp macro="" textlink="">
      <xdr:nvSpPr>
        <xdr:cNvPr id="139" name="楕円 138"/>
        <xdr:cNvSpPr/>
      </xdr:nvSpPr>
      <xdr:spPr>
        <a:xfrm>
          <a:off x="4584700" y="98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15154</xdr:rowOff>
    </xdr:from>
    <xdr:ext cx="599010" cy="259045"/>
    <xdr:sp macro="" textlink="">
      <xdr:nvSpPr>
        <xdr:cNvPr id="140" name="総務費該当値テキスト"/>
        <xdr:cNvSpPr txBox="1"/>
      </xdr:nvSpPr>
      <xdr:spPr>
        <a:xfrm>
          <a:off x="4686300" y="978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36619</xdr:rowOff>
    </xdr:from>
    <xdr:to>
      <xdr:col>20</xdr:col>
      <xdr:colOff>38100</xdr:colOff>
      <xdr:row>57</xdr:row>
      <xdr:rowOff>138219</xdr:rowOff>
    </xdr:to>
    <xdr:sp macro="" textlink="">
      <xdr:nvSpPr>
        <xdr:cNvPr id="141" name="楕円 140"/>
        <xdr:cNvSpPr/>
      </xdr:nvSpPr>
      <xdr:spPr>
        <a:xfrm>
          <a:off x="3746500" y="98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129346</xdr:rowOff>
    </xdr:from>
    <xdr:ext cx="599010" cy="259045"/>
    <xdr:sp macro="" textlink="">
      <xdr:nvSpPr>
        <xdr:cNvPr id="142" name="テキスト ボックス 141"/>
        <xdr:cNvSpPr txBox="1"/>
      </xdr:nvSpPr>
      <xdr:spPr>
        <a:xfrm>
          <a:off x="3497795" y="9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87176</xdr:rowOff>
    </xdr:from>
    <xdr:to>
      <xdr:col>15</xdr:col>
      <xdr:colOff>101600</xdr:colOff>
      <xdr:row>58</xdr:row>
      <xdr:rowOff>17326</xdr:rowOff>
    </xdr:to>
    <xdr:sp macro="" textlink="">
      <xdr:nvSpPr>
        <xdr:cNvPr id="143" name="楕円 142"/>
        <xdr:cNvSpPr/>
      </xdr:nvSpPr>
      <xdr:spPr>
        <a:xfrm>
          <a:off x="2857500" y="98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8453</xdr:rowOff>
    </xdr:from>
    <xdr:ext cx="534377" cy="259045"/>
    <xdr:sp macro="" textlink="">
      <xdr:nvSpPr>
        <xdr:cNvPr id="144" name="テキスト ボックス 143"/>
        <xdr:cNvSpPr txBox="1"/>
      </xdr:nvSpPr>
      <xdr:spPr>
        <a:xfrm>
          <a:off x="2641111" y="99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109003</xdr:rowOff>
    </xdr:from>
    <xdr:to>
      <xdr:col>10</xdr:col>
      <xdr:colOff>165100</xdr:colOff>
      <xdr:row>58</xdr:row>
      <xdr:rowOff>39153</xdr:rowOff>
    </xdr:to>
    <xdr:sp macro="" textlink="">
      <xdr:nvSpPr>
        <xdr:cNvPr id="145" name="楕円 144"/>
        <xdr:cNvSpPr/>
      </xdr:nvSpPr>
      <xdr:spPr>
        <a:xfrm>
          <a:off x="1968500" y="9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30280</xdr:rowOff>
    </xdr:from>
    <xdr:ext cx="534377" cy="259045"/>
    <xdr:sp macro="" textlink="">
      <xdr:nvSpPr>
        <xdr:cNvPr id="146" name="テキスト ボックス 145"/>
        <xdr:cNvSpPr txBox="1"/>
      </xdr:nvSpPr>
      <xdr:spPr>
        <a:xfrm>
          <a:off x="1752111" y="9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165298</xdr:rowOff>
    </xdr:from>
    <xdr:to>
      <xdr:col>6</xdr:col>
      <xdr:colOff>38100</xdr:colOff>
      <xdr:row>58</xdr:row>
      <xdr:rowOff>95448</xdr:rowOff>
    </xdr:to>
    <xdr:sp macro="" textlink="">
      <xdr:nvSpPr>
        <xdr:cNvPr id="147" name="楕円 146"/>
        <xdr:cNvSpPr/>
      </xdr:nvSpPr>
      <xdr:spPr>
        <a:xfrm>
          <a:off x="1079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86575</xdr:rowOff>
    </xdr:from>
    <xdr:ext cx="534377" cy="259045"/>
    <xdr:sp macro="" textlink="">
      <xdr:nvSpPr>
        <xdr:cNvPr id="148" name="テキスト ボックス 147"/>
        <xdr:cNvSpPr txBox="1"/>
      </xdr:nvSpPr>
      <xdr:spPr>
        <a:xfrm>
          <a:off x="863111" y="100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145491</xdr:rowOff>
    </xdr:from>
    <xdr:to>
      <xdr:col>24</xdr:col>
      <xdr:colOff>63500</xdr:colOff>
      <xdr:row>75</xdr:row>
      <xdr:rowOff>19708</xdr:rowOff>
    </xdr:to>
    <xdr:cxnSp macro="">
      <xdr:nvCxnSpPr>
        <xdr:cNvPr id="178" name="直線コネクタ 177"/>
        <xdr:cNvCxnSpPr/>
      </xdr:nvCxnSpPr>
      <xdr:spPr>
        <a:xfrm>
          <a:off x="3797300" y="12832791"/>
          <a:ext cx="8382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121199</xdr:rowOff>
    </xdr:from>
    <xdr:to>
      <xdr:col>19</xdr:col>
      <xdr:colOff>177800</xdr:colOff>
      <xdr:row>74</xdr:row>
      <xdr:rowOff>145491</xdr:rowOff>
    </xdr:to>
    <xdr:cxnSp macro="">
      <xdr:nvCxnSpPr>
        <xdr:cNvPr id="181" name="直線コネクタ 180"/>
        <xdr:cNvCxnSpPr/>
      </xdr:nvCxnSpPr>
      <xdr:spPr>
        <a:xfrm>
          <a:off x="2908300" y="12808499"/>
          <a:ext cx="889000" cy="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33729</xdr:rowOff>
    </xdr:from>
    <xdr:to>
      <xdr:col>15</xdr:col>
      <xdr:colOff>50800</xdr:colOff>
      <xdr:row>74</xdr:row>
      <xdr:rowOff>121199</xdr:rowOff>
    </xdr:to>
    <xdr:cxnSp macro="">
      <xdr:nvCxnSpPr>
        <xdr:cNvPr id="184" name="直線コネクタ 183"/>
        <xdr:cNvCxnSpPr/>
      </xdr:nvCxnSpPr>
      <xdr:spPr>
        <a:xfrm>
          <a:off x="2019300" y="12721029"/>
          <a:ext cx="889000" cy="8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33729</xdr:rowOff>
    </xdr:from>
    <xdr:to>
      <xdr:col>10</xdr:col>
      <xdr:colOff>114300</xdr:colOff>
      <xdr:row>75</xdr:row>
      <xdr:rowOff>117640</xdr:rowOff>
    </xdr:to>
    <xdr:cxnSp macro="">
      <xdr:nvCxnSpPr>
        <xdr:cNvPr id="187" name="直線コネクタ 186"/>
        <xdr:cNvCxnSpPr/>
      </xdr:nvCxnSpPr>
      <xdr:spPr>
        <a:xfrm flipV="1">
          <a:off x="1130300" y="12721029"/>
          <a:ext cx="889000" cy="2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140358</xdr:rowOff>
    </xdr:from>
    <xdr:to>
      <xdr:col>24</xdr:col>
      <xdr:colOff>114300</xdr:colOff>
      <xdr:row>75</xdr:row>
      <xdr:rowOff>70508</xdr:rowOff>
    </xdr:to>
    <xdr:sp macro="" textlink="">
      <xdr:nvSpPr>
        <xdr:cNvPr id="197" name="楕円 196"/>
        <xdr:cNvSpPr/>
      </xdr:nvSpPr>
      <xdr:spPr>
        <a:xfrm>
          <a:off x="4584700" y="12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163235</xdr:rowOff>
    </xdr:from>
    <xdr:ext cx="599010" cy="259045"/>
    <xdr:sp macro="" textlink="">
      <xdr:nvSpPr>
        <xdr:cNvPr id="198" name="民生費該当値テキスト"/>
        <xdr:cNvSpPr txBox="1"/>
      </xdr:nvSpPr>
      <xdr:spPr>
        <a:xfrm>
          <a:off x="4686300" y="1267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94691</xdr:rowOff>
    </xdr:from>
    <xdr:to>
      <xdr:col>20</xdr:col>
      <xdr:colOff>38100</xdr:colOff>
      <xdr:row>75</xdr:row>
      <xdr:rowOff>24841</xdr:rowOff>
    </xdr:to>
    <xdr:sp macro="" textlink="">
      <xdr:nvSpPr>
        <xdr:cNvPr id="199" name="楕円 198"/>
        <xdr:cNvSpPr/>
      </xdr:nvSpPr>
      <xdr:spPr>
        <a:xfrm>
          <a:off x="3746500" y="127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41368</xdr:rowOff>
    </xdr:from>
    <xdr:ext cx="599010" cy="259045"/>
    <xdr:sp macro="" textlink="">
      <xdr:nvSpPr>
        <xdr:cNvPr id="200" name="テキスト ボックス 199"/>
        <xdr:cNvSpPr txBox="1"/>
      </xdr:nvSpPr>
      <xdr:spPr>
        <a:xfrm>
          <a:off x="3497795" y="125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70399</xdr:rowOff>
    </xdr:from>
    <xdr:to>
      <xdr:col>15</xdr:col>
      <xdr:colOff>101600</xdr:colOff>
      <xdr:row>75</xdr:row>
      <xdr:rowOff>549</xdr:rowOff>
    </xdr:to>
    <xdr:sp macro="" textlink="">
      <xdr:nvSpPr>
        <xdr:cNvPr id="201" name="楕円 200"/>
        <xdr:cNvSpPr/>
      </xdr:nvSpPr>
      <xdr:spPr>
        <a:xfrm>
          <a:off x="2857500" y="127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17076</xdr:rowOff>
    </xdr:from>
    <xdr:ext cx="599010" cy="259045"/>
    <xdr:sp macro="" textlink="">
      <xdr:nvSpPr>
        <xdr:cNvPr id="202" name="テキスト ボックス 201"/>
        <xdr:cNvSpPr txBox="1"/>
      </xdr:nvSpPr>
      <xdr:spPr>
        <a:xfrm>
          <a:off x="2608795" y="1253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154379</xdr:rowOff>
    </xdr:from>
    <xdr:to>
      <xdr:col>10</xdr:col>
      <xdr:colOff>165100</xdr:colOff>
      <xdr:row>74</xdr:row>
      <xdr:rowOff>84529</xdr:rowOff>
    </xdr:to>
    <xdr:sp macro="" textlink="">
      <xdr:nvSpPr>
        <xdr:cNvPr id="203" name="楕円 202"/>
        <xdr:cNvSpPr/>
      </xdr:nvSpPr>
      <xdr:spPr>
        <a:xfrm>
          <a:off x="1968500" y="12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101056</xdr:rowOff>
    </xdr:from>
    <xdr:ext cx="599010" cy="259045"/>
    <xdr:sp macro="" textlink="">
      <xdr:nvSpPr>
        <xdr:cNvPr id="204" name="テキスト ボックス 203"/>
        <xdr:cNvSpPr txBox="1"/>
      </xdr:nvSpPr>
      <xdr:spPr>
        <a:xfrm>
          <a:off x="1719795" y="1244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66840</xdr:rowOff>
    </xdr:from>
    <xdr:to>
      <xdr:col>6</xdr:col>
      <xdr:colOff>38100</xdr:colOff>
      <xdr:row>75</xdr:row>
      <xdr:rowOff>168439</xdr:rowOff>
    </xdr:to>
    <xdr:sp macro="" textlink="">
      <xdr:nvSpPr>
        <xdr:cNvPr id="205" name="楕円 204"/>
        <xdr:cNvSpPr/>
      </xdr:nvSpPr>
      <xdr:spPr>
        <a:xfrm>
          <a:off x="10795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13517</xdr:rowOff>
    </xdr:from>
    <xdr:ext cx="599010" cy="259045"/>
    <xdr:sp macro="" textlink="">
      <xdr:nvSpPr>
        <xdr:cNvPr id="206" name="テキスト ボックス 205"/>
        <xdr:cNvSpPr txBox="1"/>
      </xdr:nvSpPr>
      <xdr:spPr>
        <a:xfrm>
          <a:off x="830795" y="1270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136252</xdr:rowOff>
    </xdr:from>
    <xdr:to>
      <xdr:col>24</xdr:col>
      <xdr:colOff>62865</xdr:colOff>
      <xdr:row>98</xdr:row>
      <xdr:rowOff>53025</xdr:rowOff>
    </xdr:to>
    <xdr:cxnSp macro="">
      <xdr:nvCxnSpPr>
        <xdr:cNvPr id="228" name="直線コネクタ 227"/>
        <xdr:cNvCxnSpPr/>
      </xdr:nvCxnSpPr>
      <xdr:spPr>
        <a:xfrm flipV="1">
          <a:off x="4633595" y="16252552"/>
          <a:ext cx="1270" cy="60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56852</xdr:rowOff>
    </xdr:from>
    <xdr:ext cx="534377" cy="259045"/>
    <xdr:sp macro="" textlink="">
      <xdr:nvSpPr>
        <xdr:cNvPr id="229" name="衛生費最小値テキスト"/>
        <xdr:cNvSpPr txBox="1"/>
      </xdr:nvSpPr>
      <xdr:spPr>
        <a:xfrm>
          <a:off x="4686300" y="168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53025</xdr:rowOff>
    </xdr:from>
    <xdr:to>
      <xdr:col>24</xdr:col>
      <xdr:colOff>152400</xdr:colOff>
      <xdr:row>98</xdr:row>
      <xdr:rowOff>53025</xdr:rowOff>
    </xdr:to>
    <xdr:cxnSp macro="">
      <xdr:nvCxnSpPr>
        <xdr:cNvPr id="230" name="直線コネクタ 229"/>
        <xdr:cNvCxnSpPr/>
      </xdr:nvCxnSpPr>
      <xdr:spPr>
        <a:xfrm>
          <a:off x="4546600" y="1685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82929</xdr:rowOff>
    </xdr:from>
    <xdr:ext cx="599010" cy="259045"/>
    <xdr:sp macro="" textlink="">
      <xdr:nvSpPr>
        <xdr:cNvPr id="231" name="衛生費最大値テキスト"/>
        <xdr:cNvSpPr txBox="1"/>
      </xdr:nvSpPr>
      <xdr:spPr>
        <a:xfrm>
          <a:off x="4686300" y="1602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136252</xdr:rowOff>
    </xdr:from>
    <xdr:to>
      <xdr:col>24</xdr:col>
      <xdr:colOff>152400</xdr:colOff>
      <xdr:row>94</xdr:row>
      <xdr:rowOff>136252</xdr:rowOff>
    </xdr:to>
    <xdr:cxnSp macro="">
      <xdr:nvCxnSpPr>
        <xdr:cNvPr id="232" name="直線コネクタ 231"/>
        <xdr:cNvCxnSpPr/>
      </xdr:nvCxnSpPr>
      <xdr:spPr>
        <a:xfrm>
          <a:off x="4546600" y="1625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77992</xdr:rowOff>
    </xdr:from>
    <xdr:to>
      <xdr:col>24</xdr:col>
      <xdr:colOff>63500</xdr:colOff>
      <xdr:row>97</xdr:row>
      <xdr:rowOff>101895</xdr:rowOff>
    </xdr:to>
    <xdr:cxnSp macro="">
      <xdr:nvCxnSpPr>
        <xdr:cNvPr id="233" name="直線コネクタ 232"/>
        <xdr:cNvCxnSpPr/>
      </xdr:nvCxnSpPr>
      <xdr:spPr>
        <a:xfrm>
          <a:off x="3797300" y="16708642"/>
          <a:ext cx="8382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33490</xdr:rowOff>
    </xdr:from>
    <xdr:ext cx="534377" cy="259045"/>
    <xdr:sp macro="" textlink="">
      <xdr:nvSpPr>
        <xdr:cNvPr id="234" name="衛生費平均値テキスト"/>
        <xdr:cNvSpPr txBox="1"/>
      </xdr:nvSpPr>
      <xdr:spPr>
        <a:xfrm>
          <a:off x="4686300" y="1649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10613</xdr:rowOff>
    </xdr:from>
    <xdr:to>
      <xdr:col>24</xdr:col>
      <xdr:colOff>114300</xdr:colOff>
      <xdr:row>97</xdr:row>
      <xdr:rowOff>112213</xdr:rowOff>
    </xdr:to>
    <xdr:sp macro="" textlink="">
      <xdr:nvSpPr>
        <xdr:cNvPr id="235" name="フローチャート: 判断 234"/>
        <xdr:cNvSpPr/>
      </xdr:nvSpPr>
      <xdr:spPr>
        <a:xfrm>
          <a:off x="45847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54756</xdr:rowOff>
    </xdr:from>
    <xdr:to>
      <xdr:col>19</xdr:col>
      <xdr:colOff>177800</xdr:colOff>
      <xdr:row>97</xdr:row>
      <xdr:rowOff>77992</xdr:rowOff>
    </xdr:to>
    <xdr:cxnSp macro="">
      <xdr:nvCxnSpPr>
        <xdr:cNvPr id="236" name="直線コネクタ 235"/>
        <xdr:cNvCxnSpPr/>
      </xdr:nvCxnSpPr>
      <xdr:spPr>
        <a:xfrm>
          <a:off x="2908300" y="15999606"/>
          <a:ext cx="889000" cy="70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14990</xdr:rowOff>
    </xdr:from>
    <xdr:to>
      <xdr:col>20</xdr:col>
      <xdr:colOff>38100</xdr:colOff>
      <xdr:row>97</xdr:row>
      <xdr:rowOff>116590</xdr:rowOff>
    </xdr:to>
    <xdr:sp macro="" textlink="">
      <xdr:nvSpPr>
        <xdr:cNvPr id="237" name="フローチャート: 判断 236"/>
        <xdr:cNvSpPr/>
      </xdr:nvSpPr>
      <xdr:spPr>
        <a:xfrm>
          <a:off x="3746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133117</xdr:rowOff>
    </xdr:from>
    <xdr:ext cx="534377" cy="259045"/>
    <xdr:sp macro="" textlink="">
      <xdr:nvSpPr>
        <xdr:cNvPr id="238" name="テキスト ボックス 237"/>
        <xdr:cNvSpPr txBox="1"/>
      </xdr:nvSpPr>
      <xdr:spPr>
        <a:xfrm>
          <a:off x="3530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78339</xdr:rowOff>
    </xdr:from>
    <xdr:to>
      <xdr:col>15</xdr:col>
      <xdr:colOff>50800</xdr:colOff>
      <xdr:row>93</xdr:row>
      <xdr:rowOff>54756</xdr:rowOff>
    </xdr:to>
    <xdr:cxnSp macro="">
      <xdr:nvCxnSpPr>
        <xdr:cNvPr id="239" name="直線コネクタ 238"/>
        <xdr:cNvCxnSpPr/>
      </xdr:nvCxnSpPr>
      <xdr:spPr>
        <a:xfrm>
          <a:off x="2019300" y="15508839"/>
          <a:ext cx="889000" cy="4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21788</xdr:rowOff>
    </xdr:from>
    <xdr:to>
      <xdr:col>15</xdr:col>
      <xdr:colOff>101600</xdr:colOff>
      <xdr:row>97</xdr:row>
      <xdr:rowOff>123388</xdr:rowOff>
    </xdr:to>
    <xdr:sp macro="" textlink="">
      <xdr:nvSpPr>
        <xdr:cNvPr id="240" name="フローチャート: 判断 239"/>
        <xdr:cNvSpPr/>
      </xdr:nvSpPr>
      <xdr:spPr>
        <a:xfrm>
          <a:off x="2857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114515</xdr:rowOff>
    </xdr:from>
    <xdr:ext cx="534377" cy="259045"/>
    <xdr:sp macro="" textlink="">
      <xdr:nvSpPr>
        <xdr:cNvPr id="241" name="テキスト ボックス 240"/>
        <xdr:cNvSpPr txBox="1"/>
      </xdr:nvSpPr>
      <xdr:spPr>
        <a:xfrm>
          <a:off x="2641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78339</xdr:rowOff>
    </xdr:from>
    <xdr:to>
      <xdr:col>10</xdr:col>
      <xdr:colOff>114300</xdr:colOff>
      <xdr:row>97</xdr:row>
      <xdr:rowOff>112113</xdr:rowOff>
    </xdr:to>
    <xdr:cxnSp macro="">
      <xdr:nvCxnSpPr>
        <xdr:cNvPr id="242" name="直線コネクタ 241"/>
        <xdr:cNvCxnSpPr/>
      </xdr:nvCxnSpPr>
      <xdr:spPr>
        <a:xfrm flipV="1">
          <a:off x="1130300" y="15508839"/>
          <a:ext cx="889000" cy="12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20727</xdr:rowOff>
    </xdr:from>
    <xdr:to>
      <xdr:col>10</xdr:col>
      <xdr:colOff>165100</xdr:colOff>
      <xdr:row>97</xdr:row>
      <xdr:rowOff>122327</xdr:rowOff>
    </xdr:to>
    <xdr:sp macro="" textlink="">
      <xdr:nvSpPr>
        <xdr:cNvPr id="243" name="フローチャート: 判断 242"/>
        <xdr:cNvSpPr/>
      </xdr:nvSpPr>
      <xdr:spPr>
        <a:xfrm>
          <a:off x="1968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113454</xdr:rowOff>
    </xdr:from>
    <xdr:ext cx="534377" cy="259045"/>
    <xdr:sp macro="" textlink="">
      <xdr:nvSpPr>
        <xdr:cNvPr id="244" name="テキスト ボックス 243"/>
        <xdr:cNvSpPr txBox="1"/>
      </xdr:nvSpPr>
      <xdr:spPr>
        <a:xfrm>
          <a:off x="1752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51648</xdr:rowOff>
    </xdr:from>
    <xdr:to>
      <xdr:col>6</xdr:col>
      <xdr:colOff>38100</xdr:colOff>
      <xdr:row>97</xdr:row>
      <xdr:rowOff>153248</xdr:rowOff>
    </xdr:to>
    <xdr:sp macro="" textlink="">
      <xdr:nvSpPr>
        <xdr:cNvPr id="245" name="フローチャート: 判断 244"/>
        <xdr:cNvSpPr/>
      </xdr:nvSpPr>
      <xdr:spPr>
        <a:xfrm>
          <a:off x="1079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169775</xdr:rowOff>
    </xdr:from>
    <xdr:ext cx="534377" cy="259045"/>
    <xdr:sp macro="" textlink="">
      <xdr:nvSpPr>
        <xdr:cNvPr id="246" name="テキスト ボックス 245"/>
        <xdr:cNvSpPr txBox="1"/>
      </xdr:nvSpPr>
      <xdr:spPr>
        <a:xfrm>
          <a:off x="863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51095</xdr:rowOff>
    </xdr:from>
    <xdr:to>
      <xdr:col>24</xdr:col>
      <xdr:colOff>114300</xdr:colOff>
      <xdr:row>97</xdr:row>
      <xdr:rowOff>152695</xdr:rowOff>
    </xdr:to>
    <xdr:sp macro="" textlink="">
      <xdr:nvSpPr>
        <xdr:cNvPr id="252" name="楕円 251"/>
        <xdr:cNvSpPr/>
      </xdr:nvSpPr>
      <xdr:spPr>
        <a:xfrm>
          <a:off x="4584700" y="166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160492</xdr:rowOff>
    </xdr:from>
    <xdr:ext cx="534377" cy="259045"/>
    <xdr:sp macro="" textlink="">
      <xdr:nvSpPr>
        <xdr:cNvPr id="253" name="衛生費該当値テキスト"/>
        <xdr:cNvSpPr txBox="1"/>
      </xdr:nvSpPr>
      <xdr:spPr>
        <a:xfrm>
          <a:off x="4686300" y="166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27192</xdr:rowOff>
    </xdr:from>
    <xdr:to>
      <xdr:col>20</xdr:col>
      <xdr:colOff>38100</xdr:colOff>
      <xdr:row>97</xdr:row>
      <xdr:rowOff>128792</xdr:rowOff>
    </xdr:to>
    <xdr:sp macro="" textlink="">
      <xdr:nvSpPr>
        <xdr:cNvPr id="254" name="楕円 253"/>
        <xdr:cNvSpPr/>
      </xdr:nvSpPr>
      <xdr:spPr>
        <a:xfrm>
          <a:off x="3746500" y="16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119919</xdr:rowOff>
    </xdr:from>
    <xdr:ext cx="534377" cy="259045"/>
    <xdr:sp macro="" textlink="">
      <xdr:nvSpPr>
        <xdr:cNvPr id="255" name="テキスト ボックス 254"/>
        <xdr:cNvSpPr txBox="1"/>
      </xdr:nvSpPr>
      <xdr:spPr>
        <a:xfrm>
          <a:off x="3530111" y="167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3956</xdr:rowOff>
    </xdr:from>
    <xdr:to>
      <xdr:col>15</xdr:col>
      <xdr:colOff>101600</xdr:colOff>
      <xdr:row>93</xdr:row>
      <xdr:rowOff>105556</xdr:rowOff>
    </xdr:to>
    <xdr:sp macro="" textlink="">
      <xdr:nvSpPr>
        <xdr:cNvPr id="256" name="楕円 255"/>
        <xdr:cNvSpPr/>
      </xdr:nvSpPr>
      <xdr:spPr>
        <a:xfrm>
          <a:off x="2857500" y="15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122083</xdr:rowOff>
    </xdr:from>
    <xdr:ext cx="599010" cy="259045"/>
    <xdr:sp macro="" textlink="">
      <xdr:nvSpPr>
        <xdr:cNvPr id="257" name="テキスト ボックス 256"/>
        <xdr:cNvSpPr txBox="1"/>
      </xdr:nvSpPr>
      <xdr:spPr>
        <a:xfrm>
          <a:off x="2608795" y="157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27539</xdr:rowOff>
    </xdr:from>
    <xdr:to>
      <xdr:col>10</xdr:col>
      <xdr:colOff>165100</xdr:colOff>
      <xdr:row>90</xdr:row>
      <xdr:rowOff>129139</xdr:rowOff>
    </xdr:to>
    <xdr:sp macro="" textlink="">
      <xdr:nvSpPr>
        <xdr:cNvPr id="258" name="楕円 257"/>
        <xdr:cNvSpPr/>
      </xdr:nvSpPr>
      <xdr:spPr>
        <a:xfrm>
          <a:off x="1968500" y="154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145666</xdr:rowOff>
    </xdr:from>
    <xdr:ext cx="599010" cy="259045"/>
    <xdr:sp macro="" textlink="">
      <xdr:nvSpPr>
        <xdr:cNvPr id="259" name="テキスト ボックス 258"/>
        <xdr:cNvSpPr txBox="1"/>
      </xdr:nvSpPr>
      <xdr:spPr>
        <a:xfrm>
          <a:off x="1719795" y="152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61313</xdr:rowOff>
    </xdr:from>
    <xdr:to>
      <xdr:col>6</xdr:col>
      <xdr:colOff>38100</xdr:colOff>
      <xdr:row>97</xdr:row>
      <xdr:rowOff>162913</xdr:rowOff>
    </xdr:to>
    <xdr:sp macro="" textlink="">
      <xdr:nvSpPr>
        <xdr:cNvPr id="260" name="楕円 259"/>
        <xdr:cNvSpPr/>
      </xdr:nvSpPr>
      <xdr:spPr>
        <a:xfrm>
          <a:off x="1079500" y="166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154040</xdr:rowOff>
    </xdr:from>
    <xdr:ext cx="534377" cy="259045"/>
    <xdr:sp macro="" textlink="">
      <xdr:nvSpPr>
        <xdr:cNvPr id="261" name="テキスト ボックス 260"/>
        <xdr:cNvSpPr txBox="1"/>
      </xdr:nvSpPr>
      <xdr:spPr>
        <a:xfrm>
          <a:off x="863111" y="167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5" name="直線コネクタ 284"/>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88"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89" name="直線コネクタ 288"/>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1"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2" name="フローチャート: 判断 291"/>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4" name="フローチャート: 判断 293"/>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5" name="テキスト ボックス 294"/>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297" name="フローチャート: 判断 296"/>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298" name="テキスト ボックス 297"/>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0" name="フローチャート: 判断 299"/>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1" name="テキスト ボックス 300"/>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2" name="フローチャート: 判断 301"/>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3" name="テキスト ボックス 302"/>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23463</xdr:rowOff>
    </xdr:from>
    <xdr:to>
      <xdr:col>54</xdr:col>
      <xdr:colOff>189865</xdr:colOff>
      <xdr:row>58</xdr:row>
      <xdr:rowOff>14873</xdr:rowOff>
    </xdr:to>
    <xdr:cxnSp macro="">
      <xdr:nvCxnSpPr>
        <xdr:cNvPr id="338" name="直線コネクタ 337"/>
        <xdr:cNvCxnSpPr/>
      </xdr:nvCxnSpPr>
      <xdr:spPr>
        <a:xfrm flipV="1">
          <a:off x="10475595" y="9281763"/>
          <a:ext cx="1270" cy="677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18700</xdr:rowOff>
    </xdr:from>
    <xdr:ext cx="469744" cy="259045"/>
    <xdr:sp macro="" textlink="">
      <xdr:nvSpPr>
        <xdr:cNvPr id="339" name="農林水産業費最小値テキスト"/>
        <xdr:cNvSpPr txBox="1"/>
      </xdr:nvSpPr>
      <xdr:spPr>
        <a:xfrm>
          <a:off x="10528300" y="99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14873</xdr:rowOff>
    </xdr:from>
    <xdr:to>
      <xdr:col>55</xdr:col>
      <xdr:colOff>88900</xdr:colOff>
      <xdr:row>58</xdr:row>
      <xdr:rowOff>14873</xdr:rowOff>
    </xdr:to>
    <xdr:cxnSp macro="">
      <xdr:nvCxnSpPr>
        <xdr:cNvPr id="340" name="直線コネクタ 339"/>
        <xdr:cNvCxnSpPr/>
      </xdr:nvCxnSpPr>
      <xdr:spPr>
        <a:xfrm>
          <a:off x="10388600" y="995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141590</xdr:rowOff>
    </xdr:from>
    <xdr:ext cx="599010" cy="259045"/>
    <xdr:sp macro="" textlink="">
      <xdr:nvSpPr>
        <xdr:cNvPr id="341" name="農林水産業費最大値テキスト"/>
        <xdr:cNvSpPr txBox="1"/>
      </xdr:nvSpPr>
      <xdr:spPr>
        <a:xfrm>
          <a:off x="10528300" y="905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23463</xdr:rowOff>
    </xdr:from>
    <xdr:to>
      <xdr:col>55</xdr:col>
      <xdr:colOff>88900</xdr:colOff>
      <xdr:row>54</xdr:row>
      <xdr:rowOff>23463</xdr:rowOff>
    </xdr:to>
    <xdr:cxnSp macro="">
      <xdr:nvCxnSpPr>
        <xdr:cNvPr id="342" name="直線コネクタ 341"/>
        <xdr:cNvCxnSpPr/>
      </xdr:nvCxnSpPr>
      <xdr:spPr>
        <a:xfrm>
          <a:off x="10388600" y="928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131716</xdr:rowOff>
    </xdr:from>
    <xdr:to>
      <xdr:col>55</xdr:col>
      <xdr:colOff>0</xdr:colOff>
      <xdr:row>57</xdr:row>
      <xdr:rowOff>62022</xdr:rowOff>
    </xdr:to>
    <xdr:cxnSp macro="">
      <xdr:nvCxnSpPr>
        <xdr:cNvPr id="343" name="直線コネクタ 342"/>
        <xdr:cNvCxnSpPr/>
      </xdr:nvCxnSpPr>
      <xdr:spPr>
        <a:xfrm>
          <a:off x="9639300" y="9732916"/>
          <a:ext cx="838200" cy="1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3826</xdr:rowOff>
    </xdr:from>
    <xdr:ext cx="534377" cy="259045"/>
    <xdr:sp macro="" textlink="">
      <xdr:nvSpPr>
        <xdr:cNvPr id="344" name="農林水産業費平均値テキスト"/>
        <xdr:cNvSpPr txBox="1"/>
      </xdr:nvSpPr>
      <xdr:spPr>
        <a:xfrm>
          <a:off x="10528300" y="960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152399</xdr:rowOff>
    </xdr:from>
    <xdr:to>
      <xdr:col>55</xdr:col>
      <xdr:colOff>50800</xdr:colOff>
      <xdr:row>57</xdr:row>
      <xdr:rowOff>82549</xdr:rowOff>
    </xdr:to>
    <xdr:sp macro="" textlink="">
      <xdr:nvSpPr>
        <xdr:cNvPr id="345" name="フローチャート: 判断 344"/>
        <xdr:cNvSpPr/>
      </xdr:nvSpPr>
      <xdr:spPr>
        <a:xfrm>
          <a:off x="104267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166452</xdr:rowOff>
    </xdr:from>
    <xdr:to>
      <xdr:col>50</xdr:col>
      <xdr:colOff>114300</xdr:colOff>
      <xdr:row>56</xdr:row>
      <xdr:rowOff>131716</xdr:rowOff>
    </xdr:to>
    <xdr:cxnSp macro="">
      <xdr:nvCxnSpPr>
        <xdr:cNvPr id="346" name="直線コネクタ 345"/>
        <xdr:cNvCxnSpPr/>
      </xdr:nvCxnSpPr>
      <xdr:spPr>
        <a:xfrm>
          <a:off x="8750300" y="8738952"/>
          <a:ext cx="889000" cy="9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154046</xdr:rowOff>
    </xdr:from>
    <xdr:to>
      <xdr:col>50</xdr:col>
      <xdr:colOff>165100</xdr:colOff>
      <xdr:row>57</xdr:row>
      <xdr:rowOff>84196</xdr:rowOff>
    </xdr:to>
    <xdr:sp macro="" textlink="">
      <xdr:nvSpPr>
        <xdr:cNvPr id="347" name="フローチャート: 判断 346"/>
        <xdr:cNvSpPr/>
      </xdr:nvSpPr>
      <xdr:spPr>
        <a:xfrm>
          <a:off x="9588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75323</xdr:rowOff>
    </xdr:from>
    <xdr:ext cx="534377" cy="259045"/>
    <xdr:sp macro="" textlink="">
      <xdr:nvSpPr>
        <xdr:cNvPr id="348" name="テキスト ボックス 347"/>
        <xdr:cNvSpPr txBox="1"/>
      </xdr:nvSpPr>
      <xdr:spPr>
        <a:xfrm>
          <a:off x="9372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166452</xdr:rowOff>
    </xdr:from>
    <xdr:to>
      <xdr:col>45</xdr:col>
      <xdr:colOff>177800</xdr:colOff>
      <xdr:row>56</xdr:row>
      <xdr:rowOff>109182</xdr:rowOff>
    </xdr:to>
    <xdr:cxnSp macro="">
      <xdr:nvCxnSpPr>
        <xdr:cNvPr id="349" name="直線コネクタ 348"/>
        <xdr:cNvCxnSpPr/>
      </xdr:nvCxnSpPr>
      <xdr:spPr>
        <a:xfrm flipV="1">
          <a:off x="7861300" y="8738952"/>
          <a:ext cx="889000" cy="9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142741</xdr:rowOff>
    </xdr:from>
    <xdr:to>
      <xdr:col>46</xdr:col>
      <xdr:colOff>38100</xdr:colOff>
      <xdr:row>57</xdr:row>
      <xdr:rowOff>72891</xdr:rowOff>
    </xdr:to>
    <xdr:sp macro="" textlink="">
      <xdr:nvSpPr>
        <xdr:cNvPr id="350" name="フローチャート: 判断 349"/>
        <xdr:cNvSpPr/>
      </xdr:nvSpPr>
      <xdr:spPr>
        <a:xfrm>
          <a:off x="8699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64018</xdr:rowOff>
    </xdr:from>
    <xdr:ext cx="534377" cy="259045"/>
    <xdr:sp macro="" textlink="">
      <xdr:nvSpPr>
        <xdr:cNvPr id="351" name="テキスト ボックス 350"/>
        <xdr:cNvSpPr txBox="1"/>
      </xdr:nvSpPr>
      <xdr:spPr>
        <a:xfrm>
          <a:off x="8483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109182</xdr:rowOff>
    </xdr:from>
    <xdr:to>
      <xdr:col>41</xdr:col>
      <xdr:colOff>50800</xdr:colOff>
      <xdr:row>57</xdr:row>
      <xdr:rowOff>32630</xdr:rowOff>
    </xdr:to>
    <xdr:cxnSp macro="">
      <xdr:nvCxnSpPr>
        <xdr:cNvPr id="352" name="直線コネクタ 351"/>
        <xdr:cNvCxnSpPr/>
      </xdr:nvCxnSpPr>
      <xdr:spPr>
        <a:xfrm flipV="1">
          <a:off x="6972300" y="9710382"/>
          <a:ext cx="889000" cy="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158309</xdr:rowOff>
    </xdr:from>
    <xdr:to>
      <xdr:col>41</xdr:col>
      <xdr:colOff>101600</xdr:colOff>
      <xdr:row>57</xdr:row>
      <xdr:rowOff>88459</xdr:rowOff>
    </xdr:to>
    <xdr:sp macro="" textlink="">
      <xdr:nvSpPr>
        <xdr:cNvPr id="353" name="フローチャート: 判断 352"/>
        <xdr:cNvSpPr/>
      </xdr:nvSpPr>
      <xdr:spPr>
        <a:xfrm>
          <a:off x="7810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79586</xdr:rowOff>
    </xdr:from>
    <xdr:ext cx="534377" cy="259045"/>
    <xdr:sp macro="" textlink="">
      <xdr:nvSpPr>
        <xdr:cNvPr id="354" name="テキスト ボックス 353"/>
        <xdr:cNvSpPr txBox="1"/>
      </xdr:nvSpPr>
      <xdr:spPr>
        <a:xfrm>
          <a:off x="7594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93489</xdr:rowOff>
    </xdr:from>
    <xdr:to>
      <xdr:col>36</xdr:col>
      <xdr:colOff>165100</xdr:colOff>
      <xdr:row>57</xdr:row>
      <xdr:rowOff>23639</xdr:rowOff>
    </xdr:to>
    <xdr:sp macro="" textlink="">
      <xdr:nvSpPr>
        <xdr:cNvPr id="355" name="フローチャート: 判断 354"/>
        <xdr:cNvSpPr/>
      </xdr:nvSpPr>
      <xdr:spPr>
        <a:xfrm>
          <a:off x="6921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40166</xdr:rowOff>
    </xdr:from>
    <xdr:ext cx="534377" cy="259045"/>
    <xdr:sp macro="" textlink="">
      <xdr:nvSpPr>
        <xdr:cNvPr id="356" name="テキスト ボックス 355"/>
        <xdr:cNvSpPr txBox="1"/>
      </xdr:nvSpPr>
      <xdr:spPr>
        <a:xfrm>
          <a:off x="6705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11222</xdr:rowOff>
    </xdr:from>
    <xdr:to>
      <xdr:col>55</xdr:col>
      <xdr:colOff>50800</xdr:colOff>
      <xdr:row>57</xdr:row>
      <xdr:rowOff>112822</xdr:rowOff>
    </xdr:to>
    <xdr:sp macro="" textlink="">
      <xdr:nvSpPr>
        <xdr:cNvPr id="362" name="楕円 361"/>
        <xdr:cNvSpPr/>
      </xdr:nvSpPr>
      <xdr:spPr>
        <a:xfrm>
          <a:off x="10426700" y="9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130827</xdr:rowOff>
    </xdr:from>
    <xdr:ext cx="534377" cy="259045"/>
    <xdr:sp macro="" textlink="">
      <xdr:nvSpPr>
        <xdr:cNvPr id="363" name="農林水産業費該当値テキスト"/>
        <xdr:cNvSpPr txBox="1"/>
      </xdr:nvSpPr>
      <xdr:spPr>
        <a:xfrm>
          <a:off x="10528300" y="97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80916</xdr:rowOff>
    </xdr:from>
    <xdr:to>
      <xdr:col>50</xdr:col>
      <xdr:colOff>165100</xdr:colOff>
      <xdr:row>57</xdr:row>
      <xdr:rowOff>11066</xdr:rowOff>
    </xdr:to>
    <xdr:sp macro="" textlink="">
      <xdr:nvSpPr>
        <xdr:cNvPr id="364" name="楕円 363"/>
        <xdr:cNvSpPr/>
      </xdr:nvSpPr>
      <xdr:spPr>
        <a:xfrm>
          <a:off x="9588500" y="9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27593</xdr:rowOff>
    </xdr:from>
    <xdr:ext cx="534377" cy="259045"/>
    <xdr:sp macro="" textlink="">
      <xdr:nvSpPr>
        <xdr:cNvPr id="365" name="テキスト ボックス 364"/>
        <xdr:cNvSpPr txBox="1"/>
      </xdr:nvSpPr>
      <xdr:spPr>
        <a:xfrm>
          <a:off x="9372111" y="94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115652</xdr:rowOff>
    </xdr:from>
    <xdr:to>
      <xdr:col>46</xdr:col>
      <xdr:colOff>38100</xdr:colOff>
      <xdr:row>51</xdr:row>
      <xdr:rowOff>45802</xdr:rowOff>
    </xdr:to>
    <xdr:sp macro="" textlink="">
      <xdr:nvSpPr>
        <xdr:cNvPr id="366" name="楕円 365"/>
        <xdr:cNvSpPr/>
      </xdr:nvSpPr>
      <xdr:spPr>
        <a:xfrm>
          <a:off x="86995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62329</xdr:rowOff>
    </xdr:from>
    <xdr:ext cx="599010" cy="259045"/>
    <xdr:sp macro="" textlink="">
      <xdr:nvSpPr>
        <xdr:cNvPr id="367" name="テキスト ボックス 366"/>
        <xdr:cNvSpPr txBox="1"/>
      </xdr:nvSpPr>
      <xdr:spPr>
        <a:xfrm>
          <a:off x="8450795" y="84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58382</xdr:rowOff>
    </xdr:from>
    <xdr:to>
      <xdr:col>41</xdr:col>
      <xdr:colOff>101600</xdr:colOff>
      <xdr:row>56</xdr:row>
      <xdr:rowOff>159982</xdr:rowOff>
    </xdr:to>
    <xdr:sp macro="" textlink="">
      <xdr:nvSpPr>
        <xdr:cNvPr id="368" name="楕円 367"/>
        <xdr:cNvSpPr/>
      </xdr:nvSpPr>
      <xdr:spPr>
        <a:xfrm>
          <a:off x="7810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5059</xdr:rowOff>
    </xdr:from>
    <xdr:ext cx="534377" cy="259045"/>
    <xdr:sp macro="" textlink="">
      <xdr:nvSpPr>
        <xdr:cNvPr id="369" name="テキスト ボックス 368"/>
        <xdr:cNvSpPr txBox="1"/>
      </xdr:nvSpPr>
      <xdr:spPr>
        <a:xfrm>
          <a:off x="7594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153280</xdr:rowOff>
    </xdr:from>
    <xdr:to>
      <xdr:col>36</xdr:col>
      <xdr:colOff>165100</xdr:colOff>
      <xdr:row>57</xdr:row>
      <xdr:rowOff>83430</xdr:rowOff>
    </xdr:to>
    <xdr:sp macro="" textlink="">
      <xdr:nvSpPr>
        <xdr:cNvPr id="370" name="楕円 369"/>
        <xdr:cNvSpPr/>
      </xdr:nvSpPr>
      <xdr:spPr>
        <a:xfrm>
          <a:off x="6921500" y="97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74557</xdr:rowOff>
    </xdr:from>
    <xdr:ext cx="534377" cy="259045"/>
    <xdr:sp macro="" textlink="">
      <xdr:nvSpPr>
        <xdr:cNvPr id="371" name="テキスト ボックス 370"/>
        <xdr:cNvSpPr txBox="1"/>
      </xdr:nvSpPr>
      <xdr:spPr>
        <a:xfrm>
          <a:off x="6705111" y="98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395" name="直線コネクタ 394"/>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396"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397" name="直線コネクタ 396"/>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398"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399" name="直線コネクタ 398"/>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19025</xdr:rowOff>
    </xdr:from>
    <xdr:to>
      <xdr:col>55</xdr:col>
      <xdr:colOff>0</xdr:colOff>
      <xdr:row>78</xdr:row>
      <xdr:rowOff>149110</xdr:rowOff>
    </xdr:to>
    <xdr:cxnSp macro="">
      <xdr:nvCxnSpPr>
        <xdr:cNvPr id="400" name="直線コネクタ 399"/>
        <xdr:cNvCxnSpPr/>
      </xdr:nvCxnSpPr>
      <xdr:spPr>
        <a:xfrm flipV="1">
          <a:off x="9639300" y="13220675"/>
          <a:ext cx="838200" cy="3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1"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2" name="フローチャート: 判断 401"/>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149110</xdr:rowOff>
    </xdr:from>
    <xdr:to>
      <xdr:col>50</xdr:col>
      <xdr:colOff>114300</xdr:colOff>
      <xdr:row>78</xdr:row>
      <xdr:rowOff>159486</xdr:rowOff>
    </xdr:to>
    <xdr:cxnSp macro="">
      <xdr:nvCxnSpPr>
        <xdr:cNvPr id="403" name="直線コネクタ 402"/>
        <xdr:cNvCxnSpPr/>
      </xdr:nvCxnSpPr>
      <xdr:spPr>
        <a:xfrm flipV="1">
          <a:off x="8750300" y="1352221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04" name="フローチャート: 判断 403"/>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05" name="テキスト ボックス 404"/>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159486</xdr:rowOff>
    </xdr:from>
    <xdr:to>
      <xdr:col>45</xdr:col>
      <xdr:colOff>177800</xdr:colOff>
      <xdr:row>79</xdr:row>
      <xdr:rowOff>406</xdr:rowOff>
    </xdr:to>
    <xdr:cxnSp macro="">
      <xdr:nvCxnSpPr>
        <xdr:cNvPr id="406" name="直線コネクタ 405"/>
        <xdr:cNvCxnSpPr/>
      </xdr:nvCxnSpPr>
      <xdr:spPr>
        <a:xfrm flipV="1">
          <a:off x="7861300" y="1353258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07" name="フローチャート: 判断 406"/>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08" name="テキスト ボックス 407"/>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140512</xdr:rowOff>
    </xdr:from>
    <xdr:to>
      <xdr:col>41</xdr:col>
      <xdr:colOff>50800</xdr:colOff>
      <xdr:row>79</xdr:row>
      <xdr:rowOff>406</xdr:rowOff>
    </xdr:to>
    <xdr:cxnSp macro="">
      <xdr:nvCxnSpPr>
        <xdr:cNvPr id="409" name="直線コネクタ 408"/>
        <xdr:cNvCxnSpPr/>
      </xdr:nvCxnSpPr>
      <xdr:spPr>
        <a:xfrm>
          <a:off x="6972300" y="13513612"/>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0" name="フローチャート: 判断 409"/>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1" name="テキスト ボックス 410"/>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12" name="フローチャート: 判断 411"/>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13" name="テキスト ボックス 412"/>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139675</xdr:rowOff>
    </xdr:from>
    <xdr:to>
      <xdr:col>55</xdr:col>
      <xdr:colOff>50800</xdr:colOff>
      <xdr:row>77</xdr:row>
      <xdr:rowOff>69825</xdr:rowOff>
    </xdr:to>
    <xdr:sp macro="" textlink="">
      <xdr:nvSpPr>
        <xdr:cNvPr id="419" name="楕円 418"/>
        <xdr:cNvSpPr/>
      </xdr:nvSpPr>
      <xdr:spPr>
        <a:xfrm>
          <a:off x="10426700" y="131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162552</xdr:rowOff>
    </xdr:from>
    <xdr:ext cx="534377" cy="259045"/>
    <xdr:sp macro="" textlink="">
      <xdr:nvSpPr>
        <xdr:cNvPr id="420" name="商工費該当値テキスト"/>
        <xdr:cNvSpPr txBox="1"/>
      </xdr:nvSpPr>
      <xdr:spPr>
        <a:xfrm>
          <a:off x="10528300" y="130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98310</xdr:rowOff>
    </xdr:from>
    <xdr:to>
      <xdr:col>50</xdr:col>
      <xdr:colOff>165100</xdr:colOff>
      <xdr:row>79</xdr:row>
      <xdr:rowOff>28460</xdr:rowOff>
    </xdr:to>
    <xdr:sp macro="" textlink="">
      <xdr:nvSpPr>
        <xdr:cNvPr id="421" name="楕円 420"/>
        <xdr:cNvSpPr/>
      </xdr:nvSpPr>
      <xdr:spPr>
        <a:xfrm>
          <a:off x="9588500" y="13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19587</xdr:rowOff>
    </xdr:from>
    <xdr:ext cx="469744" cy="259045"/>
    <xdr:sp macro="" textlink="">
      <xdr:nvSpPr>
        <xdr:cNvPr id="422" name="テキスト ボックス 421"/>
        <xdr:cNvSpPr txBox="1"/>
      </xdr:nvSpPr>
      <xdr:spPr>
        <a:xfrm>
          <a:off x="9404428" y="135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108686</xdr:rowOff>
    </xdr:from>
    <xdr:to>
      <xdr:col>46</xdr:col>
      <xdr:colOff>38100</xdr:colOff>
      <xdr:row>79</xdr:row>
      <xdr:rowOff>38836</xdr:rowOff>
    </xdr:to>
    <xdr:sp macro="" textlink="">
      <xdr:nvSpPr>
        <xdr:cNvPr id="423" name="楕円 422"/>
        <xdr:cNvSpPr/>
      </xdr:nvSpPr>
      <xdr:spPr>
        <a:xfrm>
          <a:off x="8699500" y="13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29963</xdr:rowOff>
    </xdr:from>
    <xdr:ext cx="469744" cy="259045"/>
    <xdr:sp macro="" textlink="">
      <xdr:nvSpPr>
        <xdr:cNvPr id="424" name="テキスト ボックス 423"/>
        <xdr:cNvSpPr txBox="1"/>
      </xdr:nvSpPr>
      <xdr:spPr>
        <a:xfrm>
          <a:off x="8515428" y="1357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121056</xdr:rowOff>
    </xdr:from>
    <xdr:to>
      <xdr:col>41</xdr:col>
      <xdr:colOff>101600</xdr:colOff>
      <xdr:row>79</xdr:row>
      <xdr:rowOff>51206</xdr:rowOff>
    </xdr:to>
    <xdr:sp macro="" textlink="">
      <xdr:nvSpPr>
        <xdr:cNvPr id="425" name="楕円 424"/>
        <xdr:cNvSpPr/>
      </xdr:nvSpPr>
      <xdr:spPr>
        <a:xfrm>
          <a:off x="7810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42333</xdr:rowOff>
    </xdr:from>
    <xdr:ext cx="469744" cy="259045"/>
    <xdr:sp macro="" textlink="">
      <xdr:nvSpPr>
        <xdr:cNvPr id="426" name="テキスト ボックス 425"/>
        <xdr:cNvSpPr txBox="1"/>
      </xdr:nvSpPr>
      <xdr:spPr>
        <a:xfrm>
          <a:off x="7626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89712</xdr:rowOff>
    </xdr:from>
    <xdr:to>
      <xdr:col>36</xdr:col>
      <xdr:colOff>165100</xdr:colOff>
      <xdr:row>79</xdr:row>
      <xdr:rowOff>19862</xdr:rowOff>
    </xdr:to>
    <xdr:sp macro="" textlink="">
      <xdr:nvSpPr>
        <xdr:cNvPr id="427" name="楕円 426"/>
        <xdr:cNvSpPr/>
      </xdr:nvSpPr>
      <xdr:spPr>
        <a:xfrm>
          <a:off x="6921500" y="134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10989</xdr:rowOff>
    </xdr:from>
    <xdr:ext cx="469744" cy="259045"/>
    <xdr:sp macro="" textlink="">
      <xdr:nvSpPr>
        <xdr:cNvPr id="428" name="テキスト ボックス 427"/>
        <xdr:cNvSpPr txBox="1"/>
      </xdr:nvSpPr>
      <xdr:spPr>
        <a:xfrm>
          <a:off x="6737428" y="1355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0" name="直線コネクタ 449"/>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1"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2" name="直線コネクタ 451"/>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3"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54" name="直線コネクタ 453"/>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76862</xdr:rowOff>
    </xdr:from>
    <xdr:to>
      <xdr:col>55</xdr:col>
      <xdr:colOff>0</xdr:colOff>
      <xdr:row>95</xdr:row>
      <xdr:rowOff>148369</xdr:rowOff>
    </xdr:to>
    <xdr:cxnSp macro="">
      <xdr:nvCxnSpPr>
        <xdr:cNvPr id="455" name="直線コネクタ 454"/>
        <xdr:cNvCxnSpPr/>
      </xdr:nvCxnSpPr>
      <xdr:spPr>
        <a:xfrm>
          <a:off x="9639300" y="16021712"/>
          <a:ext cx="838200" cy="4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56"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57" name="フローチャート: 判断 456"/>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76862</xdr:rowOff>
    </xdr:from>
    <xdr:to>
      <xdr:col>50</xdr:col>
      <xdr:colOff>114300</xdr:colOff>
      <xdr:row>96</xdr:row>
      <xdr:rowOff>114125</xdr:rowOff>
    </xdr:to>
    <xdr:cxnSp macro="">
      <xdr:nvCxnSpPr>
        <xdr:cNvPr id="458" name="直線コネクタ 457"/>
        <xdr:cNvCxnSpPr/>
      </xdr:nvCxnSpPr>
      <xdr:spPr>
        <a:xfrm flipV="1">
          <a:off x="8750300" y="16021712"/>
          <a:ext cx="889000" cy="5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59" name="フローチャート: 判断 458"/>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0" name="テキスト ボックス 459"/>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114125</xdr:rowOff>
    </xdr:from>
    <xdr:to>
      <xdr:col>45</xdr:col>
      <xdr:colOff>177800</xdr:colOff>
      <xdr:row>97</xdr:row>
      <xdr:rowOff>105514</xdr:rowOff>
    </xdr:to>
    <xdr:cxnSp macro="">
      <xdr:nvCxnSpPr>
        <xdr:cNvPr id="461" name="直線コネクタ 460"/>
        <xdr:cNvCxnSpPr/>
      </xdr:nvCxnSpPr>
      <xdr:spPr>
        <a:xfrm flipV="1">
          <a:off x="7861300" y="16573325"/>
          <a:ext cx="889000" cy="1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2" name="フローチャート: 判断 461"/>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63" name="テキスト ボックス 462"/>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50660</xdr:rowOff>
    </xdr:from>
    <xdr:to>
      <xdr:col>41</xdr:col>
      <xdr:colOff>50800</xdr:colOff>
      <xdr:row>97</xdr:row>
      <xdr:rowOff>105514</xdr:rowOff>
    </xdr:to>
    <xdr:cxnSp macro="">
      <xdr:nvCxnSpPr>
        <xdr:cNvPr id="464" name="直線コネクタ 463"/>
        <xdr:cNvCxnSpPr/>
      </xdr:nvCxnSpPr>
      <xdr:spPr>
        <a:xfrm>
          <a:off x="6972300" y="16681310"/>
          <a:ext cx="889000" cy="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65" name="フローチャート: 判断 464"/>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66" name="テキスト ボックス 465"/>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67" name="フローチャート: 判断 466"/>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68" name="テキスト ボックス 467"/>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97569</xdr:rowOff>
    </xdr:from>
    <xdr:to>
      <xdr:col>55</xdr:col>
      <xdr:colOff>50800</xdr:colOff>
      <xdr:row>96</xdr:row>
      <xdr:rowOff>27719</xdr:rowOff>
    </xdr:to>
    <xdr:sp macro="" textlink="">
      <xdr:nvSpPr>
        <xdr:cNvPr id="474" name="楕円 473"/>
        <xdr:cNvSpPr/>
      </xdr:nvSpPr>
      <xdr:spPr>
        <a:xfrm>
          <a:off x="10426700" y="163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120446</xdr:rowOff>
    </xdr:from>
    <xdr:ext cx="599010" cy="259045"/>
    <xdr:sp macro="" textlink="">
      <xdr:nvSpPr>
        <xdr:cNvPr id="475" name="土木費該当値テキスト"/>
        <xdr:cNvSpPr txBox="1"/>
      </xdr:nvSpPr>
      <xdr:spPr>
        <a:xfrm>
          <a:off x="10528300" y="1623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26062</xdr:rowOff>
    </xdr:from>
    <xdr:to>
      <xdr:col>50</xdr:col>
      <xdr:colOff>165100</xdr:colOff>
      <xdr:row>93</xdr:row>
      <xdr:rowOff>127662</xdr:rowOff>
    </xdr:to>
    <xdr:sp macro="" textlink="">
      <xdr:nvSpPr>
        <xdr:cNvPr id="476" name="楕円 475"/>
        <xdr:cNvSpPr/>
      </xdr:nvSpPr>
      <xdr:spPr>
        <a:xfrm>
          <a:off x="9588500" y="15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144189</xdr:rowOff>
    </xdr:from>
    <xdr:ext cx="599010" cy="259045"/>
    <xdr:sp macro="" textlink="">
      <xdr:nvSpPr>
        <xdr:cNvPr id="477" name="テキスト ボックス 476"/>
        <xdr:cNvSpPr txBox="1"/>
      </xdr:nvSpPr>
      <xdr:spPr>
        <a:xfrm>
          <a:off x="9339795" y="1574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63325</xdr:rowOff>
    </xdr:from>
    <xdr:to>
      <xdr:col>46</xdr:col>
      <xdr:colOff>38100</xdr:colOff>
      <xdr:row>96</xdr:row>
      <xdr:rowOff>164925</xdr:rowOff>
    </xdr:to>
    <xdr:sp macro="" textlink="">
      <xdr:nvSpPr>
        <xdr:cNvPr id="478" name="楕円 477"/>
        <xdr:cNvSpPr/>
      </xdr:nvSpPr>
      <xdr:spPr>
        <a:xfrm>
          <a:off x="8699500" y="165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10002</xdr:rowOff>
    </xdr:from>
    <xdr:ext cx="534377" cy="259045"/>
    <xdr:sp macro="" textlink="">
      <xdr:nvSpPr>
        <xdr:cNvPr id="479" name="テキスト ボックス 478"/>
        <xdr:cNvSpPr txBox="1"/>
      </xdr:nvSpPr>
      <xdr:spPr>
        <a:xfrm>
          <a:off x="8483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54714</xdr:rowOff>
    </xdr:from>
    <xdr:to>
      <xdr:col>41</xdr:col>
      <xdr:colOff>101600</xdr:colOff>
      <xdr:row>97</xdr:row>
      <xdr:rowOff>156314</xdr:rowOff>
    </xdr:to>
    <xdr:sp macro="" textlink="">
      <xdr:nvSpPr>
        <xdr:cNvPr id="480" name="楕円 479"/>
        <xdr:cNvSpPr/>
      </xdr:nvSpPr>
      <xdr:spPr>
        <a:xfrm>
          <a:off x="7810500" y="166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147441</xdr:rowOff>
    </xdr:from>
    <xdr:ext cx="534377" cy="259045"/>
    <xdr:sp macro="" textlink="">
      <xdr:nvSpPr>
        <xdr:cNvPr id="481" name="テキスト ボックス 480"/>
        <xdr:cNvSpPr txBox="1"/>
      </xdr:nvSpPr>
      <xdr:spPr>
        <a:xfrm>
          <a:off x="7594111" y="167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171310</xdr:rowOff>
    </xdr:from>
    <xdr:to>
      <xdr:col>36</xdr:col>
      <xdr:colOff>165100</xdr:colOff>
      <xdr:row>97</xdr:row>
      <xdr:rowOff>101460</xdr:rowOff>
    </xdr:to>
    <xdr:sp macro="" textlink="">
      <xdr:nvSpPr>
        <xdr:cNvPr id="482" name="楕円 481"/>
        <xdr:cNvSpPr/>
      </xdr:nvSpPr>
      <xdr:spPr>
        <a:xfrm>
          <a:off x="6921500" y="166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92587</xdr:rowOff>
    </xdr:from>
    <xdr:ext cx="534377" cy="259045"/>
    <xdr:sp macro="" textlink="">
      <xdr:nvSpPr>
        <xdr:cNvPr id="483" name="テキスト ボックス 482"/>
        <xdr:cNvSpPr txBox="1"/>
      </xdr:nvSpPr>
      <xdr:spPr>
        <a:xfrm>
          <a:off x="6705111" y="167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09" name="直線コネクタ 508"/>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0"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1" name="直線コネクタ 510"/>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2"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3" name="直線コネクタ 512"/>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125320</xdr:rowOff>
    </xdr:from>
    <xdr:to>
      <xdr:col>85</xdr:col>
      <xdr:colOff>127000</xdr:colOff>
      <xdr:row>37</xdr:row>
      <xdr:rowOff>143880</xdr:rowOff>
    </xdr:to>
    <xdr:cxnSp macro="">
      <xdr:nvCxnSpPr>
        <xdr:cNvPr id="514" name="直線コネクタ 513"/>
        <xdr:cNvCxnSpPr/>
      </xdr:nvCxnSpPr>
      <xdr:spPr>
        <a:xfrm flipV="1">
          <a:off x="15481300" y="6468970"/>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15"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16" name="フローチャート: 判断 515"/>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143880</xdr:rowOff>
    </xdr:from>
    <xdr:to>
      <xdr:col>81</xdr:col>
      <xdr:colOff>50800</xdr:colOff>
      <xdr:row>37</xdr:row>
      <xdr:rowOff>157716</xdr:rowOff>
    </xdr:to>
    <xdr:cxnSp macro="">
      <xdr:nvCxnSpPr>
        <xdr:cNvPr id="517" name="直線コネクタ 516"/>
        <xdr:cNvCxnSpPr/>
      </xdr:nvCxnSpPr>
      <xdr:spPr>
        <a:xfrm flipV="1">
          <a:off x="14592300" y="648753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18" name="フローチャート: 判断 517"/>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19" name="テキスト ボックス 518"/>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157716</xdr:rowOff>
    </xdr:from>
    <xdr:to>
      <xdr:col>76</xdr:col>
      <xdr:colOff>114300</xdr:colOff>
      <xdr:row>38</xdr:row>
      <xdr:rowOff>35295</xdr:rowOff>
    </xdr:to>
    <xdr:cxnSp macro="">
      <xdr:nvCxnSpPr>
        <xdr:cNvPr id="520" name="直線コネクタ 519"/>
        <xdr:cNvCxnSpPr/>
      </xdr:nvCxnSpPr>
      <xdr:spPr>
        <a:xfrm flipV="1">
          <a:off x="13703300" y="6501366"/>
          <a:ext cx="889000" cy="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1" name="フローチャート: 判断 520"/>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22" name="テキスト ボックス 521"/>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35295</xdr:rowOff>
    </xdr:from>
    <xdr:to>
      <xdr:col>71</xdr:col>
      <xdr:colOff>177800</xdr:colOff>
      <xdr:row>38</xdr:row>
      <xdr:rowOff>37592</xdr:rowOff>
    </xdr:to>
    <xdr:cxnSp macro="">
      <xdr:nvCxnSpPr>
        <xdr:cNvPr id="523" name="直線コネクタ 522"/>
        <xdr:cNvCxnSpPr/>
      </xdr:nvCxnSpPr>
      <xdr:spPr>
        <a:xfrm flipV="1">
          <a:off x="12814300" y="655039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24" name="フローチャート: 判断 523"/>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25" name="テキスト ボックス 524"/>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26" name="フローチャート: 判断 525"/>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27" name="テキスト ボックス 526"/>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74520</xdr:rowOff>
    </xdr:from>
    <xdr:to>
      <xdr:col>85</xdr:col>
      <xdr:colOff>177800</xdr:colOff>
      <xdr:row>38</xdr:row>
      <xdr:rowOff>4669</xdr:rowOff>
    </xdr:to>
    <xdr:sp macro="" textlink="">
      <xdr:nvSpPr>
        <xdr:cNvPr id="533" name="楕円 532"/>
        <xdr:cNvSpPr/>
      </xdr:nvSpPr>
      <xdr:spPr>
        <a:xfrm>
          <a:off x="16268700" y="64181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97397</xdr:rowOff>
    </xdr:from>
    <xdr:ext cx="534377" cy="259045"/>
    <xdr:sp macro="" textlink="">
      <xdr:nvSpPr>
        <xdr:cNvPr id="534" name="消防費該当値テキスト"/>
        <xdr:cNvSpPr txBox="1"/>
      </xdr:nvSpPr>
      <xdr:spPr>
        <a:xfrm>
          <a:off x="16370300" y="62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93080</xdr:rowOff>
    </xdr:from>
    <xdr:to>
      <xdr:col>81</xdr:col>
      <xdr:colOff>101600</xdr:colOff>
      <xdr:row>38</xdr:row>
      <xdr:rowOff>23230</xdr:rowOff>
    </xdr:to>
    <xdr:sp macro="" textlink="">
      <xdr:nvSpPr>
        <xdr:cNvPr id="535" name="楕円 534"/>
        <xdr:cNvSpPr/>
      </xdr:nvSpPr>
      <xdr:spPr>
        <a:xfrm>
          <a:off x="15430500" y="64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14357</xdr:rowOff>
    </xdr:from>
    <xdr:ext cx="534377" cy="259045"/>
    <xdr:sp macro="" textlink="">
      <xdr:nvSpPr>
        <xdr:cNvPr id="536" name="テキスト ボックス 535"/>
        <xdr:cNvSpPr txBox="1"/>
      </xdr:nvSpPr>
      <xdr:spPr>
        <a:xfrm>
          <a:off x="15214111" y="6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106916</xdr:rowOff>
    </xdr:from>
    <xdr:to>
      <xdr:col>76</xdr:col>
      <xdr:colOff>165100</xdr:colOff>
      <xdr:row>38</xdr:row>
      <xdr:rowOff>37066</xdr:rowOff>
    </xdr:to>
    <xdr:sp macro="" textlink="">
      <xdr:nvSpPr>
        <xdr:cNvPr id="537" name="楕円 536"/>
        <xdr:cNvSpPr/>
      </xdr:nvSpPr>
      <xdr:spPr>
        <a:xfrm>
          <a:off x="14541500" y="64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53593</xdr:rowOff>
    </xdr:from>
    <xdr:ext cx="534377" cy="259045"/>
    <xdr:sp macro="" textlink="">
      <xdr:nvSpPr>
        <xdr:cNvPr id="538" name="テキスト ボックス 537"/>
        <xdr:cNvSpPr txBox="1"/>
      </xdr:nvSpPr>
      <xdr:spPr>
        <a:xfrm>
          <a:off x="14325111" y="62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155945</xdr:rowOff>
    </xdr:from>
    <xdr:to>
      <xdr:col>72</xdr:col>
      <xdr:colOff>38100</xdr:colOff>
      <xdr:row>38</xdr:row>
      <xdr:rowOff>86096</xdr:rowOff>
    </xdr:to>
    <xdr:sp macro="" textlink="">
      <xdr:nvSpPr>
        <xdr:cNvPr id="539" name="楕円 538"/>
        <xdr:cNvSpPr/>
      </xdr:nvSpPr>
      <xdr:spPr>
        <a:xfrm>
          <a:off x="13652500" y="6499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77222</xdr:rowOff>
    </xdr:from>
    <xdr:ext cx="534377" cy="259045"/>
    <xdr:sp macro="" textlink="">
      <xdr:nvSpPr>
        <xdr:cNvPr id="540" name="テキスト ボックス 539"/>
        <xdr:cNvSpPr txBox="1"/>
      </xdr:nvSpPr>
      <xdr:spPr>
        <a:xfrm>
          <a:off x="13436111" y="65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158242</xdr:rowOff>
    </xdr:from>
    <xdr:to>
      <xdr:col>67</xdr:col>
      <xdr:colOff>101600</xdr:colOff>
      <xdr:row>38</xdr:row>
      <xdr:rowOff>88392</xdr:rowOff>
    </xdr:to>
    <xdr:sp macro="" textlink="">
      <xdr:nvSpPr>
        <xdr:cNvPr id="541" name="楕円 540"/>
        <xdr:cNvSpPr/>
      </xdr:nvSpPr>
      <xdr:spPr>
        <a:xfrm>
          <a:off x="12763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79519</xdr:rowOff>
    </xdr:from>
    <xdr:ext cx="534377" cy="259045"/>
    <xdr:sp macro="" textlink="">
      <xdr:nvSpPr>
        <xdr:cNvPr id="542" name="テキスト ボックス 541"/>
        <xdr:cNvSpPr txBox="1"/>
      </xdr:nvSpPr>
      <xdr:spPr>
        <a:xfrm>
          <a:off x="12547111" y="65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66" name="直線コネクタ 565"/>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67"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68" name="直線コネクタ 567"/>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69"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0" name="直線コネクタ 569"/>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22943</xdr:rowOff>
    </xdr:from>
    <xdr:to>
      <xdr:col>85</xdr:col>
      <xdr:colOff>127000</xdr:colOff>
      <xdr:row>58</xdr:row>
      <xdr:rowOff>29522</xdr:rowOff>
    </xdr:to>
    <xdr:cxnSp macro="">
      <xdr:nvCxnSpPr>
        <xdr:cNvPr id="571" name="直線コネクタ 570"/>
        <xdr:cNvCxnSpPr/>
      </xdr:nvCxnSpPr>
      <xdr:spPr>
        <a:xfrm flipV="1">
          <a:off x="15481300" y="9795593"/>
          <a:ext cx="838200" cy="1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72"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3" name="フローチャート: 判断 572"/>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29522</xdr:rowOff>
    </xdr:from>
    <xdr:to>
      <xdr:col>81</xdr:col>
      <xdr:colOff>50800</xdr:colOff>
      <xdr:row>58</xdr:row>
      <xdr:rowOff>48671</xdr:rowOff>
    </xdr:to>
    <xdr:cxnSp macro="">
      <xdr:nvCxnSpPr>
        <xdr:cNvPr id="574" name="直線コネクタ 573"/>
        <xdr:cNvCxnSpPr/>
      </xdr:nvCxnSpPr>
      <xdr:spPr>
        <a:xfrm flipV="1">
          <a:off x="14592300" y="9973622"/>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75" name="フローチャート: 判断 574"/>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76" name="テキスト ボックス 575"/>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48671</xdr:rowOff>
    </xdr:from>
    <xdr:to>
      <xdr:col>76</xdr:col>
      <xdr:colOff>114300</xdr:colOff>
      <xdr:row>58</xdr:row>
      <xdr:rowOff>48965</xdr:rowOff>
    </xdr:to>
    <xdr:cxnSp macro="">
      <xdr:nvCxnSpPr>
        <xdr:cNvPr id="577" name="直線コネクタ 576"/>
        <xdr:cNvCxnSpPr/>
      </xdr:nvCxnSpPr>
      <xdr:spPr>
        <a:xfrm flipV="1">
          <a:off x="13703300" y="999277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78" name="フローチャート: 判断 577"/>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79" name="テキスト ボックス 578"/>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48965</xdr:rowOff>
    </xdr:from>
    <xdr:to>
      <xdr:col>71</xdr:col>
      <xdr:colOff>177800</xdr:colOff>
      <xdr:row>58</xdr:row>
      <xdr:rowOff>74179</xdr:rowOff>
    </xdr:to>
    <xdr:cxnSp macro="">
      <xdr:nvCxnSpPr>
        <xdr:cNvPr id="580" name="直線コネクタ 579"/>
        <xdr:cNvCxnSpPr/>
      </xdr:nvCxnSpPr>
      <xdr:spPr>
        <a:xfrm flipV="1">
          <a:off x="12814300" y="9993065"/>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1" name="フローチャート: 判断 580"/>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82" name="テキスト ボックス 581"/>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83" name="フローチャート: 判断 582"/>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84" name="テキスト ボックス 583"/>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143593</xdr:rowOff>
    </xdr:from>
    <xdr:to>
      <xdr:col>85</xdr:col>
      <xdr:colOff>177800</xdr:colOff>
      <xdr:row>57</xdr:row>
      <xdr:rowOff>73743</xdr:rowOff>
    </xdr:to>
    <xdr:sp macro="" textlink="">
      <xdr:nvSpPr>
        <xdr:cNvPr id="590" name="楕円 589"/>
        <xdr:cNvSpPr/>
      </xdr:nvSpPr>
      <xdr:spPr>
        <a:xfrm>
          <a:off x="16268700" y="97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166470</xdr:rowOff>
    </xdr:from>
    <xdr:ext cx="534377" cy="259045"/>
    <xdr:sp macro="" textlink="">
      <xdr:nvSpPr>
        <xdr:cNvPr id="591" name="教育費該当値テキスト"/>
        <xdr:cNvSpPr txBox="1"/>
      </xdr:nvSpPr>
      <xdr:spPr>
        <a:xfrm>
          <a:off x="16370300" y="95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150172</xdr:rowOff>
    </xdr:from>
    <xdr:to>
      <xdr:col>81</xdr:col>
      <xdr:colOff>101600</xdr:colOff>
      <xdr:row>58</xdr:row>
      <xdr:rowOff>80322</xdr:rowOff>
    </xdr:to>
    <xdr:sp macro="" textlink="">
      <xdr:nvSpPr>
        <xdr:cNvPr id="592" name="楕円 591"/>
        <xdr:cNvSpPr/>
      </xdr:nvSpPr>
      <xdr:spPr>
        <a:xfrm>
          <a:off x="15430500" y="99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71449</xdr:rowOff>
    </xdr:from>
    <xdr:ext cx="534377" cy="259045"/>
    <xdr:sp macro="" textlink="">
      <xdr:nvSpPr>
        <xdr:cNvPr id="593" name="テキスト ボックス 592"/>
        <xdr:cNvSpPr txBox="1"/>
      </xdr:nvSpPr>
      <xdr:spPr>
        <a:xfrm>
          <a:off x="15214111"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169321</xdr:rowOff>
    </xdr:from>
    <xdr:to>
      <xdr:col>76</xdr:col>
      <xdr:colOff>165100</xdr:colOff>
      <xdr:row>58</xdr:row>
      <xdr:rowOff>99471</xdr:rowOff>
    </xdr:to>
    <xdr:sp macro="" textlink="">
      <xdr:nvSpPr>
        <xdr:cNvPr id="594" name="楕円 593"/>
        <xdr:cNvSpPr/>
      </xdr:nvSpPr>
      <xdr:spPr>
        <a:xfrm>
          <a:off x="14541500" y="99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90598</xdr:rowOff>
    </xdr:from>
    <xdr:ext cx="534377" cy="259045"/>
    <xdr:sp macro="" textlink="">
      <xdr:nvSpPr>
        <xdr:cNvPr id="595" name="テキスト ボックス 594"/>
        <xdr:cNvSpPr txBox="1"/>
      </xdr:nvSpPr>
      <xdr:spPr>
        <a:xfrm>
          <a:off x="14325111" y="1003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169615</xdr:rowOff>
    </xdr:from>
    <xdr:to>
      <xdr:col>72</xdr:col>
      <xdr:colOff>38100</xdr:colOff>
      <xdr:row>58</xdr:row>
      <xdr:rowOff>99765</xdr:rowOff>
    </xdr:to>
    <xdr:sp macro="" textlink="">
      <xdr:nvSpPr>
        <xdr:cNvPr id="596" name="楕円 595"/>
        <xdr:cNvSpPr/>
      </xdr:nvSpPr>
      <xdr:spPr>
        <a:xfrm>
          <a:off x="13652500" y="99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90892</xdr:rowOff>
    </xdr:from>
    <xdr:ext cx="534377" cy="259045"/>
    <xdr:sp macro="" textlink="">
      <xdr:nvSpPr>
        <xdr:cNvPr id="597" name="テキスト ボックス 596"/>
        <xdr:cNvSpPr txBox="1"/>
      </xdr:nvSpPr>
      <xdr:spPr>
        <a:xfrm>
          <a:off x="13436111" y="100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23379</xdr:rowOff>
    </xdr:from>
    <xdr:to>
      <xdr:col>67</xdr:col>
      <xdr:colOff>101600</xdr:colOff>
      <xdr:row>58</xdr:row>
      <xdr:rowOff>124979</xdr:rowOff>
    </xdr:to>
    <xdr:sp macro="" textlink="">
      <xdr:nvSpPr>
        <xdr:cNvPr id="598" name="楕円 597"/>
        <xdr:cNvSpPr/>
      </xdr:nvSpPr>
      <xdr:spPr>
        <a:xfrm>
          <a:off x="12763500" y="99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116106</xdr:rowOff>
    </xdr:from>
    <xdr:ext cx="534377" cy="259045"/>
    <xdr:sp macro="" textlink="">
      <xdr:nvSpPr>
        <xdr:cNvPr id="599" name="テキスト ボックス 598"/>
        <xdr:cNvSpPr txBox="1"/>
      </xdr:nvSpPr>
      <xdr:spPr>
        <a:xfrm>
          <a:off x="12547111" y="100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3" name="直線コネクタ 622"/>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26"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27" name="直線コネクタ 626"/>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163767</xdr:rowOff>
    </xdr:from>
    <xdr:to>
      <xdr:col>85</xdr:col>
      <xdr:colOff>127000</xdr:colOff>
      <xdr:row>71</xdr:row>
      <xdr:rowOff>119444</xdr:rowOff>
    </xdr:to>
    <xdr:cxnSp macro="">
      <xdr:nvCxnSpPr>
        <xdr:cNvPr id="628" name="直線コネクタ 627"/>
        <xdr:cNvCxnSpPr/>
      </xdr:nvCxnSpPr>
      <xdr:spPr>
        <a:xfrm>
          <a:off x="15481300" y="12165267"/>
          <a:ext cx="8382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29"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0" name="フローチャート: 判断 629"/>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72644</xdr:rowOff>
    </xdr:from>
    <xdr:to>
      <xdr:col>81</xdr:col>
      <xdr:colOff>50800</xdr:colOff>
      <xdr:row>70</xdr:row>
      <xdr:rowOff>163767</xdr:rowOff>
    </xdr:to>
    <xdr:cxnSp macro="">
      <xdr:nvCxnSpPr>
        <xdr:cNvPr id="631" name="直線コネクタ 630"/>
        <xdr:cNvCxnSpPr/>
      </xdr:nvCxnSpPr>
      <xdr:spPr>
        <a:xfrm>
          <a:off x="14592300" y="12074144"/>
          <a:ext cx="889000" cy="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2" name="フローチャート: 判断 631"/>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33" name="テキスト ボックス 632"/>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72644</xdr:rowOff>
    </xdr:from>
    <xdr:to>
      <xdr:col>76</xdr:col>
      <xdr:colOff>114300</xdr:colOff>
      <xdr:row>72</xdr:row>
      <xdr:rowOff>162217</xdr:rowOff>
    </xdr:to>
    <xdr:cxnSp macro="">
      <xdr:nvCxnSpPr>
        <xdr:cNvPr id="634" name="直線コネクタ 633"/>
        <xdr:cNvCxnSpPr/>
      </xdr:nvCxnSpPr>
      <xdr:spPr>
        <a:xfrm flipV="1">
          <a:off x="13703300" y="12074144"/>
          <a:ext cx="889000" cy="4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35" name="フローチャート: 判断 634"/>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36" name="テキスト ボックス 635"/>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162217</xdr:rowOff>
    </xdr:from>
    <xdr:to>
      <xdr:col>71</xdr:col>
      <xdr:colOff>177800</xdr:colOff>
      <xdr:row>78</xdr:row>
      <xdr:rowOff>169723</xdr:rowOff>
    </xdr:to>
    <xdr:cxnSp macro="">
      <xdr:nvCxnSpPr>
        <xdr:cNvPr id="637" name="直線コネクタ 636"/>
        <xdr:cNvCxnSpPr/>
      </xdr:nvCxnSpPr>
      <xdr:spPr>
        <a:xfrm flipV="1">
          <a:off x="12814300" y="12506617"/>
          <a:ext cx="889000" cy="10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38" name="フローチャート: 判断 637"/>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39" name="テキスト ボックス 638"/>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0" name="フローチャート: 判断 639"/>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1" name="テキスト ボックス 640"/>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68644</xdr:rowOff>
    </xdr:from>
    <xdr:to>
      <xdr:col>85</xdr:col>
      <xdr:colOff>177800</xdr:colOff>
      <xdr:row>71</xdr:row>
      <xdr:rowOff>170244</xdr:rowOff>
    </xdr:to>
    <xdr:sp macro="" textlink="">
      <xdr:nvSpPr>
        <xdr:cNvPr id="647" name="楕円 646"/>
        <xdr:cNvSpPr/>
      </xdr:nvSpPr>
      <xdr:spPr>
        <a:xfrm>
          <a:off x="16268700" y="122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21671</xdr:rowOff>
    </xdr:from>
    <xdr:ext cx="599010" cy="259045"/>
    <xdr:sp macro="" textlink="">
      <xdr:nvSpPr>
        <xdr:cNvPr id="648" name="災害復旧費該当値テキスト"/>
        <xdr:cNvSpPr txBox="1"/>
      </xdr:nvSpPr>
      <xdr:spPr>
        <a:xfrm>
          <a:off x="16370300" y="1219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112967</xdr:rowOff>
    </xdr:from>
    <xdr:to>
      <xdr:col>81</xdr:col>
      <xdr:colOff>101600</xdr:colOff>
      <xdr:row>71</xdr:row>
      <xdr:rowOff>43117</xdr:rowOff>
    </xdr:to>
    <xdr:sp macro="" textlink="">
      <xdr:nvSpPr>
        <xdr:cNvPr id="649" name="楕円 648"/>
        <xdr:cNvSpPr/>
      </xdr:nvSpPr>
      <xdr:spPr>
        <a:xfrm>
          <a:off x="15430500" y="12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59644</xdr:rowOff>
    </xdr:from>
    <xdr:ext cx="599010" cy="259045"/>
    <xdr:sp macro="" textlink="">
      <xdr:nvSpPr>
        <xdr:cNvPr id="650" name="テキスト ボックス 649"/>
        <xdr:cNvSpPr txBox="1"/>
      </xdr:nvSpPr>
      <xdr:spPr>
        <a:xfrm>
          <a:off x="15181795" y="118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21844</xdr:rowOff>
    </xdr:from>
    <xdr:to>
      <xdr:col>76</xdr:col>
      <xdr:colOff>165100</xdr:colOff>
      <xdr:row>70</xdr:row>
      <xdr:rowOff>123444</xdr:rowOff>
    </xdr:to>
    <xdr:sp macro="" textlink="">
      <xdr:nvSpPr>
        <xdr:cNvPr id="651" name="楕円 650"/>
        <xdr:cNvSpPr/>
      </xdr:nvSpPr>
      <xdr:spPr>
        <a:xfrm>
          <a:off x="14541500" y="120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139971</xdr:rowOff>
    </xdr:from>
    <xdr:ext cx="599010" cy="259045"/>
    <xdr:sp macro="" textlink="">
      <xdr:nvSpPr>
        <xdr:cNvPr id="652" name="テキスト ボックス 651"/>
        <xdr:cNvSpPr txBox="1"/>
      </xdr:nvSpPr>
      <xdr:spPr>
        <a:xfrm>
          <a:off x="14292795" y="117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111417</xdr:rowOff>
    </xdr:from>
    <xdr:to>
      <xdr:col>72</xdr:col>
      <xdr:colOff>38100</xdr:colOff>
      <xdr:row>73</xdr:row>
      <xdr:rowOff>41567</xdr:rowOff>
    </xdr:to>
    <xdr:sp macro="" textlink="">
      <xdr:nvSpPr>
        <xdr:cNvPr id="653" name="楕円 652"/>
        <xdr:cNvSpPr/>
      </xdr:nvSpPr>
      <xdr:spPr>
        <a:xfrm>
          <a:off x="13652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58094</xdr:rowOff>
    </xdr:from>
    <xdr:ext cx="534377" cy="259045"/>
    <xdr:sp macro="" textlink="">
      <xdr:nvSpPr>
        <xdr:cNvPr id="654" name="テキスト ボックス 653"/>
        <xdr:cNvSpPr txBox="1"/>
      </xdr:nvSpPr>
      <xdr:spPr>
        <a:xfrm>
          <a:off x="13436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118923</xdr:rowOff>
    </xdr:from>
    <xdr:to>
      <xdr:col>67</xdr:col>
      <xdr:colOff>101600</xdr:colOff>
      <xdr:row>79</xdr:row>
      <xdr:rowOff>49073</xdr:rowOff>
    </xdr:to>
    <xdr:sp macro="" textlink="">
      <xdr:nvSpPr>
        <xdr:cNvPr id="655" name="楕円 654"/>
        <xdr:cNvSpPr/>
      </xdr:nvSpPr>
      <xdr:spPr>
        <a:xfrm>
          <a:off x="12763500" y="134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40200</xdr:rowOff>
    </xdr:from>
    <xdr:ext cx="469744" cy="259045"/>
    <xdr:sp macro="" textlink="">
      <xdr:nvSpPr>
        <xdr:cNvPr id="656" name="テキスト ボックス 655"/>
        <xdr:cNvSpPr txBox="1"/>
      </xdr:nvSpPr>
      <xdr:spPr>
        <a:xfrm>
          <a:off x="12579428" y="135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0" name="直線コネクタ 679"/>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1"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2" name="直線コネクタ 681"/>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3"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4" name="直線コネクタ 683"/>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6031</xdr:rowOff>
    </xdr:from>
    <xdr:to>
      <xdr:col>85</xdr:col>
      <xdr:colOff>127000</xdr:colOff>
      <xdr:row>96</xdr:row>
      <xdr:rowOff>6669</xdr:rowOff>
    </xdr:to>
    <xdr:cxnSp macro="">
      <xdr:nvCxnSpPr>
        <xdr:cNvPr id="685" name="直線コネクタ 684"/>
        <xdr:cNvCxnSpPr/>
      </xdr:nvCxnSpPr>
      <xdr:spPr>
        <a:xfrm flipV="1">
          <a:off x="15481300" y="16465231"/>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86"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87" name="フローチャート: 判断 686"/>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5040</xdr:rowOff>
    </xdr:from>
    <xdr:to>
      <xdr:col>81</xdr:col>
      <xdr:colOff>50800</xdr:colOff>
      <xdr:row>96</xdr:row>
      <xdr:rowOff>6669</xdr:rowOff>
    </xdr:to>
    <xdr:cxnSp macro="">
      <xdr:nvCxnSpPr>
        <xdr:cNvPr id="688" name="直線コネクタ 687"/>
        <xdr:cNvCxnSpPr/>
      </xdr:nvCxnSpPr>
      <xdr:spPr>
        <a:xfrm>
          <a:off x="14592300" y="1646424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89" name="フローチャート: 判断 688"/>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0" name="テキスト ボックス 689"/>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149530</xdr:rowOff>
    </xdr:from>
    <xdr:to>
      <xdr:col>76</xdr:col>
      <xdr:colOff>114300</xdr:colOff>
      <xdr:row>96</xdr:row>
      <xdr:rowOff>5040</xdr:rowOff>
    </xdr:to>
    <xdr:cxnSp macro="">
      <xdr:nvCxnSpPr>
        <xdr:cNvPr id="691" name="直線コネクタ 690"/>
        <xdr:cNvCxnSpPr/>
      </xdr:nvCxnSpPr>
      <xdr:spPr>
        <a:xfrm>
          <a:off x="13703300" y="16437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2" name="フローチャート: 判断 691"/>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693" name="テキスト ボックス 692"/>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149530</xdr:rowOff>
    </xdr:from>
    <xdr:to>
      <xdr:col>71</xdr:col>
      <xdr:colOff>177800</xdr:colOff>
      <xdr:row>96</xdr:row>
      <xdr:rowOff>48450</xdr:rowOff>
    </xdr:to>
    <xdr:cxnSp macro="">
      <xdr:nvCxnSpPr>
        <xdr:cNvPr id="694" name="直線コネクタ 693"/>
        <xdr:cNvCxnSpPr/>
      </xdr:nvCxnSpPr>
      <xdr:spPr>
        <a:xfrm flipV="1">
          <a:off x="12814300" y="16437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5" name="フローチャート: 判断 694"/>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696" name="テキスト ボックス 695"/>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697" name="フローチャート: 判断 696"/>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698" name="テキスト ボックス 697"/>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126681</xdr:rowOff>
    </xdr:from>
    <xdr:to>
      <xdr:col>85</xdr:col>
      <xdr:colOff>177800</xdr:colOff>
      <xdr:row>96</xdr:row>
      <xdr:rowOff>56831</xdr:rowOff>
    </xdr:to>
    <xdr:sp macro="" textlink="">
      <xdr:nvSpPr>
        <xdr:cNvPr id="704" name="楕円 703"/>
        <xdr:cNvSpPr/>
      </xdr:nvSpPr>
      <xdr:spPr>
        <a:xfrm>
          <a:off x="16268700" y="164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149558</xdr:rowOff>
    </xdr:from>
    <xdr:ext cx="534377" cy="259045"/>
    <xdr:sp macro="" textlink="">
      <xdr:nvSpPr>
        <xdr:cNvPr id="705" name="公債費該当値テキスト"/>
        <xdr:cNvSpPr txBox="1"/>
      </xdr:nvSpPr>
      <xdr:spPr>
        <a:xfrm>
          <a:off x="16370300" y="162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127319</xdr:rowOff>
    </xdr:from>
    <xdr:to>
      <xdr:col>81</xdr:col>
      <xdr:colOff>101600</xdr:colOff>
      <xdr:row>96</xdr:row>
      <xdr:rowOff>57469</xdr:rowOff>
    </xdr:to>
    <xdr:sp macro="" textlink="">
      <xdr:nvSpPr>
        <xdr:cNvPr id="706" name="楕円 705"/>
        <xdr:cNvSpPr/>
      </xdr:nvSpPr>
      <xdr:spPr>
        <a:xfrm>
          <a:off x="15430500" y="164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73996</xdr:rowOff>
    </xdr:from>
    <xdr:ext cx="534377" cy="259045"/>
    <xdr:sp macro="" textlink="">
      <xdr:nvSpPr>
        <xdr:cNvPr id="707" name="テキスト ボックス 706"/>
        <xdr:cNvSpPr txBox="1"/>
      </xdr:nvSpPr>
      <xdr:spPr>
        <a:xfrm>
          <a:off x="15214111" y="1619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125690</xdr:rowOff>
    </xdr:from>
    <xdr:to>
      <xdr:col>76</xdr:col>
      <xdr:colOff>165100</xdr:colOff>
      <xdr:row>96</xdr:row>
      <xdr:rowOff>55840</xdr:rowOff>
    </xdr:to>
    <xdr:sp macro="" textlink="">
      <xdr:nvSpPr>
        <xdr:cNvPr id="708" name="楕円 707"/>
        <xdr:cNvSpPr/>
      </xdr:nvSpPr>
      <xdr:spPr>
        <a:xfrm>
          <a:off x="14541500" y="164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72367</xdr:rowOff>
    </xdr:from>
    <xdr:ext cx="534377" cy="259045"/>
    <xdr:sp macro="" textlink="">
      <xdr:nvSpPr>
        <xdr:cNvPr id="709" name="テキスト ボックス 708"/>
        <xdr:cNvSpPr txBox="1"/>
      </xdr:nvSpPr>
      <xdr:spPr>
        <a:xfrm>
          <a:off x="14325111" y="161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98730</xdr:rowOff>
    </xdr:from>
    <xdr:to>
      <xdr:col>72</xdr:col>
      <xdr:colOff>38100</xdr:colOff>
      <xdr:row>96</xdr:row>
      <xdr:rowOff>28880</xdr:rowOff>
    </xdr:to>
    <xdr:sp macro="" textlink="">
      <xdr:nvSpPr>
        <xdr:cNvPr id="710" name="楕円 709"/>
        <xdr:cNvSpPr/>
      </xdr:nvSpPr>
      <xdr:spPr>
        <a:xfrm>
          <a:off x="13652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45407</xdr:rowOff>
    </xdr:from>
    <xdr:ext cx="534377" cy="259045"/>
    <xdr:sp macro="" textlink="">
      <xdr:nvSpPr>
        <xdr:cNvPr id="711" name="テキスト ボックス 710"/>
        <xdr:cNvSpPr txBox="1"/>
      </xdr:nvSpPr>
      <xdr:spPr>
        <a:xfrm>
          <a:off x="13436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169100</xdr:rowOff>
    </xdr:from>
    <xdr:to>
      <xdr:col>67</xdr:col>
      <xdr:colOff>101600</xdr:colOff>
      <xdr:row>96</xdr:row>
      <xdr:rowOff>99250</xdr:rowOff>
    </xdr:to>
    <xdr:sp macro="" textlink="">
      <xdr:nvSpPr>
        <xdr:cNvPr id="712" name="楕円 711"/>
        <xdr:cNvSpPr/>
      </xdr:nvSpPr>
      <xdr:spPr>
        <a:xfrm>
          <a:off x="12763500" y="1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115777</xdr:rowOff>
    </xdr:from>
    <xdr:ext cx="534377" cy="259045"/>
    <xdr:sp macro="" textlink="">
      <xdr:nvSpPr>
        <xdr:cNvPr id="713" name="テキスト ボックス 712"/>
        <xdr:cNvSpPr txBox="1"/>
      </xdr:nvSpPr>
      <xdr:spPr>
        <a:xfrm>
          <a:off x="12547111" y="162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5" name="直線コネクタ 734"/>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36"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38"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39" name="直線コネクタ 738"/>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1"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2" name="フローチャート: 判断 741"/>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4" name="フローチャート: 判断 743"/>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45" name="テキスト ボックス 744"/>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47" name="フローチャート: 判断 74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48" name="テキスト ボックス 74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0" name="フローチャート: 判断 749"/>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1" name="テキスト ボックス 750"/>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52" name="フローチャート: 判断 751"/>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53" name="テキスト ボックス 752"/>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0"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位以内に入ったものが、災害復旧費である。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災害復旧費については、（性質別）災害復旧費に記載したとおりである。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関連事業に係る経費については、いずれも復旧完了後は減少するが、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年度は普通交付税の増等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がプ</a:t>
          </a:r>
          <a:r>
            <a:rPr kumimoji="1" lang="ja-JP" altLang="ja-JP" sz="1100">
              <a:solidFill>
                <a:schemeClr val="dk1"/>
              </a:solidFill>
              <a:effectLst/>
              <a:latin typeface="+mn-lt"/>
              <a:ea typeface="+mn-ea"/>
              <a:cs typeface="+mn-cs"/>
            </a:rPr>
            <a:t>ラスとなった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年度は震災復旧の財源として多額の財政調整基金を取崩したため基金残高が減少し実質単年度収支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年度以降マイナス値が最大となった。平成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年度は回復し</a:t>
          </a:r>
          <a:r>
            <a:rPr kumimoji="1" lang="ja-JP" altLang="en-US" sz="1100">
              <a:solidFill>
                <a:schemeClr val="dk1"/>
              </a:solidFill>
              <a:effectLst/>
              <a:latin typeface="+mn-lt"/>
              <a:ea typeface="+mn-ea"/>
              <a:cs typeface="+mn-cs"/>
            </a:rPr>
            <a:t>つつも</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年間では前年度の次にマイナス値が</a:t>
          </a:r>
          <a:r>
            <a:rPr kumimoji="1" lang="ja-JP" altLang="en-US" sz="1100">
              <a:solidFill>
                <a:schemeClr val="dk1"/>
              </a:solidFill>
              <a:effectLst/>
              <a:latin typeface="+mn-lt"/>
              <a:ea typeface="+mn-ea"/>
              <a:cs typeface="+mn-cs"/>
            </a:rPr>
            <a:t>高くなった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年度は、過年度事業分の収入</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実質単年度収支は</a:t>
          </a:r>
          <a:r>
            <a:rPr kumimoji="1" lang="en-US" altLang="ja-JP" sz="1100">
              <a:solidFill>
                <a:schemeClr val="dk1"/>
              </a:solidFill>
              <a:effectLst/>
              <a:latin typeface="+mn-lt"/>
              <a:ea typeface="+mn-ea"/>
              <a:cs typeface="+mn-cs"/>
            </a:rPr>
            <a:t>18.15</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した。令和元年度は、震災関連事業等の一部について補助金等が翌年度に交付されることなどにより</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年度は普通交付税及び地方消費税交付金の増額により黒字が標準財政規模比で</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年度について前年度と比較すると、標準財政規模比</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％黒字が増加したが、この主な要因は、震災復旧の財源として多額の財政調整基金を取り崩したことによるものである。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％黒字が減少している。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年度については、過年度事業に係る収入（災害等廃棄物処理事業補助金等）があったことなどにより前年度より</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％黒字が増加している。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令和元年度は、震災関連事業等の一部について補助金等が翌年度に交付されることなどにより</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黒字が</a:t>
          </a:r>
          <a:r>
            <a:rPr kumimoji="1" lang="ja-JP" altLang="ja-JP" sz="1100">
              <a:solidFill>
                <a:schemeClr val="dk1"/>
              </a:solidFill>
              <a:effectLst/>
              <a:latin typeface="+mn-lt"/>
              <a:ea typeface="+mn-ea"/>
              <a:cs typeface="+mn-cs"/>
            </a:rPr>
            <a:t>減少した。</a:t>
          </a:r>
          <a:endParaRPr lang="ja-JP" altLang="ja-JP">
            <a:effectLst/>
          </a:endParaRPr>
        </a:p>
        <a:p>
          <a:r>
            <a:rPr kumimoji="1" lang="ja-JP" altLang="ja-JP" sz="1100">
              <a:solidFill>
                <a:schemeClr val="dk1"/>
              </a:solidFill>
              <a:effectLst/>
              <a:latin typeface="+mn-lt"/>
              <a:ea typeface="+mn-ea"/>
              <a:cs typeface="+mn-cs"/>
            </a:rPr>
            <a:t>　今後は、震災復旧事業に係る地方債償還費（交付税を除いた一般財源）や扶助費の増加が想定されるため、黒字額は減少することが見込まれる。</a:t>
          </a:r>
          <a:endParaRPr lang="ja-JP" altLang="ja-JP" sz="1400">
            <a:effectLst/>
          </a:endParaRPr>
        </a:p>
        <a:p>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F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9066756</v>
      </c>
      <c r="BO4" s="431"/>
      <c r="BP4" s="431"/>
      <c r="BQ4" s="431"/>
      <c r="BR4" s="431"/>
      <c r="BS4" s="431"/>
      <c r="BT4" s="431"/>
      <c r="BU4" s="432"/>
      <c r="BV4" s="430">
        <v>10139794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10.199999999999999</v>
      </c>
      <c r="CU4" s="437"/>
      <c r="CV4" s="437"/>
      <c r="CW4" s="437"/>
      <c r="CX4" s="437"/>
      <c r="CY4" s="437"/>
      <c r="CZ4" s="437"/>
      <c r="DA4" s="438"/>
      <c r="DB4" s="436">
        <v>20.2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8652611</v>
      </c>
      <c r="BO5" s="468"/>
      <c r="BP5" s="468"/>
      <c r="BQ5" s="468"/>
      <c r="BR5" s="468"/>
      <c r="BS5" s="468"/>
      <c r="BT5" s="468"/>
      <c r="BU5" s="469"/>
      <c r="BV5" s="467">
        <v>9320131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88.1</v>
      </c>
      <c r="CU5" s="465"/>
      <c r="CV5" s="465"/>
      <c r="CW5" s="465"/>
      <c r="CX5" s="465"/>
      <c r="CY5" s="465"/>
      <c r="CZ5" s="465"/>
      <c r="DA5" s="466"/>
      <c r="DB5" s="464">
        <v>88.1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414145</v>
      </c>
      <c r="BO6" s="468"/>
      <c r="BP6" s="468"/>
      <c r="BQ6" s="468"/>
      <c r="BR6" s="468"/>
      <c r="BS6" s="468"/>
      <c r="BT6" s="468"/>
      <c r="BU6" s="469"/>
      <c r="BV6" s="467">
        <v>819663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91.1</v>
      </c>
      <c r="CU6" s="505"/>
      <c r="CV6" s="505"/>
      <c r="CW6" s="505"/>
      <c r="CX6" s="505"/>
      <c r="CY6" s="505"/>
      <c r="CZ6" s="505"/>
      <c r="DA6" s="506"/>
      <c r="DB6" s="504">
        <v>92.2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61843</v>
      </c>
      <c r="BO7" s="468"/>
      <c r="BP7" s="468"/>
      <c r="BQ7" s="468"/>
      <c r="BR7" s="468"/>
      <c r="BS7" s="468"/>
      <c r="BT7" s="468"/>
      <c r="BU7" s="469"/>
      <c r="BV7" s="467">
        <v>128405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3447457</v>
      </c>
      <c r="CU7" s="468"/>
      <c r="CV7" s="468"/>
      <c r="CW7" s="468"/>
      <c r="CX7" s="468"/>
      <c r="CY7" s="468"/>
      <c r="CZ7" s="468"/>
      <c r="DA7" s="469"/>
      <c r="DB7" s="467">
        <v>3421960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352302</v>
      </c>
      <c r="BO8" s="468"/>
      <c r="BP8" s="468"/>
      <c r="BQ8" s="468"/>
      <c r="BR8" s="468"/>
      <c r="BS8" s="468"/>
      <c r="BT8" s="468"/>
      <c r="BU8" s="469"/>
      <c r="BV8" s="467">
        <v>691258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10717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-338956</v>
      </c>
      <c r="BO9" s="468"/>
      <c r="BP9" s="468"/>
      <c r="BQ9" s="468"/>
      <c r="BR9" s="468"/>
      <c r="BS9" s="468"/>
      <c r="BT9" s="468"/>
      <c r="BU9" s="469"/>
      <c r="BV9" s="467">
        <v>251310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17.8</v>
      </c>
      <c r="CU9" s="465"/>
      <c r="CV9" s="465"/>
      <c r="CW9" s="465"/>
      <c r="CX9" s="465"/>
      <c r="CY9" s="465"/>
      <c r="CZ9" s="465"/>
      <c r="DA9" s="466"/>
      <c r="DB9" s="464">
        <v>16.899999999999999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11181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22843</v>
      </c>
      <c r="BO10" s="468"/>
      <c r="BP10" s="468"/>
      <c r="BQ10" s="468"/>
      <c r="BR10" s="468"/>
      <c r="BS10" s="468"/>
      <c r="BT10" s="468"/>
      <c r="BU10" s="469"/>
      <c r="BV10" s="467">
        <v>504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10587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108</v>
      </c>
      <c r="AV12" s="500"/>
      <c r="AW12" s="500"/>
      <c r="AX12" s="500"/>
      <c r="AY12" s="501" t="s">
        <v>135</v>
      </c>
      <c r="AZ12" s="502"/>
      <c r="BA12" s="502"/>
      <c r="BB12" s="502"/>
      <c r="BC12" s="502"/>
      <c r="BD12" s="502"/>
      <c r="BE12" s="502"/>
      <c r="BF12" s="502"/>
      <c r="BG12" s="502"/>
      <c r="BH12" s="502"/>
      <c r="BI12" s="502"/>
      <c r="BJ12" s="502"/>
      <c r="BK12" s="502"/>
      <c r="BL12" s="502"/>
      <c r="BM12" s="503"/>
      <c r="BN12" s="467">
        <v>197075</v>
      </c>
      <c r="BO12" s="468"/>
      <c r="BP12" s="468"/>
      <c r="BQ12" s="468"/>
      <c r="BR12" s="468"/>
      <c r="BS12" s="468"/>
      <c r="BT12" s="468"/>
      <c r="BU12" s="469"/>
      <c r="BV12" s="467">
        <v>28937</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10515</v>
      </c>
      <c r="S13" s="552"/>
      <c r="T13" s="552"/>
      <c r="U13" s="552"/>
      <c r="V13" s="553"/>
      <c r="W13" s="483" t="s">
        <v>138</v>
      </c>
      <c r="X13" s="484"/>
      <c r="Y13" s="484"/>
      <c r="Z13" s="484"/>
      <c r="AA13" s="484"/>
      <c r="AB13" s="474"/>
      <c r="AC13" s="518">
        <v>851</v>
      </c>
      <c r="AD13" s="519"/>
      <c r="AE13" s="519"/>
      <c r="AF13" s="519"/>
      <c r="AG13" s="561"/>
      <c r="AH13" s="518">
        <v>1018</v>
      </c>
      <c r="AI13" s="519"/>
      <c r="AJ13" s="519"/>
      <c r="AK13" s="519"/>
      <c r="AL13" s="520"/>
      <c r="AM13" s="496" t="s">
        <v>139</v>
      </c>
      <c r="AN13" s="497"/>
      <c r="AO13" s="497"/>
      <c r="AP13" s="497"/>
      <c r="AQ13" s="497"/>
      <c r="AR13" s="497"/>
      <c r="AS13" s="497"/>
      <c r="AT13" s="498"/>
      <c r="AU13" s="499" t="s">
        <v>108</v>
      </c>
      <c r="AV13" s="500"/>
      <c r="AW13" s="500"/>
      <c r="AX13" s="500"/>
      <c r="AY13" s="501" t="s">
        <v>140</v>
      </c>
      <c r="AZ13" s="502"/>
      <c r="BA13" s="502"/>
      <c r="BB13" s="502"/>
      <c r="BC13" s="502"/>
      <c r="BD13" s="502"/>
      <c r="BE13" s="502"/>
      <c r="BF13" s="502"/>
      <c r="BG13" s="502"/>
      <c r="BH13" s="502"/>
      <c r="BI13" s="502"/>
      <c r="BJ13" s="502"/>
      <c r="BK13" s="502"/>
      <c r="BL13" s="502"/>
      <c r="BM13" s="503"/>
      <c r="BN13" s="467">
        <v>-513188</v>
      </c>
      <c r="BO13" s="468"/>
      <c r="BP13" s="468"/>
      <c r="BQ13" s="468"/>
      <c r="BR13" s="468"/>
      <c r="BS13" s="468"/>
      <c r="BT13" s="468"/>
      <c r="BU13" s="469"/>
      <c r="BV13" s="467">
        <v>222877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6.4</v>
      </c>
      <c r="CU13" s="465"/>
      <c r="CV13" s="465"/>
      <c r="CW13" s="465"/>
      <c r="CX13" s="465"/>
      <c r="CY13" s="465"/>
      <c r="CZ13" s="465"/>
      <c r="DA13" s="466"/>
      <c r="DB13" s="464">
        <v>6.2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10654</v>
      </c>
      <c r="S14" s="552"/>
      <c r="T14" s="552"/>
      <c r="U14" s="552"/>
      <c r="V14" s="553"/>
      <c r="W14" s="457"/>
      <c r="X14" s="458"/>
      <c r="Y14" s="458"/>
      <c r="Z14" s="458"/>
      <c r="AA14" s="458"/>
      <c r="AB14" s="447"/>
      <c r="AC14" s="554">
        <v>16.399999999999999</v>
      </c>
      <c r="AD14" s="555"/>
      <c r="AE14" s="555"/>
      <c r="AF14" s="555"/>
      <c r="AG14" s="556"/>
      <c r="AH14" s="554">
        <v>18.5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55.1</v>
      </c>
      <c r="CU14" s="566"/>
      <c r="CV14" s="566"/>
      <c r="CW14" s="566"/>
      <c r="CX14" s="566"/>
      <c r="CY14" s="566"/>
      <c r="CZ14" s="566"/>
      <c r="DA14" s="567"/>
      <c r="DB14" s="565">
        <v>59.4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10590</v>
      </c>
      <c r="S15" s="552"/>
      <c r="T15" s="552"/>
      <c r="U15" s="552"/>
      <c r="V15" s="553"/>
      <c r="W15" s="483" t="s">
        <v>145</v>
      </c>
      <c r="X15" s="484"/>
      <c r="Y15" s="484"/>
      <c r="Z15" s="484"/>
      <c r="AA15" s="484"/>
      <c r="AB15" s="474"/>
      <c r="AC15" s="518">
        <v>1160</v>
      </c>
      <c r="AD15" s="519"/>
      <c r="AE15" s="519"/>
      <c r="AF15" s="519"/>
      <c r="AG15" s="561"/>
      <c r="AH15" s="518">
        <v>1281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972538</v>
      </c>
      <c r="BO15" s="431"/>
      <c r="BP15" s="431"/>
      <c r="BQ15" s="431"/>
      <c r="BR15" s="431"/>
      <c r="BS15" s="431"/>
      <c r="BT15" s="431"/>
      <c r="BU15" s="432"/>
      <c r="BV15" s="430">
        <v>951386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22.3</v>
      </c>
      <c r="AD16" s="555"/>
      <c r="AE16" s="555"/>
      <c r="AF16" s="555"/>
      <c r="AG16" s="556"/>
      <c r="AH16" s="554">
        <v>23.2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3076606</v>
      </c>
      <c r="BO16" s="468"/>
      <c r="BP16" s="468"/>
      <c r="BQ16" s="468"/>
      <c r="BR16" s="468"/>
      <c r="BS16" s="468"/>
      <c r="BT16" s="468"/>
      <c r="BU16" s="469"/>
      <c r="BV16" s="467">
        <v>3030693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3180</v>
      </c>
      <c r="AD17" s="519"/>
      <c r="AE17" s="519"/>
      <c r="AF17" s="519"/>
      <c r="AG17" s="561"/>
      <c r="AH17" s="518">
        <v>3215</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1230924</v>
      </c>
      <c r="BO17" s="468"/>
      <c r="BP17" s="468"/>
      <c r="BQ17" s="468"/>
      <c r="BR17" s="468"/>
      <c r="BS17" s="468"/>
      <c r="BT17" s="468"/>
      <c r="BU17" s="469"/>
      <c r="BV17" s="467">
        <v>1191884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57.93</v>
      </c>
      <c r="M18" s="583"/>
      <c r="N18" s="583"/>
      <c r="O18" s="583"/>
      <c r="P18" s="583"/>
      <c r="Q18" s="583"/>
      <c r="R18" s="584"/>
      <c r="S18" s="584"/>
      <c r="T18" s="584"/>
      <c r="U18" s="584"/>
      <c r="V18" s="585"/>
      <c r="W18" s="485"/>
      <c r="X18" s="486"/>
      <c r="Y18" s="486"/>
      <c r="Z18" s="486"/>
      <c r="AA18" s="486"/>
      <c r="AB18" s="477"/>
      <c r="AC18" s="586">
        <v>61.3</v>
      </c>
      <c r="AD18" s="587"/>
      <c r="AE18" s="587"/>
      <c r="AF18" s="587"/>
      <c r="AG18" s="588"/>
      <c r="AH18" s="586">
        <v>58.3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3051431</v>
      </c>
      <c r="BO18" s="468"/>
      <c r="BP18" s="468"/>
      <c r="BQ18" s="468"/>
      <c r="BR18" s="468"/>
      <c r="BS18" s="468"/>
      <c r="BT18" s="468"/>
      <c r="BU18" s="469"/>
      <c r="BV18" s="467">
        <v>3049053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185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4315088</v>
      </c>
      <c r="BO19" s="468"/>
      <c r="BP19" s="468"/>
      <c r="BQ19" s="468"/>
      <c r="BR19" s="468"/>
      <c r="BS19" s="468"/>
      <c r="BT19" s="468"/>
      <c r="BU19" s="469"/>
      <c r="BV19" s="467">
        <v>4563392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3710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11177465</v>
      </c>
      <c r="BO23" s="468"/>
      <c r="BP23" s="468"/>
      <c r="BQ23" s="468"/>
      <c r="BR23" s="468"/>
      <c r="BS23" s="468"/>
      <c r="BT23" s="468"/>
      <c r="BU23" s="469"/>
      <c r="BV23" s="467">
        <v>10204611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7907</v>
      </c>
      <c r="R24" s="519"/>
      <c r="S24" s="519"/>
      <c r="T24" s="519"/>
      <c r="U24" s="519"/>
      <c r="V24" s="561"/>
      <c r="W24" s="620"/>
      <c r="X24" s="608"/>
      <c r="Y24" s="609"/>
      <c r="Z24" s="517" t="s">
        <v>169</v>
      </c>
      <c r="AA24" s="497"/>
      <c r="AB24" s="497"/>
      <c r="AC24" s="497"/>
      <c r="AD24" s="497"/>
      <c r="AE24" s="497"/>
      <c r="AF24" s="497"/>
      <c r="AG24" s="498"/>
      <c r="AH24" s="518">
        <v>116</v>
      </c>
      <c r="AI24" s="519"/>
      <c r="AJ24" s="519"/>
      <c r="AK24" s="519"/>
      <c r="AL24" s="561"/>
      <c r="AM24" s="518">
        <v>320740</v>
      </c>
      <c r="AN24" s="519"/>
      <c r="AO24" s="519"/>
      <c r="AP24" s="519"/>
      <c r="AQ24" s="519"/>
      <c r="AR24" s="561"/>
      <c r="AS24" s="518">
        <v>2765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10483616</v>
      </c>
      <c r="BO24" s="468"/>
      <c r="BP24" s="468"/>
      <c r="BQ24" s="468"/>
      <c r="BR24" s="468"/>
      <c r="BS24" s="468"/>
      <c r="BT24" s="468"/>
      <c r="BU24" s="469"/>
      <c r="BV24" s="467">
        <v>9911483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5930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702546</v>
      </c>
      <c r="BO25" s="431"/>
      <c r="BP25" s="431"/>
      <c r="BQ25" s="431"/>
      <c r="BR25" s="431"/>
      <c r="BS25" s="431"/>
      <c r="BT25" s="431"/>
      <c r="BU25" s="432"/>
      <c r="BV25" s="430">
        <v>849324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5532</v>
      </c>
      <c r="R26" s="519"/>
      <c r="S26" s="519"/>
      <c r="T26" s="519"/>
      <c r="U26" s="519"/>
      <c r="V26" s="561"/>
      <c r="W26" s="620"/>
      <c r="X26" s="608"/>
      <c r="Y26" s="609"/>
      <c r="Z26" s="517" t="s">
        <v>177</v>
      </c>
      <c r="AA26" s="630"/>
      <c r="AB26" s="630"/>
      <c r="AC26" s="630"/>
      <c r="AD26" s="630"/>
      <c r="AE26" s="630"/>
      <c r="AF26" s="630"/>
      <c r="AG26" s="631"/>
      <c r="AH26" s="518" t="s">
        <v>173</v>
      </c>
      <c r="AI26" s="519"/>
      <c r="AJ26" s="519"/>
      <c r="AK26" s="519"/>
      <c r="AL26" s="561"/>
      <c r="AM26" s="518" t="s">
        <v>174</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3157</v>
      </c>
      <c r="R27" s="519"/>
      <c r="S27" s="519"/>
      <c r="T27" s="519"/>
      <c r="U27" s="519"/>
      <c r="V27" s="561"/>
      <c r="W27" s="620"/>
      <c r="X27" s="608"/>
      <c r="Y27" s="609"/>
      <c r="Z27" s="517" t="s">
        <v>181</v>
      </c>
      <c r="AA27" s="497"/>
      <c r="AB27" s="497"/>
      <c r="AC27" s="497"/>
      <c r="AD27" s="497"/>
      <c r="AE27" s="497"/>
      <c r="AF27" s="497"/>
      <c r="AG27" s="498"/>
      <c r="AH27" s="518" t="s">
        <v>174</v>
      </c>
      <c r="AI27" s="519"/>
      <c r="AJ27" s="519"/>
      <c r="AK27" s="519"/>
      <c r="AL27" s="561"/>
      <c r="AM27" s="518" t="s">
        <v>173</v>
      </c>
      <c r="AN27" s="519"/>
      <c r="AO27" s="519"/>
      <c r="AP27" s="519"/>
      <c r="AQ27" s="519"/>
      <c r="AR27" s="561"/>
      <c r="AS27" s="518" t="s">
        <v>174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2605</v>
      </c>
      <c r="R28" s="519"/>
      <c r="S28" s="519"/>
      <c r="T28" s="519"/>
      <c r="U28" s="519"/>
      <c r="V28" s="561"/>
      <c r="W28" s="620"/>
      <c r="X28" s="608"/>
      <c r="Y28" s="609"/>
      <c r="Z28" s="517" t="s">
        <v>184</v>
      </c>
      <c r="AA28" s="497"/>
      <c r="AB28" s="497"/>
      <c r="AC28" s="497"/>
      <c r="AD28" s="497"/>
      <c r="AE28" s="497"/>
      <c r="AF28" s="497"/>
      <c r="AG28" s="498"/>
      <c r="AH28" s="518" t="s">
        <v>173</v>
      </c>
      <c r="AI28" s="519"/>
      <c r="AJ28" s="519"/>
      <c r="AK28" s="519"/>
      <c r="AL28" s="561"/>
      <c r="AM28" s="518" t="s">
        <v>174</v>
      </c>
      <c r="AN28" s="519"/>
      <c r="AO28" s="519"/>
      <c r="AP28" s="519"/>
      <c r="AQ28" s="519"/>
      <c r="AR28" s="561"/>
      <c r="AS28" s="518" t="s">
        <v>173</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1201559</v>
      </c>
      <c r="BO28" s="431"/>
      <c r="BP28" s="431"/>
      <c r="BQ28" s="431"/>
      <c r="BR28" s="431"/>
      <c r="BS28" s="431"/>
      <c r="BT28" s="431"/>
      <c r="BU28" s="432"/>
      <c r="BV28" s="430">
        <v>875791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2373</v>
      </c>
      <c r="R29" s="519"/>
      <c r="S29" s="519"/>
      <c r="T29" s="519"/>
      <c r="U29" s="519"/>
      <c r="V29" s="561"/>
      <c r="W29" s="621"/>
      <c r="X29" s="622"/>
      <c r="Y29" s="623"/>
      <c r="Z29" s="517" t="s">
        <v>187</v>
      </c>
      <c r="AA29" s="497"/>
      <c r="AB29" s="497"/>
      <c r="AC29" s="497"/>
      <c r="AD29" s="497"/>
      <c r="AE29" s="497"/>
      <c r="AF29" s="497"/>
      <c r="AG29" s="498"/>
      <c r="AH29" s="518">
        <v>116</v>
      </c>
      <c r="AI29" s="519"/>
      <c r="AJ29" s="519"/>
      <c r="AK29" s="519"/>
      <c r="AL29" s="561"/>
      <c r="AM29" s="518">
        <v>320740</v>
      </c>
      <c r="AN29" s="519"/>
      <c r="AO29" s="519"/>
      <c r="AP29" s="519"/>
      <c r="AQ29" s="519"/>
      <c r="AR29" s="561"/>
      <c r="AS29" s="518">
        <v>2765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167940</v>
      </c>
      <c r="BO29" s="468"/>
      <c r="BP29" s="468"/>
      <c r="BQ29" s="468"/>
      <c r="BR29" s="468"/>
      <c r="BS29" s="468"/>
      <c r="BT29" s="468"/>
      <c r="BU29" s="469"/>
      <c r="BV29" s="467">
        <v>60512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91.7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746133</v>
      </c>
      <c r="BO30" s="644"/>
      <c r="BP30" s="644"/>
      <c r="BQ30" s="644"/>
      <c r="BR30" s="644"/>
      <c r="BS30" s="644"/>
      <c r="BT30" s="644"/>
      <c r="BU30" s="645"/>
      <c r="BV30" s="643">
        <v>677349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上水道事業会計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御船地区衛生施設組合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御船町・甲佐町衛生施設組合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上益城消防組合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上益城広域連合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熊本県後期高齢者医療広域連合（一般会計）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熊本県後期高齢者医療広域連合（後期高齢者医療特別会計）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熊本県市町村総合事務組合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U5w0uUnR/7mqLbXhsWZR9LpJKkB1awQqbUkOnP8RuTYHQoIvTNjG3KiRJ3YYLMbS7stIe7KKWYAE2OF8E+JbRg==" saltValue="G0SdoIJpaOlnpOC3JZuX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2" zoomScale="85" zoomScaleNormal="85"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13.45</v>
      </c>
      <c r="G34" s="33">
        <v>16.09</v>
      </c>
      <c r="H34" s="33">
        <v>12.85</v>
      </c>
      <c r="I34" s="33">
        <v>20.2</v>
      </c>
      <c r="J34" s="34">
        <v>10.210000000000001</v>
      </c>
      <c r="K34" s="22"/>
      <c r="L34" s="22"/>
      <c r="M34" s="22"/>
      <c r="N34" s="22"/>
      <c r="O34" s="22"/>
      <c r="P34" s="22"/>
    </row>
    <row r="35" spans="1:16" ht="39" customHeight="1" x14ac:dyDescent="0.15">
      <c r="A35" s="22"/>
      <c r="B35" s="35"/>
      <c r="C35" s="1242" t="s">
        <v>569</v>
      </c>
      <c r="D35" s="1243"/>
      <c r="E35" s="1244"/>
      <c r="F35" s="36">
        <v>5.52</v>
      </c>
      <c r="G35" s="37">
        <v>5.34</v>
      </c>
      <c r="H35" s="37">
        <v>5.53</v>
      </c>
      <c r="I35" s="37">
        <v>3.01</v>
      </c>
      <c r="J35" s="38">
        <v>3.7</v>
      </c>
      <c r="K35" s="22"/>
      <c r="L35" s="22"/>
      <c r="M35" s="22"/>
      <c r="N35" s="22"/>
      <c r="O35" s="22"/>
      <c r="P35" s="22"/>
    </row>
    <row r="36" spans="1:16" ht="39" customHeight="1" x14ac:dyDescent="0.15">
      <c r="A36" s="22"/>
      <c r="B36" s="35"/>
      <c r="C36" s="1242" t="s">
        <v>570</v>
      </c>
      <c r="D36" s="1243"/>
      <c r="E36" s="1244"/>
      <c r="F36" s="36">
        <v>1.07</v>
      </c>
      <c r="G36" s="37">
        <v>1.61</v>
      </c>
      <c r="H36" s="37">
        <v>2.5499999999999998</v>
      </c>
      <c r="I36" s="37">
        <v>2.52</v>
      </c>
      <c r="J36" s="38">
        <v>2.61</v>
      </c>
      <c r="K36" s="22"/>
      <c r="L36" s="22"/>
      <c r="M36" s="22"/>
      <c r="N36" s="22"/>
      <c r="O36" s="22"/>
      <c r="P36" s="22"/>
    </row>
    <row r="37" spans="1:16" ht="39" customHeight="1" x14ac:dyDescent="0.15">
      <c r="A37" s="22"/>
      <c r="B37" s="35"/>
      <c r="C37" s="1242" t="s">
        <v>571</v>
      </c>
      <c r="D37" s="1243"/>
      <c r="E37" s="1244"/>
      <c r="F37" s="36">
        <v>5.0199999999999996</v>
      </c>
      <c r="G37" s="37">
        <v>5.21</v>
      </c>
      <c r="H37" s="37">
        <v>7.08</v>
      </c>
      <c r="I37" s="37">
        <v>2.82</v>
      </c>
      <c r="J37" s="38">
        <v>0.71</v>
      </c>
      <c r="K37" s="22"/>
      <c r="L37" s="22"/>
      <c r="M37" s="22"/>
      <c r="N37" s="22"/>
      <c r="O37" s="22"/>
      <c r="P37" s="22"/>
    </row>
    <row r="38" spans="1:16" ht="39" customHeight="1" x14ac:dyDescent="0.15">
      <c r="A38" s="22"/>
      <c r="B38" s="35"/>
      <c r="C38" s="1242" t="s">
        <v>572</v>
      </c>
      <c r="D38" s="1243"/>
      <c r="E38" s="1244"/>
      <c r="F38" s="36">
        <v>0.06</v>
      </c>
      <c r="G38" s="37">
        <v>0.06</v>
      </c>
      <c r="H38" s="37">
        <v>0.04</v>
      </c>
      <c r="I38" s="37">
        <v>0.05</v>
      </c>
      <c r="J38" s="38">
        <v>0.05</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574</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QNqEGGG8RNimlvK+11WBjtZ4oPzDUr+jM9hW27YeFv6vGxAhEhyZy+6hEDr0g7qlsgD9KUpS56vGjvI3yqug==" saltValue="XY45UgiGrNekGbazAgkk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5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745</v>
      </c>
      <c r="L45" s="60">
        <v>836</v>
      </c>
      <c r="M45" s="60">
        <v>788</v>
      </c>
      <c r="N45" s="60">
        <v>772</v>
      </c>
      <c r="O45" s="61">
        <v>768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v>
      </c>
      <c r="L48" s="64">
        <v>1</v>
      </c>
      <c r="M48" s="64">
        <v>1</v>
      </c>
      <c r="N48" s="64">
        <v>1</v>
      </c>
      <c r="O48" s="65">
        <v>1</v>
      </c>
      <c r="P48" s="48"/>
      <c r="Q48" s="48"/>
      <c r="R48" s="48"/>
      <c r="S48" s="48"/>
      <c r="T48" s="48"/>
      <c r="U48" s="48"/>
    </row>
    <row r="49" spans="1:21" ht="30.75" customHeight="1" x14ac:dyDescent="0.15">
      <c r="A49" s="48"/>
      <c r="B49" s="1252"/>
      <c r="C49" s="1253"/>
      <c r="D49" s="62"/>
      <c r="E49" s="1258" t="s">
        <v>16</v>
      </c>
      <c r="F49" s="1258"/>
      <c r="G49" s="1258"/>
      <c r="H49" s="1258"/>
      <c r="I49" s="1258"/>
      <c r="J49" s="1259"/>
      <c r="K49" s="63">
        <v>20</v>
      </c>
      <c r="L49" s="64">
        <v>6</v>
      </c>
      <c r="M49" s="64">
        <v>22</v>
      </c>
      <c r="N49" s="64">
        <v>25</v>
      </c>
      <c r="O49" s="65">
        <v>25</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659</v>
      </c>
      <c r="L52" s="64">
        <v>680</v>
      </c>
      <c r="M52" s="64">
        <v>627</v>
      </c>
      <c r="N52" s="64">
        <v>622</v>
      </c>
      <c r="O52" s="65">
        <v>612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107</v>
      </c>
      <c r="L53" s="69">
        <v>163</v>
      </c>
      <c r="M53" s="69">
        <v>184</v>
      </c>
      <c r="N53" s="69">
        <v>176</v>
      </c>
      <c r="O53" s="70">
        <v>182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7dGI0BXTHa/C2V1NTMmF7Ck0/rxUvqro/m/KCtHXAK++iRS4sfp0MppbU/GX43xm7CrZ80xLSmo+zA/YKvSpQ==" saltValue="lIgDfS1T2QpBtlk0i+M1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7170</v>
      </c>
      <c r="J41" s="104">
        <v>8580</v>
      </c>
      <c r="K41" s="104">
        <v>9535</v>
      </c>
      <c r="L41" s="104">
        <v>10205</v>
      </c>
      <c r="M41" s="105">
        <v>11177</v>
      </c>
    </row>
    <row r="42" spans="2:13" ht="27.75" customHeight="1" x14ac:dyDescent="0.15">
      <c r="B42" s="1278"/>
      <c r="C42" s="1279"/>
      <c r="D42" s="106"/>
      <c r="E42" s="1284" t="s">
        <v>32</v>
      </c>
      <c r="F42" s="1284"/>
      <c r="G42" s="1284"/>
      <c r="H42" s="1285"/>
      <c r="I42" s="107" t="s">
        <v>518</v>
      </c>
      <c r="J42" s="108" t="s">
        <v>518</v>
      </c>
      <c r="K42" s="108" t="s">
        <v>518</v>
      </c>
      <c r="L42" s="108" t="s">
        <v>518</v>
      </c>
      <c r="M42" s="109" t="s">
        <v>518</v>
      </c>
    </row>
    <row r="43" spans="2:13" ht="27.75" customHeight="1" x14ac:dyDescent="0.15">
      <c r="B43" s="1278"/>
      <c r="C43" s="1279"/>
      <c r="D43" s="106"/>
      <c r="E43" s="1284" t="s">
        <v>33</v>
      </c>
      <c r="F43" s="1284"/>
      <c r="G43" s="1284"/>
      <c r="H43" s="1285"/>
      <c r="I43" s="107">
        <v>13</v>
      </c>
      <c r="J43" s="108">
        <v>11</v>
      </c>
      <c r="K43" s="108">
        <v>10</v>
      </c>
      <c r="L43" s="108">
        <v>13</v>
      </c>
      <c r="M43" s="109">
        <v>16</v>
      </c>
    </row>
    <row r="44" spans="2:13" ht="27.75" customHeight="1" x14ac:dyDescent="0.15">
      <c r="B44" s="1278"/>
      <c r="C44" s="1279"/>
      <c r="D44" s="106"/>
      <c r="E44" s="1284" t="s">
        <v>34</v>
      </c>
      <c r="F44" s="1284"/>
      <c r="G44" s="1284"/>
      <c r="H44" s="1285"/>
      <c r="I44" s="107">
        <v>141</v>
      </c>
      <c r="J44" s="108">
        <v>214</v>
      </c>
      <c r="K44" s="108">
        <v>190</v>
      </c>
      <c r="L44" s="108">
        <v>165</v>
      </c>
      <c r="M44" s="109">
        <v>144</v>
      </c>
    </row>
    <row r="45" spans="2:13" ht="27.75" customHeight="1" x14ac:dyDescent="0.15">
      <c r="B45" s="1278"/>
      <c r="C45" s="1279"/>
      <c r="D45" s="106"/>
      <c r="E45" s="1284" t="s">
        <v>35</v>
      </c>
      <c r="F45" s="1284"/>
      <c r="G45" s="1284"/>
      <c r="H45" s="1285"/>
      <c r="I45" s="107">
        <v>1078</v>
      </c>
      <c r="J45" s="108">
        <v>934</v>
      </c>
      <c r="K45" s="108">
        <v>926</v>
      </c>
      <c r="L45" s="108">
        <v>867</v>
      </c>
      <c r="M45" s="109">
        <v>832</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1613</v>
      </c>
      <c r="J50" s="108">
        <v>1054</v>
      </c>
      <c r="K50" s="108">
        <v>1364</v>
      </c>
      <c r="L50" s="108">
        <v>1681</v>
      </c>
      <c r="M50" s="109">
        <v>2283</v>
      </c>
    </row>
    <row r="51" spans="2:13" ht="27.75" customHeight="1" x14ac:dyDescent="0.15">
      <c r="B51" s="1278"/>
      <c r="C51" s="1279"/>
      <c r="D51" s="106"/>
      <c r="E51" s="1284" t="s">
        <v>42</v>
      </c>
      <c r="F51" s="1284"/>
      <c r="G51" s="1284"/>
      <c r="H51" s="1285"/>
      <c r="I51" s="107" t="s">
        <v>518</v>
      </c>
      <c r="J51" s="108" t="s">
        <v>518</v>
      </c>
      <c r="K51" s="108" t="s">
        <v>518</v>
      </c>
      <c r="L51" s="108" t="s">
        <v>518</v>
      </c>
      <c r="M51" s="109">
        <v>3</v>
      </c>
    </row>
    <row r="52" spans="2:13" ht="27.75" customHeight="1" x14ac:dyDescent="0.15">
      <c r="B52" s="1280"/>
      <c r="C52" s="1281"/>
      <c r="D52" s="106"/>
      <c r="E52" s="1284" t="s">
        <v>43</v>
      </c>
      <c r="F52" s="1284"/>
      <c r="G52" s="1284"/>
      <c r="H52" s="1285"/>
      <c r="I52" s="107">
        <v>5613</v>
      </c>
      <c r="J52" s="108">
        <v>6993</v>
      </c>
      <c r="K52" s="108">
        <v>7797</v>
      </c>
      <c r="L52" s="108">
        <v>7904</v>
      </c>
      <c r="M52" s="109">
        <v>8320</v>
      </c>
    </row>
    <row r="53" spans="2:13" ht="27.75" customHeight="1" thickBot="1" x14ac:dyDescent="0.2">
      <c r="B53" s="1291" t="s">
        <v>44</v>
      </c>
      <c r="C53" s="1292"/>
      <c r="D53" s="113"/>
      <c r="E53" s="1293" t="s">
        <v>45</v>
      </c>
      <c r="F53" s="1293"/>
      <c r="G53" s="1293"/>
      <c r="H53" s="1294"/>
      <c r="I53" s="114">
        <v>1176</v>
      </c>
      <c r="J53" s="115">
        <v>1692</v>
      </c>
      <c r="K53" s="115">
        <v>1501</v>
      </c>
      <c r="L53" s="115">
        <v>1664</v>
      </c>
      <c r="M53" s="116">
        <v>1564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1lENZ7Sz0RLmbswC0n6/McoxClYkDsV6/MuT7rPeCvZNeUu3QKcnerPvFZKzOviJbLG6TdKOgoN+7Doq4W9w==" saltValue="FVVNSSJ2881kOsVIQ3zE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85" zoomScaleNormal="8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687</v>
      </c>
      <c r="G55" s="128">
        <v>876</v>
      </c>
      <c r="H55" s="129">
        <v>1202</v>
      </c>
    </row>
    <row r="56" spans="2:8" ht="52.5" customHeight="1" x14ac:dyDescent="0.15">
      <c r="B56" s="130"/>
      <c r="C56" s="1305" t="s">
        <v>49</v>
      </c>
      <c r="D56" s="1305"/>
      <c r="E56" s="1306"/>
      <c r="F56" s="131">
        <v>61</v>
      </c>
      <c r="G56" s="131">
        <v>61</v>
      </c>
      <c r="H56" s="132">
        <v>168</v>
      </c>
    </row>
    <row r="57" spans="2:8" ht="53.25" customHeight="1" x14ac:dyDescent="0.15">
      <c r="B57" s="130"/>
      <c r="C57" s="1307" t="s">
        <v>50</v>
      </c>
      <c r="D57" s="1307"/>
      <c r="E57" s="1308"/>
      <c r="F57" s="133">
        <v>409</v>
      </c>
      <c r="G57" s="133">
        <v>677</v>
      </c>
      <c r="H57" s="134">
        <v>746</v>
      </c>
    </row>
    <row r="58" spans="2:8" ht="45.75" customHeight="1" x14ac:dyDescent="0.15">
      <c r="B58" s="135"/>
      <c r="C58" s="1295" t="s">
        <v>589</v>
      </c>
      <c r="D58" s="1296"/>
      <c r="E58" s="1297"/>
      <c r="F58" s="136">
        <v>233</v>
      </c>
      <c r="G58" s="137">
        <v>190</v>
      </c>
      <c r="H58" s="137">
        <v>150</v>
      </c>
    </row>
    <row r="59" spans="2:8" ht="45.75" customHeight="1" x14ac:dyDescent="0.15">
      <c r="B59" s="135"/>
      <c r="C59" s="1295" t="s">
        <v>590</v>
      </c>
      <c r="D59" s="1296"/>
      <c r="E59" s="1297"/>
      <c r="F59" s="136">
        <v>1</v>
      </c>
      <c r="G59" s="137">
        <v>160</v>
      </c>
      <c r="H59" s="137">
        <v>210</v>
      </c>
    </row>
    <row r="60" spans="2:8" ht="45.75" customHeight="1" x14ac:dyDescent="0.15">
      <c r="B60" s="135"/>
      <c r="C60" s="1295" t="s">
        <v>591</v>
      </c>
      <c r="D60" s="1296"/>
      <c r="E60" s="1297"/>
      <c r="F60" s="136">
        <v>0</v>
      </c>
      <c r="G60" s="137">
        <v>150</v>
      </c>
      <c r="H60" s="137">
        <v>199</v>
      </c>
    </row>
    <row r="61" spans="2:8" ht="45.75" customHeight="1" x14ac:dyDescent="0.15">
      <c r="B61" s="135"/>
      <c r="C61" s="1295" t="s">
        <v>592</v>
      </c>
      <c r="D61" s="1296"/>
      <c r="E61" s="1297"/>
      <c r="F61" s="136">
        <v>79</v>
      </c>
      <c r="G61" s="137">
        <v>89</v>
      </c>
      <c r="H61" s="137">
        <v>97</v>
      </c>
    </row>
    <row r="62" spans="2:8" ht="45.75" customHeight="1" thickBot="1" x14ac:dyDescent="0.2">
      <c r="B62" s="138"/>
      <c r="C62" s="1298" t="s">
        <v>593</v>
      </c>
      <c r="D62" s="1299"/>
      <c r="E62" s="1300"/>
      <c r="F62" s="139">
        <v>15</v>
      </c>
      <c r="G62" s="140">
        <v>25</v>
      </c>
      <c r="H62" s="140">
        <v>29</v>
      </c>
    </row>
    <row r="63" spans="2:8" ht="52.5" customHeight="1" thickBot="1" x14ac:dyDescent="0.2">
      <c r="B63" s="141"/>
      <c r="C63" s="1301" t="s">
        <v>51</v>
      </c>
      <c r="D63" s="1301"/>
      <c r="E63" s="1302"/>
      <c r="F63" s="142">
        <v>1157</v>
      </c>
      <c r="G63" s="142">
        <v>1614</v>
      </c>
      <c r="H63" s="143">
        <v>2116</v>
      </c>
    </row>
    <row r="64" spans="2:8" ht="15" customHeight="1" x14ac:dyDescent="0.15"/>
  </sheetData>
  <sheetProtection algorithmName="SHA-512" hashValue="A+81A12z6JQvLF2lmM+3GgMsAiMo/eTekkgc7g4UtQL95oKZISB7yFKL82OCnNEh7UZFo6yXWbm8WT53dTUmgQ==" saltValue="SE6Iu/4DTFlTyQ+EXtSH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62" zoomScale="89" zoomScaleNormal="89"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600</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09">
        <v>41.1</v>
      </c>
      <c r="BQ51" s="1309"/>
      <c r="BR51" s="1309"/>
      <c r="BS51" s="1309"/>
      <c r="BT51" s="1309"/>
      <c r="BU51" s="1309"/>
      <c r="BV51" s="1309"/>
      <c r="BW51" s="1309"/>
      <c r="BX51" s="1309">
        <v>60.6</v>
      </c>
      <c r="BY51" s="1309"/>
      <c r="BZ51" s="1309"/>
      <c r="CA51" s="1309"/>
      <c r="CB51" s="1309"/>
      <c r="CC51" s="1309"/>
      <c r="CD51" s="1309"/>
      <c r="CE51" s="1309"/>
      <c r="CF51" s="1309">
        <v>53.6</v>
      </c>
      <c r="CG51" s="1309"/>
      <c r="CH51" s="1309"/>
      <c r="CI51" s="1309"/>
      <c r="CJ51" s="1309"/>
      <c r="CK51" s="1309"/>
      <c r="CL51" s="1309"/>
      <c r="CM51" s="1309"/>
      <c r="CN51" s="1309">
        <v>59.4</v>
      </c>
      <c r="CO51" s="1309"/>
      <c r="CP51" s="1309"/>
      <c r="CQ51" s="1309"/>
      <c r="CR51" s="1309"/>
      <c r="CS51" s="1309"/>
      <c r="CT51" s="1309"/>
      <c r="CU51" s="1309"/>
      <c r="CV51" s="1309">
        <v>55.1</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602</v>
      </c>
      <c r="BC53" s="1312"/>
      <c r="BD53" s="1312"/>
      <c r="BE53" s="1312"/>
      <c r="BF53" s="1312"/>
      <c r="BG53" s="1312"/>
      <c r="BH53" s="1312"/>
      <c r="BI53" s="1312"/>
      <c r="BJ53" s="1312"/>
      <c r="BK53" s="1312"/>
      <c r="BL53" s="1312"/>
      <c r="BM53" s="1312"/>
      <c r="BN53" s="1312"/>
      <c r="BO53" s="1312"/>
      <c r="BP53" s="1309">
        <v>48.2</v>
      </c>
      <c r="BQ53" s="1309"/>
      <c r="BR53" s="1309"/>
      <c r="BS53" s="1309"/>
      <c r="BT53" s="1309"/>
      <c r="BU53" s="1309"/>
      <c r="BV53" s="1309"/>
      <c r="BW53" s="1309"/>
      <c r="BX53" s="1309">
        <v>43.6</v>
      </c>
      <c r="BY53" s="1309"/>
      <c r="BZ53" s="1309"/>
      <c r="CA53" s="1309"/>
      <c r="CB53" s="1309"/>
      <c r="CC53" s="1309"/>
      <c r="CD53" s="1309"/>
      <c r="CE53" s="1309"/>
      <c r="CF53" s="1309">
        <v>45.1</v>
      </c>
      <c r="CG53" s="1309"/>
      <c r="CH53" s="1309"/>
      <c r="CI53" s="1309"/>
      <c r="CJ53" s="1309"/>
      <c r="CK53" s="1309"/>
      <c r="CL53" s="1309"/>
      <c r="CM53" s="1309"/>
      <c r="CN53" s="1309">
        <v>43.4</v>
      </c>
      <c r="CO53" s="1309"/>
      <c r="CP53" s="1309"/>
      <c r="CQ53" s="1309"/>
      <c r="CR53" s="1309"/>
      <c r="CS53" s="1309"/>
      <c r="CT53" s="1309"/>
      <c r="CU53" s="1309"/>
      <c r="CV53" s="1309">
        <v>44.7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603</v>
      </c>
      <c r="AO55" s="1314"/>
      <c r="AP55" s="1314"/>
      <c r="AQ55" s="1314"/>
      <c r="AR55" s="1314"/>
      <c r="AS55" s="1314"/>
      <c r="AT55" s="1314"/>
      <c r="AU55" s="1314"/>
      <c r="AV55" s="1314"/>
      <c r="AW55" s="1314"/>
      <c r="AX55" s="1314"/>
      <c r="AY55" s="1314"/>
      <c r="AZ55" s="1314"/>
      <c r="BA55" s="1314"/>
      <c r="BB55" s="1312" t="s">
        <v>601</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602</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600</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09">
        <v>41.1</v>
      </c>
      <c r="BQ73" s="1309"/>
      <c r="BR73" s="1309"/>
      <c r="BS73" s="1309"/>
      <c r="BT73" s="1309"/>
      <c r="BU73" s="1309"/>
      <c r="BV73" s="1309"/>
      <c r="BW73" s="1309"/>
      <c r="BX73" s="1309">
        <v>60.6</v>
      </c>
      <c r="BY73" s="1309"/>
      <c r="BZ73" s="1309"/>
      <c r="CA73" s="1309"/>
      <c r="CB73" s="1309"/>
      <c r="CC73" s="1309"/>
      <c r="CD73" s="1309"/>
      <c r="CE73" s="1309"/>
      <c r="CF73" s="1309">
        <v>53.6</v>
      </c>
      <c r="CG73" s="1309"/>
      <c r="CH73" s="1309"/>
      <c r="CI73" s="1309"/>
      <c r="CJ73" s="1309"/>
      <c r="CK73" s="1309"/>
      <c r="CL73" s="1309"/>
      <c r="CM73" s="1309"/>
      <c r="CN73" s="1309">
        <v>59.4</v>
      </c>
      <c r="CO73" s="1309"/>
      <c r="CP73" s="1309"/>
      <c r="CQ73" s="1309"/>
      <c r="CR73" s="1309"/>
      <c r="CS73" s="1309"/>
      <c r="CT73" s="1309"/>
      <c r="CU73" s="1309"/>
      <c r="CV73" s="1309">
        <v>55.1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5.4</v>
      </c>
      <c r="BQ75" s="1309"/>
      <c r="BR75" s="1309"/>
      <c r="BS75" s="1309"/>
      <c r="BT75" s="1309"/>
      <c r="BU75" s="1309"/>
      <c r="BV75" s="1309"/>
      <c r="BW75" s="1309"/>
      <c r="BX75" s="1309">
        <v>5.0999999999999996</v>
      </c>
      <c r="BY75" s="1309"/>
      <c r="BZ75" s="1309"/>
      <c r="CA75" s="1309"/>
      <c r="CB75" s="1309"/>
      <c r="CC75" s="1309"/>
      <c r="CD75" s="1309"/>
      <c r="CE75" s="1309"/>
      <c r="CF75" s="1309">
        <v>5.3</v>
      </c>
      <c r="CG75" s="1309"/>
      <c r="CH75" s="1309"/>
      <c r="CI75" s="1309"/>
      <c r="CJ75" s="1309"/>
      <c r="CK75" s="1309"/>
      <c r="CL75" s="1309"/>
      <c r="CM75" s="1309"/>
      <c r="CN75" s="1309">
        <v>6.2</v>
      </c>
      <c r="CO75" s="1309"/>
      <c r="CP75" s="1309"/>
      <c r="CQ75" s="1309"/>
      <c r="CR75" s="1309"/>
      <c r="CS75" s="1309"/>
      <c r="CT75" s="1309"/>
      <c r="CU75" s="1309"/>
      <c r="CV75" s="1309">
        <v>6.4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603</v>
      </c>
      <c r="AO77" s="1314"/>
      <c r="AP77" s="1314"/>
      <c r="AQ77" s="1314"/>
      <c r="AR77" s="1314"/>
      <c r="AS77" s="1314"/>
      <c r="AT77" s="1314"/>
      <c r="AU77" s="1314"/>
      <c r="AV77" s="1314"/>
      <c r="AW77" s="1314"/>
      <c r="AX77" s="1314"/>
      <c r="AY77" s="1314"/>
      <c r="AZ77" s="1314"/>
      <c r="BA77" s="1314"/>
      <c r="BB77" s="1312" t="s">
        <v>601</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uJLHTklf8KKHokBVWxTzZyFnNt6HpVUlSps1jMNJy6nqcWf10qonTnj6D4kDzODO+1uoZ032pIbW5u6tiGQ+w==" saltValue="bz1zDJNAOI768U8sW1Wp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IKsuMnfZXsom+lbKkjFr0RPzdB2UTZ2y461qWXCC4Sv/ng9akYexX8W9dtZ8k+iblx8poHyf8qhzsO+4NnQufA==" saltValue="eI1/xn14K/qHwuFEbdVq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LrVfFfxHYuNAljsOfF/Yfu/YfwaqG3vVRhSSNdbwMSAPUoZD/Lo1I+2/hRvQMcKuAIzwwHKYZ7zBnC5rAMbtoQ==" saltValue="RlC9iZFVr6LcYEreZRxz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93535</v>
      </c>
      <c r="E3" s="162"/>
      <c r="F3" s="163">
        <v>106092</v>
      </c>
      <c r="G3" s="164"/>
      <c r="H3" s="165"/>
    </row>
    <row r="4" spans="1:8" x14ac:dyDescent="0.15">
      <c r="A4" s="166"/>
      <c r="B4" s="167"/>
      <c r="C4" s="168"/>
      <c r="D4" s="169">
        <v>29087</v>
      </c>
      <c r="E4" s="170"/>
      <c r="F4" s="171">
        <v>44299</v>
      </c>
      <c r="G4" s="172"/>
      <c r="H4" s="173"/>
    </row>
    <row r="5" spans="1:8" x14ac:dyDescent="0.15">
      <c r="A5" s="154" t="s">
        <v>552</v>
      </c>
      <c r="B5" s="159"/>
      <c r="C5" s="160"/>
      <c r="D5" s="161">
        <v>90997</v>
      </c>
      <c r="E5" s="162"/>
      <c r="F5" s="163">
        <v>79466</v>
      </c>
      <c r="G5" s="164"/>
      <c r="H5" s="165"/>
    </row>
    <row r="6" spans="1:8" x14ac:dyDescent="0.15">
      <c r="A6" s="166"/>
      <c r="B6" s="167"/>
      <c r="C6" s="168"/>
      <c r="D6" s="169">
        <v>10122</v>
      </c>
      <c r="E6" s="170"/>
      <c r="F6" s="171">
        <v>44645</v>
      </c>
      <c r="G6" s="172"/>
      <c r="H6" s="173"/>
    </row>
    <row r="7" spans="1:8" x14ac:dyDescent="0.15">
      <c r="A7" s="154" t="s">
        <v>553</v>
      </c>
      <c r="B7" s="159"/>
      <c r="C7" s="160"/>
      <c r="D7" s="161">
        <v>201554</v>
      </c>
      <c r="E7" s="162"/>
      <c r="F7" s="163">
        <v>90072</v>
      </c>
      <c r="G7" s="164"/>
      <c r="H7" s="165"/>
    </row>
    <row r="8" spans="1:8" x14ac:dyDescent="0.15">
      <c r="A8" s="166"/>
      <c r="B8" s="167"/>
      <c r="C8" s="168"/>
      <c r="D8" s="169">
        <v>25909</v>
      </c>
      <c r="E8" s="170"/>
      <c r="F8" s="171">
        <v>46083</v>
      </c>
      <c r="G8" s="172"/>
      <c r="H8" s="173"/>
    </row>
    <row r="9" spans="1:8" x14ac:dyDescent="0.15">
      <c r="A9" s="154" t="s">
        <v>554</v>
      </c>
      <c r="B9" s="159"/>
      <c r="C9" s="160"/>
      <c r="D9" s="161">
        <v>247974</v>
      </c>
      <c r="E9" s="162"/>
      <c r="F9" s="163">
        <v>88328</v>
      </c>
      <c r="G9" s="164"/>
      <c r="H9" s="165"/>
    </row>
    <row r="10" spans="1:8" x14ac:dyDescent="0.15">
      <c r="A10" s="166"/>
      <c r="B10" s="167"/>
      <c r="C10" s="168"/>
      <c r="D10" s="169">
        <v>30989</v>
      </c>
      <c r="E10" s="170"/>
      <c r="F10" s="171">
        <v>49013</v>
      </c>
      <c r="G10" s="172"/>
      <c r="H10" s="173"/>
    </row>
    <row r="11" spans="1:8" x14ac:dyDescent="0.15">
      <c r="A11" s="154" t="s">
        <v>555</v>
      </c>
      <c r="B11" s="159"/>
      <c r="C11" s="160"/>
      <c r="D11" s="161">
        <v>225927</v>
      </c>
      <c r="E11" s="162"/>
      <c r="F11" s="163">
        <v>103390</v>
      </c>
      <c r="G11" s="164"/>
      <c r="H11" s="165"/>
    </row>
    <row r="12" spans="1:8" x14ac:dyDescent="0.15">
      <c r="A12" s="166"/>
      <c r="B12" s="167"/>
      <c r="C12" s="174"/>
      <c r="D12" s="169">
        <v>55663</v>
      </c>
      <c r="E12" s="170"/>
      <c r="F12" s="171">
        <v>51269</v>
      </c>
      <c r="G12" s="172"/>
      <c r="H12" s="173"/>
    </row>
    <row r="13" spans="1:8" x14ac:dyDescent="0.15">
      <c r="A13" s="154"/>
      <c r="B13" s="159"/>
      <c r="C13" s="175"/>
      <c r="D13" s="176">
        <v>171997</v>
      </c>
      <c r="E13" s="177"/>
      <c r="F13" s="178">
        <v>93470</v>
      </c>
      <c r="G13" s="179"/>
      <c r="H13" s="165"/>
    </row>
    <row r="14" spans="1:8" x14ac:dyDescent="0.15">
      <c r="A14" s="166"/>
      <c r="B14" s="167"/>
      <c r="C14" s="168"/>
      <c r="D14" s="169">
        <v>30354</v>
      </c>
      <c r="E14" s="170"/>
      <c r="F14" s="171">
        <v>47062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13.46</v>
      </c>
      <c r="C19" s="180">
        <f>ROUND(VALUE(SUBSTITUTE(実質収支比率等に係る経年分析!G$48,"▲","-")),2)</f>
        <v>16.09</v>
      </c>
      <c r="D19" s="180">
        <f>ROUND(VALUE(SUBSTITUTE(実質収支比率等に係る経年分析!H$48,"▲","-")),2)</f>
        <v>12.85</v>
      </c>
      <c r="E19" s="180">
        <f>ROUND(VALUE(SUBSTITUTE(実質収支比率等に係る経年分析!I$48,"▲","-")),2)</f>
        <v>20.2</v>
      </c>
      <c r="F19" s="180">
        <f>ROUND(VALUE(SUBSTITUTE(実質収支比率等に係る経年分析!J$48,"▲","-")),2)</f>
        <v>10.220000000000001</v>
      </c>
    </row>
    <row r="20" spans="1:11" x14ac:dyDescent="0.15">
      <c r="A20" s="180" t="s">
        <v>55</v>
      </c>
      <c r="B20" s="180">
        <f>ROUND(VALUE(SUBSTITUTE(実質収支比率等に係る経年分析!F$47,"▲","-")),2)</f>
        <v>34.479999999999997</v>
      </c>
      <c r="C20" s="180">
        <f>ROUND(VALUE(SUBSTITUTE(実質収支比率等に係る経年分析!G$47,"▲","-")),2)</f>
        <v>19.809999999999999</v>
      </c>
      <c r="D20" s="180">
        <f>ROUND(VALUE(SUBSTITUTE(実質収支比率等に係る経年分析!H$47,"▲","-")),2)</f>
        <v>20.07</v>
      </c>
      <c r="E20" s="180">
        <f>ROUND(VALUE(SUBSTITUTE(実質収支比率等に係る経年分析!I$47,"▲","-")),2)</f>
        <v>25.59</v>
      </c>
      <c r="F20" s="180">
        <f>ROUND(VALUE(SUBSTITUTE(実質収支比率等に係る経年分析!J$47,"▲","-")),2)</f>
        <v>34.85</v>
      </c>
    </row>
    <row r="21" spans="1:11" x14ac:dyDescent="0.15">
      <c r="A21" s="180" t="s">
        <v>56</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-19.57</v>
      </c>
      <c r="D21" s="180">
        <f>IF(ISNUMBER(VALUE(SUBSTITUTE(実質収支比率等に係る経年分析!H$49,"▲","-"))),ROUND(VALUE(SUBSTITUTE(実質収支比率等に係る経年分析!H$49,"▲","-")),2),NA())</f>
        <v>-11.64</v>
      </c>
      <c r="E21" s="180">
        <f>IF(ISNUMBER(VALUE(SUBSTITUTE(実質収支比率等に係る経年分析!I$49,"▲","-"))),ROUND(VALUE(SUBSTITUTE(実質収支比率等に係る経年分析!I$49,"▲","-")),2),NA())</f>
        <v>6.51</v>
      </c>
      <c r="F21" s="180">
        <f>IF(ISNUMBER(VALUE(SUBSTITUTE(実質収支比率等に係る経年分析!J$49,"▲","-"))),ROUND(VALUE(SUBSTITUTE(実質収支比率等に係る経年分析!J$49,"▲","-")),2),NA())</f>
        <v>-14.89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5.0199999999999996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2.61</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10.210000000000001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659</v>
      </c>
      <c r="E42" s="182"/>
      <c r="F42" s="182"/>
      <c r="G42" s="182">
        <f>'実質公債費比率（分子）の構造'!L$52</f>
        <v>680</v>
      </c>
      <c r="H42" s="182"/>
      <c r="I42" s="182"/>
      <c r="J42" s="182">
        <f>'実質公債費比率（分子）の構造'!M$52</f>
        <v>627</v>
      </c>
      <c r="K42" s="182"/>
      <c r="L42" s="182"/>
      <c r="M42" s="182">
        <f>'実質公債費比率（分子）の構造'!N$52</f>
        <v>622</v>
      </c>
      <c r="N42" s="182"/>
      <c r="O42" s="182"/>
      <c r="P42" s="182">
        <f>'実質公債費比率（分子）の構造'!O$52</f>
        <v>612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20</v>
      </c>
      <c r="C45" s="182"/>
      <c r="D45" s="182"/>
      <c r="E45" s="182">
        <f>'実質公債費比率（分子）の構造'!L$49</f>
        <v>6</v>
      </c>
      <c r="F45" s="182"/>
      <c r="G45" s="182"/>
      <c r="H45" s="182">
        <f>'実質公債費比率（分子）の構造'!M$49</f>
        <v>22</v>
      </c>
      <c r="I45" s="182"/>
      <c r="J45" s="182"/>
      <c r="K45" s="182">
        <f>'実質公債費比率（分子）の構造'!N$49</f>
        <v>25</v>
      </c>
      <c r="L45" s="182"/>
      <c r="M45" s="182"/>
      <c r="N45" s="182">
        <f>'実質公債費比率（分子）の構造'!O$49</f>
        <v>25</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745</v>
      </c>
      <c r="C49" s="182"/>
      <c r="D49" s="182"/>
      <c r="E49" s="182">
        <f>'実質公債費比率（分子）の構造'!L$45</f>
        <v>836</v>
      </c>
      <c r="F49" s="182"/>
      <c r="G49" s="182"/>
      <c r="H49" s="182">
        <f>'実質公債費比率（分子）の構造'!M$45</f>
        <v>788</v>
      </c>
      <c r="I49" s="182"/>
      <c r="J49" s="182"/>
      <c r="K49" s="182">
        <f>'実質公債費比率（分子）の構造'!N$45</f>
        <v>772</v>
      </c>
      <c r="L49" s="182"/>
      <c r="M49" s="182"/>
      <c r="N49" s="182">
        <f>'実質公債費比率（分子）の構造'!O$45</f>
        <v>768</v>
      </c>
      <c r="O49" s="182"/>
      <c r="P49" s="182"/>
    </row>
    <row r="50" spans="1:16" x14ac:dyDescent="0.15">
      <c r="A50" s="182" t="s">
        <v>71</v>
      </c>
      <c r="B50" s="182" t="e">
        <f>NA()</f>
        <v>#N/A</v>
      </c>
      <c r="C50" s="182">
        <f>IF(ISNUMBER('実質公債費比率（分子）の構造'!K$53),'実質公債費比率（分子）の構造'!K$53,NA())</f>
        <v>107</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176</v>
      </c>
      <c r="M50" s="182" t="e">
        <f>NA()</f>
        <v>#N/A</v>
      </c>
      <c r="N50" s="182" t="e">
        <f>NA()</f>
        <v>#N/A</v>
      </c>
      <c r="O50" s="182">
        <f>IF(ISNUMBER('実質公債費比率（分子）の構造'!O$53),'実質公債費比率（分子）の構造'!O$53,NA())</f>
        <v>182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5613</v>
      </c>
      <c r="E56" s="181"/>
      <c r="F56" s="181"/>
      <c r="G56" s="181">
        <f>'将来負担比率（分子）の構造'!J$52</f>
        <v>6993</v>
      </c>
      <c r="H56" s="181"/>
      <c r="I56" s="181"/>
      <c r="J56" s="181">
        <f>'将来負担比率（分子）の構造'!K$52</f>
        <v>7797</v>
      </c>
      <c r="K56" s="181"/>
      <c r="L56" s="181"/>
      <c r="M56" s="181">
        <f>'将来負担比率（分子）の構造'!L$52</f>
        <v>7904</v>
      </c>
      <c r="N56" s="181"/>
      <c r="O56" s="181"/>
      <c r="P56" s="181">
        <f>'将来負担比率（分子）の構造'!M$52</f>
        <v>8320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3</v>
      </c>
    </row>
    <row r="58" spans="1:16" x14ac:dyDescent="0.15">
      <c r="A58" s="181" t="s">
        <v>41</v>
      </c>
      <c r="B58" s="181"/>
      <c r="C58" s="181"/>
      <c r="D58" s="181">
        <f>'将来負担比率（分子）の構造'!I$50</f>
        <v>1613</v>
      </c>
      <c r="E58" s="181"/>
      <c r="F58" s="181"/>
      <c r="G58" s="181">
        <f>'将来負担比率（分子）の構造'!J$50</f>
        <v>1054</v>
      </c>
      <c r="H58" s="181"/>
      <c r="I58" s="181"/>
      <c r="J58" s="181">
        <f>'将来負担比率（分子）の構造'!K$50</f>
        <v>1364</v>
      </c>
      <c r="K58" s="181"/>
      <c r="L58" s="181"/>
      <c r="M58" s="181">
        <f>'将来負担比率（分子）の構造'!L$50</f>
        <v>1681</v>
      </c>
      <c r="N58" s="181"/>
      <c r="O58" s="181"/>
      <c r="P58" s="181">
        <f>'将来負担比率（分子）の構造'!M$50</f>
        <v>2283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1078</v>
      </c>
      <c r="C62" s="181"/>
      <c r="D62" s="181"/>
      <c r="E62" s="181">
        <f>'将来負担比率（分子）の構造'!J$45</f>
        <v>934</v>
      </c>
      <c r="F62" s="181"/>
      <c r="G62" s="181"/>
      <c r="H62" s="181">
        <f>'将来負担比率（分子）の構造'!K$45</f>
        <v>926</v>
      </c>
      <c r="I62" s="181"/>
      <c r="J62" s="181"/>
      <c r="K62" s="181">
        <f>'将来負担比率（分子）の構造'!L$45</f>
        <v>867</v>
      </c>
      <c r="L62" s="181"/>
      <c r="M62" s="181"/>
      <c r="N62" s="181">
        <f>'将来負担比率（分子）の構造'!M$45</f>
        <v>832</v>
      </c>
      <c r="O62" s="181"/>
      <c r="P62" s="181"/>
    </row>
    <row r="63" spans="1:16" x14ac:dyDescent="0.15">
      <c r="A63" s="181" t="s">
        <v>34</v>
      </c>
      <c r="B63" s="181">
        <f>'将来負担比率（分子）の構造'!I$44</f>
        <v>141</v>
      </c>
      <c r="C63" s="181"/>
      <c r="D63" s="181"/>
      <c r="E63" s="181">
        <f>'将来負担比率（分子）の構造'!J$44</f>
        <v>214</v>
      </c>
      <c r="F63" s="181"/>
      <c r="G63" s="181"/>
      <c r="H63" s="181">
        <f>'将来負担比率（分子）の構造'!K$44</f>
        <v>190</v>
      </c>
      <c r="I63" s="181"/>
      <c r="J63" s="181"/>
      <c r="K63" s="181">
        <f>'将来負担比率（分子）の構造'!L$44</f>
        <v>165</v>
      </c>
      <c r="L63" s="181"/>
      <c r="M63" s="181"/>
      <c r="N63" s="181">
        <f>'将来負担比率（分子）の構造'!M$44</f>
        <v>144</v>
      </c>
      <c r="O63" s="181"/>
      <c r="P63" s="181"/>
    </row>
    <row r="64" spans="1:16" x14ac:dyDescent="0.15">
      <c r="A64" s="181" t="s">
        <v>33</v>
      </c>
      <c r="B64" s="181">
        <f>'将来負担比率（分子）の構造'!I$43</f>
        <v>13</v>
      </c>
      <c r="C64" s="181"/>
      <c r="D64" s="181"/>
      <c r="E64" s="181">
        <f>'将来負担比率（分子）の構造'!J$43</f>
        <v>11</v>
      </c>
      <c r="F64" s="181"/>
      <c r="G64" s="181"/>
      <c r="H64" s="181">
        <f>'将来負担比率（分子）の構造'!K$43</f>
        <v>10</v>
      </c>
      <c r="I64" s="181"/>
      <c r="J64" s="181"/>
      <c r="K64" s="181">
        <f>'将来負担比率（分子）の構造'!L$43</f>
        <v>13</v>
      </c>
      <c r="L64" s="181"/>
      <c r="M64" s="181"/>
      <c r="N64" s="181">
        <f>'将来負担比率（分子）の構造'!M$43</f>
        <v>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7170</v>
      </c>
      <c r="C66" s="181"/>
      <c r="D66" s="181"/>
      <c r="E66" s="181">
        <f>'将来負担比率（分子）の構造'!J$41</f>
        <v>8580</v>
      </c>
      <c r="F66" s="181"/>
      <c r="G66" s="181"/>
      <c r="H66" s="181">
        <f>'将来負担比率（分子）の構造'!K$41</f>
        <v>9535</v>
      </c>
      <c r="I66" s="181"/>
      <c r="J66" s="181"/>
      <c r="K66" s="181">
        <f>'将来負担比率（分子）の構造'!L$41</f>
        <v>10205</v>
      </c>
      <c r="L66" s="181"/>
      <c r="M66" s="181"/>
      <c r="N66" s="181">
        <f>'将来負担比率（分子）の構造'!M$41</f>
        <v>11177</v>
      </c>
      <c r="O66" s="181"/>
      <c r="P66" s="181"/>
    </row>
    <row r="67" spans="1:16" x14ac:dyDescent="0.15">
      <c r="A67" s="181" t="s">
        <v>75</v>
      </c>
      <c r="B67" s="181" t="e">
        <f>NA()</f>
        <v>#N/A</v>
      </c>
      <c r="C67" s="181">
        <f>IF(ISNUMBER('将来負担比率（分子）の構造'!I$53), IF('将来負担比率（分子）の構造'!I$53 &lt; 0, 0, '将来負担比率（分子）の構造'!I$53), NA())</f>
        <v>1176</v>
      </c>
      <c r="D67" s="181" t="e">
        <f>NA()</f>
        <v>#N/A</v>
      </c>
      <c r="E67" s="181" t="e">
        <f>NA()</f>
        <v>#N/A</v>
      </c>
      <c r="F67" s="181">
        <f>IF(ISNUMBER('将来負担比率（分子）の構造'!J$53), IF('将来負担比率（分子）の構造'!J$53 &lt; 0, 0, '将来負担比率（分子）の構造'!J$53), NA())</f>
        <v>1692</v>
      </c>
      <c r="G67" s="181" t="e">
        <f>NA()</f>
        <v>#N/A</v>
      </c>
      <c r="H67" s="181" t="e">
        <f>NA()</f>
        <v>#N/A</v>
      </c>
      <c r="I67" s="181">
        <f>IF(ISNUMBER('将来負担比率（分子）の構造'!K$53), IF('将来負担比率（分子）の構造'!K$53 &lt; 0, 0, '将来負担比率（分子）の構造'!K$53), NA())</f>
        <v>1501</v>
      </c>
      <c r="J67" s="181" t="e">
        <f>NA()</f>
        <v>#N/A</v>
      </c>
      <c r="K67" s="181" t="e">
        <f>NA()</f>
        <v>#N/A</v>
      </c>
      <c r="L67" s="181">
        <f>IF(ISNUMBER('将来負担比率（分子）の構造'!L$53), IF('将来負担比率（分子）の構造'!L$53 &lt; 0, 0, '将来負担比率（分子）の構造'!L$53), NA())</f>
        <v>1664</v>
      </c>
      <c r="M67" s="181" t="e">
        <f>NA()</f>
        <v>#N/A</v>
      </c>
      <c r="N67" s="181" t="e">
        <f>NA()</f>
        <v>#N/A</v>
      </c>
      <c r="O67" s="181">
        <f>IF(ISNUMBER('将来負担比率（分子）の構造'!M$53), IF('将来負担比率（分子）の構造'!M$53 &lt; 0, 0, '将来負担比率（分子）の構造'!M$53), NA())</f>
        <v>1564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687</v>
      </c>
      <c r="C72" s="185">
        <f>基金残高に係る経年分析!G55</f>
        <v>876</v>
      </c>
      <c r="D72" s="185">
        <f>基金残高に係る経年分析!H55</f>
        <v>1202</v>
      </c>
    </row>
    <row r="73" spans="1:16" x14ac:dyDescent="0.15">
      <c r="A73" s="184" t="s">
        <v>78</v>
      </c>
      <c r="B73" s="185">
        <f>基金残高に係る経年分析!F56</f>
        <v>61</v>
      </c>
      <c r="C73" s="185">
        <f>基金残高に係る経年分析!G56</f>
        <v>61</v>
      </c>
      <c r="D73" s="185">
        <f>基金残高に係る経年分析!H56</f>
        <v>168</v>
      </c>
    </row>
    <row r="74" spans="1:16" x14ac:dyDescent="0.15">
      <c r="A74" s="184" t="s">
        <v>79</v>
      </c>
      <c r="B74" s="185">
        <f>基金残高に係る経年分析!F57</f>
        <v>409</v>
      </c>
      <c r="C74" s="185">
        <f>基金残高に係る経年分析!G57</f>
        <v>677</v>
      </c>
      <c r="D74" s="185">
        <f>基金残高に係る経年分析!H57</f>
        <v>746</v>
      </c>
    </row>
  </sheetData>
  <sheetProtection algorithmName="SHA-512" hashValue="8rE7YBp0+c5ntbV6Mer16EA461zu/IcIB1KKFLsvah2C/H1Gf3gCdBBhL4VrAyDGdafAigCmyHu2A6HAe/yBRA==" saltValue="wcuEssVzo8Q7xHcdv2HTl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22" workbookViewId="0">
      <selection activeCell="DW28" sqref="DW28:EC2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943660</v>
      </c>
      <c r="S5" s="673"/>
      <c r="T5" s="673"/>
      <c r="U5" s="673"/>
      <c r="V5" s="673"/>
      <c r="W5" s="673"/>
      <c r="X5" s="673"/>
      <c r="Y5" s="674"/>
      <c r="Z5" s="675">
        <v>10.4</v>
      </c>
      <c r="AA5" s="675"/>
      <c r="AB5" s="675"/>
      <c r="AC5" s="675"/>
      <c r="AD5" s="676">
        <v>943660</v>
      </c>
      <c r="AE5" s="676"/>
      <c r="AF5" s="676"/>
      <c r="AG5" s="676"/>
      <c r="AH5" s="676"/>
      <c r="AI5" s="676"/>
      <c r="AJ5" s="676"/>
      <c r="AK5" s="676"/>
      <c r="AL5" s="677">
        <v>28.2</v>
      </c>
      <c r="AM5" s="678"/>
      <c r="AN5" s="678"/>
      <c r="AO5" s="679"/>
      <c r="AP5" s="669" t="s">
        <v>228</v>
      </c>
      <c r="AQ5" s="670"/>
      <c r="AR5" s="670"/>
      <c r="AS5" s="670"/>
      <c r="AT5" s="670"/>
      <c r="AU5" s="670"/>
      <c r="AV5" s="670"/>
      <c r="AW5" s="670"/>
      <c r="AX5" s="670"/>
      <c r="AY5" s="670"/>
      <c r="AZ5" s="670"/>
      <c r="BA5" s="670"/>
      <c r="BB5" s="670"/>
      <c r="BC5" s="670"/>
      <c r="BD5" s="670"/>
      <c r="BE5" s="670"/>
      <c r="BF5" s="671"/>
      <c r="BG5" s="683">
        <v>943660</v>
      </c>
      <c r="BH5" s="684"/>
      <c r="BI5" s="684"/>
      <c r="BJ5" s="684"/>
      <c r="BK5" s="684"/>
      <c r="BL5" s="684"/>
      <c r="BM5" s="684"/>
      <c r="BN5" s="685"/>
      <c r="BO5" s="686">
        <v>100</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64172</v>
      </c>
      <c r="S6" s="684"/>
      <c r="T6" s="684"/>
      <c r="U6" s="684"/>
      <c r="V6" s="684"/>
      <c r="W6" s="684"/>
      <c r="X6" s="684"/>
      <c r="Y6" s="685"/>
      <c r="Z6" s="686">
        <v>0.7</v>
      </c>
      <c r="AA6" s="686"/>
      <c r="AB6" s="686"/>
      <c r="AC6" s="686"/>
      <c r="AD6" s="687">
        <v>64172</v>
      </c>
      <c r="AE6" s="687"/>
      <c r="AF6" s="687"/>
      <c r="AG6" s="687"/>
      <c r="AH6" s="687"/>
      <c r="AI6" s="687"/>
      <c r="AJ6" s="687"/>
      <c r="AK6" s="687"/>
      <c r="AL6" s="688">
        <v>1.9</v>
      </c>
      <c r="AM6" s="689"/>
      <c r="AN6" s="689"/>
      <c r="AO6" s="690"/>
      <c r="AP6" s="680" t="s">
        <v>234</v>
      </c>
      <c r="AQ6" s="681"/>
      <c r="AR6" s="681"/>
      <c r="AS6" s="681"/>
      <c r="AT6" s="681"/>
      <c r="AU6" s="681"/>
      <c r="AV6" s="681"/>
      <c r="AW6" s="681"/>
      <c r="AX6" s="681"/>
      <c r="AY6" s="681"/>
      <c r="AZ6" s="681"/>
      <c r="BA6" s="681"/>
      <c r="BB6" s="681"/>
      <c r="BC6" s="681"/>
      <c r="BD6" s="681"/>
      <c r="BE6" s="681"/>
      <c r="BF6" s="682"/>
      <c r="BG6" s="683">
        <v>943660</v>
      </c>
      <c r="BH6" s="684"/>
      <c r="BI6" s="684"/>
      <c r="BJ6" s="684"/>
      <c r="BK6" s="684"/>
      <c r="BL6" s="684"/>
      <c r="BM6" s="684"/>
      <c r="BN6" s="685"/>
      <c r="BO6" s="686">
        <v>100</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76684</v>
      </c>
      <c r="CS6" s="684"/>
      <c r="CT6" s="684"/>
      <c r="CU6" s="684"/>
      <c r="CV6" s="684"/>
      <c r="CW6" s="684"/>
      <c r="CX6" s="684"/>
      <c r="CY6" s="685"/>
      <c r="CZ6" s="677">
        <v>0.9</v>
      </c>
      <c r="DA6" s="678"/>
      <c r="DB6" s="678"/>
      <c r="DC6" s="697"/>
      <c r="DD6" s="692" t="s">
        <v>174</v>
      </c>
      <c r="DE6" s="684"/>
      <c r="DF6" s="684"/>
      <c r="DG6" s="684"/>
      <c r="DH6" s="684"/>
      <c r="DI6" s="684"/>
      <c r="DJ6" s="684"/>
      <c r="DK6" s="684"/>
      <c r="DL6" s="684"/>
      <c r="DM6" s="684"/>
      <c r="DN6" s="684"/>
      <c r="DO6" s="684"/>
      <c r="DP6" s="685"/>
      <c r="DQ6" s="692">
        <v>76684</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393</v>
      </c>
      <c r="S7" s="684"/>
      <c r="T7" s="684"/>
      <c r="U7" s="684"/>
      <c r="V7" s="684"/>
      <c r="W7" s="684"/>
      <c r="X7" s="684"/>
      <c r="Y7" s="685"/>
      <c r="Z7" s="686">
        <v>0</v>
      </c>
      <c r="AA7" s="686"/>
      <c r="AB7" s="686"/>
      <c r="AC7" s="686"/>
      <c r="AD7" s="687">
        <v>393</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353170</v>
      </c>
      <c r="BH7" s="684"/>
      <c r="BI7" s="684"/>
      <c r="BJ7" s="684"/>
      <c r="BK7" s="684"/>
      <c r="BL7" s="684"/>
      <c r="BM7" s="684"/>
      <c r="BN7" s="685"/>
      <c r="BO7" s="686">
        <v>37.4</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1148434</v>
      </c>
      <c r="CS7" s="684"/>
      <c r="CT7" s="684"/>
      <c r="CU7" s="684"/>
      <c r="CV7" s="684"/>
      <c r="CW7" s="684"/>
      <c r="CX7" s="684"/>
      <c r="CY7" s="685"/>
      <c r="CZ7" s="686">
        <v>13.3</v>
      </c>
      <c r="DA7" s="686"/>
      <c r="DB7" s="686"/>
      <c r="DC7" s="686"/>
      <c r="DD7" s="692">
        <v>89926</v>
      </c>
      <c r="DE7" s="684"/>
      <c r="DF7" s="684"/>
      <c r="DG7" s="684"/>
      <c r="DH7" s="684"/>
      <c r="DI7" s="684"/>
      <c r="DJ7" s="684"/>
      <c r="DK7" s="684"/>
      <c r="DL7" s="684"/>
      <c r="DM7" s="684"/>
      <c r="DN7" s="684"/>
      <c r="DO7" s="684"/>
      <c r="DP7" s="685"/>
      <c r="DQ7" s="692">
        <v>814991</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1626</v>
      </c>
      <c r="S8" s="684"/>
      <c r="T8" s="684"/>
      <c r="U8" s="684"/>
      <c r="V8" s="684"/>
      <c r="W8" s="684"/>
      <c r="X8" s="684"/>
      <c r="Y8" s="685"/>
      <c r="Z8" s="686">
        <v>0</v>
      </c>
      <c r="AA8" s="686"/>
      <c r="AB8" s="686"/>
      <c r="AC8" s="686"/>
      <c r="AD8" s="687">
        <v>1626</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16493</v>
      </c>
      <c r="BH8" s="684"/>
      <c r="BI8" s="684"/>
      <c r="BJ8" s="684"/>
      <c r="BK8" s="684"/>
      <c r="BL8" s="684"/>
      <c r="BM8" s="684"/>
      <c r="BN8" s="685"/>
      <c r="BO8" s="686">
        <v>1.7</v>
      </c>
      <c r="BP8" s="686"/>
      <c r="BQ8" s="686"/>
      <c r="BR8" s="686"/>
      <c r="BS8" s="692" t="s">
        <v>174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2045901</v>
      </c>
      <c r="CS8" s="684"/>
      <c r="CT8" s="684"/>
      <c r="CU8" s="684"/>
      <c r="CV8" s="684"/>
      <c r="CW8" s="684"/>
      <c r="CX8" s="684"/>
      <c r="CY8" s="685"/>
      <c r="CZ8" s="686">
        <v>23.6</v>
      </c>
      <c r="DA8" s="686"/>
      <c r="DB8" s="686"/>
      <c r="DC8" s="686"/>
      <c r="DD8" s="692">
        <v>37152</v>
      </c>
      <c r="DE8" s="684"/>
      <c r="DF8" s="684"/>
      <c r="DG8" s="684"/>
      <c r="DH8" s="684"/>
      <c r="DI8" s="684"/>
      <c r="DJ8" s="684"/>
      <c r="DK8" s="684"/>
      <c r="DL8" s="684"/>
      <c r="DM8" s="684"/>
      <c r="DN8" s="684"/>
      <c r="DO8" s="684"/>
      <c r="DP8" s="685"/>
      <c r="DQ8" s="692">
        <v>945648</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1086</v>
      </c>
      <c r="S9" s="684"/>
      <c r="T9" s="684"/>
      <c r="U9" s="684"/>
      <c r="V9" s="684"/>
      <c r="W9" s="684"/>
      <c r="X9" s="684"/>
      <c r="Y9" s="685"/>
      <c r="Z9" s="686">
        <v>0</v>
      </c>
      <c r="AA9" s="686"/>
      <c r="AB9" s="686"/>
      <c r="AC9" s="686"/>
      <c r="AD9" s="687">
        <v>1086</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277351</v>
      </c>
      <c r="BH9" s="684"/>
      <c r="BI9" s="684"/>
      <c r="BJ9" s="684"/>
      <c r="BK9" s="684"/>
      <c r="BL9" s="684"/>
      <c r="BM9" s="684"/>
      <c r="BN9" s="685"/>
      <c r="BO9" s="686">
        <v>29.4</v>
      </c>
      <c r="BP9" s="686"/>
      <c r="BQ9" s="686"/>
      <c r="BR9" s="686"/>
      <c r="BS9" s="692" t="s">
        <v>173</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484558</v>
      </c>
      <c r="CS9" s="684"/>
      <c r="CT9" s="684"/>
      <c r="CU9" s="684"/>
      <c r="CV9" s="684"/>
      <c r="CW9" s="684"/>
      <c r="CX9" s="684"/>
      <c r="CY9" s="685"/>
      <c r="CZ9" s="686">
        <v>5.6</v>
      </c>
      <c r="DA9" s="686"/>
      <c r="DB9" s="686"/>
      <c r="DC9" s="686"/>
      <c r="DD9" s="692">
        <v>92491</v>
      </c>
      <c r="DE9" s="684"/>
      <c r="DF9" s="684"/>
      <c r="DG9" s="684"/>
      <c r="DH9" s="684"/>
      <c r="DI9" s="684"/>
      <c r="DJ9" s="684"/>
      <c r="DK9" s="684"/>
      <c r="DL9" s="684"/>
      <c r="DM9" s="684"/>
      <c r="DN9" s="684"/>
      <c r="DO9" s="684"/>
      <c r="DP9" s="685"/>
      <c r="DQ9" s="692">
        <v>364001</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229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24438</v>
      </c>
      <c r="BH10" s="684"/>
      <c r="BI10" s="684"/>
      <c r="BJ10" s="684"/>
      <c r="BK10" s="684"/>
      <c r="BL10" s="684"/>
      <c r="BM10" s="684"/>
      <c r="BN10" s="685"/>
      <c r="BO10" s="686">
        <v>2.6</v>
      </c>
      <c r="BP10" s="686"/>
      <c r="BQ10" s="686"/>
      <c r="BR10" s="686"/>
      <c r="BS10" s="692" t="s">
        <v>174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173</v>
      </c>
      <c r="CS10" s="684"/>
      <c r="CT10" s="684"/>
      <c r="CU10" s="684"/>
      <c r="CV10" s="684"/>
      <c r="CW10" s="684"/>
      <c r="CX10" s="684"/>
      <c r="CY10" s="685"/>
      <c r="CZ10" s="686" t="s">
        <v>173</v>
      </c>
      <c r="DA10" s="686"/>
      <c r="DB10" s="686"/>
      <c r="DC10" s="686"/>
      <c r="DD10" s="692" t="s">
        <v>173</v>
      </c>
      <c r="DE10" s="684"/>
      <c r="DF10" s="684"/>
      <c r="DG10" s="684"/>
      <c r="DH10" s="684"/>
      <c r="DI10" s="684"/>
      <c r="DJ10" s="684"/>
      <c r="DK10" s="684"/>
      <c r="DL10" s="684"/>
      <c r="DM10" s="684"/>
      <c r="DN10" s="684"/>
      <c r="DO10" s="684"/>
      <c r="DP10" s="685"/>
      <c r="DQ10" s="692" t="s">
        <v>174</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186611</v>
      </c>
      <c r="S11" s="684"/>
      <c r="T11" s="684"/>
      <c r="U11" s="684"/>
      <c r="V11" s="684"/>
      <c r="W11" s="684"/>
      <c r="X11" s="684"/>
      <c r="Y11" s="685"/>
      <c r="Z11" s="688">
        <v>2.1</v>
      </c>
      <c r="AA11" s="689"/>
      <c r="AB11" s="689"/>
      <c r="AC11" s="701"/>
      <c r="AD11" s="692">
        <v>186611</v>
      </c>
      <c r="AE11" s="684"/>
      <c r="AF11" s="684"/>
      <c r="AG11" s="684"/>
      <c r="AH11" s="684"/>
      <c r="AI11" s="684"/>
      <c r="AJ11" s="684"/>
      <c r="AK11" s="685"/>
      <c r="AL11" s="688">
        <v>5.6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34888</v>
      </c>
      <c r="BH11" s="684"/>
      <c r="BI11" s="684"/>
      <c r="BJ11" s="684"/>
      <c r="BK11" s="684"/>
      <c r="BL11" s="684"/>
      <c r="BM11" s="684"/>
      <c r="BN11" s="685"/>
      <c r="BO11" s="686">
        <v>3.7</v>
      </c>
      <c r="BP11" s="686"/>
      <c r="BQ11" s="686"/>
      <c r="BR11" s="686"/>
      <c r="BS11" s="692" t="s">
        <v>174</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249768</v>
      </c>
      <c r="CS11" s="684"/>
      <c r="CT11" s="684"/>
      <c r="CU11" s="684"/>
      <c r="CV11" s="684"/>
      <c r="CW11" s="684"/>
      <c r="CX11" s="684"/>
      <c r="CY11" s="685"/>
      <c r="CZ11" s="686">
        <v>2.9</v>
      </c>
      <c r="DA11" s="686"/>
      <c r="DB11" s="686"/>
      <c r="DC11" s="686"/>
      <c r="DD11" s="692">
        <v>128242</v>
      </c>
      <c r="DE11" s="684"/>
      <c r="DF11" s="684"/>
      <c r="DG11" s="684"/>
      <c r="DH11" s="684"/>
      <c r="DI11" s="684"/>
      <c r="DJ11" s="684"/>
      <c r="DK11" s="684"/>
      <c r="DL11" s="684"/>
      <c r="DM11" s="684"/>
      <c r="DN11" s="684"/>
      <c r="DO11" s="684"/>
      <c r="DP11" s="685"/>
      <c r="DQ11" s="692">
        <v>105131</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11665</v>
      </c>
      <c r="S12" s="684"/>
      <c r="T12" s="684"/>
      <c r="U12" s="684"/>
      <c r="V12" s="684"/>
      <c r="W12" s="684"/>
      <c r="X12" s="684"/>
      <c r="Y12" s="685"/>
      <c r="Z12" s="686">
        <v>0.1</v>
      </c>
      <c r="AA12" s="686"/>
      <c r="AB12" s="686"/>
      <c r="AC12" s="686"/>
      <c r="AD12" s="687">
        <v>11665</v>
      </c>
      <c r="AE12" s="687"/>
      <c r="AF12" s="687"/>
      <c r="AG12" s="687"/>
      <c r="AH12" s="687"/>
      <c r="AI12" s="687"/>
      <c r="AJ12" s="687"/>
      <c r="AK12" s="687"/>
      <c r="AL12" s="688">
        <v>0.3</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456101</v>
      </c>
      <c r="BH12" s="684"/>
      <c r="BI12" s="684"/>
      <c r="BJ12" s="684"/>
      <c r="BK12" s="684"/>
      <c r="BL12" s="684"/>
      <c r="BM12" s="684"/>
      <c r="BN12" s="685"/>
      <c r="BO12" s="686">
        <v>48.3</v>
      </c>
      <c r="BP12" s="686"/>
      <c r="BQ12" s="686"/>
      <c r="BR12" s="686"/>
      <c r="BS12" s="692" t="s">
        <v>229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307046</v>
      </c>
      <c r="CS12" s="684"/>
      <c r="CT12" s="684"/>
      <c r="CU12" s="684"/>
      <c r="CV12" s="684"/>
      <c r="CW12" s="684"/>
      <c r="CX12" s="684"/>
      <c r="CY12" s="685"/>
      <c r="CZ12" s="686">
        <v>3.5</v>
      </c>
      <c r="DA12" s="686"/>
      <c r="DB12" s="686"/>
      <c r="DC12" s="686"/>
      <c r="DD12" s="692">
        <v>260471</v>
      </c>
      <c r="DE12" s="684"/>
      <c r="DF12" s="684"/>
      <c r="DG12" s="684"/>
      <c r="DH12" s="684"/>
      <c r="DI12" s="684"/>
      <c r="DJ12" s="684"/>
      <c r="DK12" s="684"/>
      <c r="DL12" s="684"/>
      <c r="DM12" s="684"/>
      <c r="DN12" s="684"/>
      <c r="DO12" s="684"/>
      <c r="DP12" s="685"/>
      <c r="DQ12" s="692">
        <v>41395</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229</v>
      </c>
      <c r="AA13" s="686"/>
      <c r="AB13" s="686"/>
      <c r="AC13" s="686"/>
      <c r="AD13" s="687" t="s">
        <v>229</v>
      </c>
      <c r="AE13" s="687"/>
      <c r="AF13" s="687"/>
      <c r="AG13" s="687"/>
      <c r="AH13" s="687"/>
      <c r="AI13" s="687"/>
      <c r="AJ13" s="687"/>
      <c r="AK13" s="687"/>
      <c r="AL13" s="688" t="s">
        <v>229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456093</v>
      </c>
      <c r="BH13" s="684"/>
      <c r="BI13" s="684"/>
      <c r="BJ13" s="684"/>
      <c r="BK13" s="684"/>
      <c r="BL13" s="684"/>
      <c r="BM13" s="684"/>
      <c r="BN13" s="685"/>
      <c r="BO13" s="686">
        <v>48.3</v>
      </c>
      <c r="BP13" s="686"/>
      <c r="BQ13" s="686"/>
      <c r="BR13" s="686"/>
      <c r="BS13" s="692" t="s">
        <v>173</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1170967</v>
      </c>
      <c r="CS13" s="684"/>
      <c r="CT13" s="684"/>
      <c r="CU13" s="684"/>
      <c r="CV13" s="684"/>
      <c r="CW13" s="684"/>
      <c r="CX13" s="684"/>
      <c r="CY13" s="685"/>
      <c r="CZ13" s="686">
        <v>13.5</v>
      </c>
      <c r="DA13" s="686"/>
      <c r="DB13" s="686"/>
      <c r="DC13" s="686"/>
      <c r="DD13" s="692">
        <v>1055398</v>
      </c>
      <c r="DE13" s="684"/>
      <c r="DF13" s="684"/>
      <c r="DG13" s="684"/>
      <c r="DH13" s="684"/>
      <c r="DI13" s="684"/>
      <c r="DJ13" s="684"/>
      <c r="DK13" s="684"/>
      <c r="DL13" s="684"/>
      <c r="DM13" s="684"/>
      <c r="DN13" s="684"/>
      <c r="DO13" s="684"/>
      <c r="DP13" s="685"/>
      <c r="DQ13" s="692">
        <v>83147</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7682</v>
      </c>
      <c r="S14" s="684"/>
      <c r="T14" s="684"/>
      <c r="U14" s="684"/>
      <c r="V14" s="684"/>
      <c r="W14" s="684"/>
      <c r="X14" s="684"/>
      <c r="Y14" s="685"/>
      <c r="Z14" s="686">
        <v>0.1</v>
      </c>
      <c r="AA14" s="686"/>
      <c r="AB14" s="686"/>
      <c r="AC14" s="686"/>
      <c r="AD14" s="687">
        <v>7682</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55484</v>
      </c>
      <c r="BH14" s="684"/>
      <c r="BI14" s="684"/>
      <c r="BJ14" s="684"/>
      <c r="BK14" s="684"/>
      <c r="BL14" s="684"/>
      <c r="BM14" s="684"/>
      <c r="BN14" s="685"/>
      <c r="BO14" s="686">
        <v>5.9</v>
      </c>
      <c r="BP14" s="686"/>
      <c r="BQ14" s="686"/>
      <c r="BR14" s="686"/>
      <c r="BS14" s="692" t="s">
        <v>173</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307774</v>
      </c>
      <c r="CS14" s="684"/>
      <c r="CT14" s="684"/>
      <c r="CU14" s="684"/>
      <c r="CV14" s="684"/>
      <c r="CW14" s="684"/>
      <c r="CX14" s="684"/>
      <c r="CY14" s="685"/>
      <c r="CZ14" s="686">
        <v>3.6</v>
      </c>
      <c r="DA14" s="686"/>
      <c r="DB14" s="686"/>
      <c r="DC14" s="686"/>
      <c r="DD14" s="692">
        <v>104448</v>
      </c>
      <c r="DE14" s="684"/>
      <c r="DF14" s="684"/>
      <c r="DG14" s="684"/>
      <c r="DH14" s="684"/>
      <c r="DI14" s="684"/>
      <c r="DJ14" s="684"/>
      <c r="DK14" s="684"/>
      <c r="DL14" s="684"/>
      <c r="DM14" s="684"/>
      <c r="DN14" s="684"/>
      <c r="DO14" s="684"/>
      <c r="DP14" s="685"/>
      <c r="DQ14" s="692">
        <v>203109</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173</v>
      </c>
      <c r="AA15" s="686"/>
      <c r="AB15" s="686"/>
      <c r="AC15" s="686"/>
      <c r="AD15" s="687" t="s">
        <v>229</v>
      </c>
      <c r="AE15" s="687"/>
      <c r="AF15" s="687"/>
      <c r="AG15" s="687"/>
      <c r="AH15" s="687"/>
      <c r="AI15" s="687"/>
      <c r="AJ15" s="687"/>
      <c r="AK15" s="687"/>
      <c r="AL15" s="688" t="s">
        <v>229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78905</v>
      </c>
      <c r="BH15" s="684"/>
      <c r="BI15" s="684"/>
      <c r="BJ15" s="684"/>
      <c r="BK15" s="684"/>
      <c r="BL15" s="684"/>
      <c r="BM15" s="684"/>
      <c r="BN15" s="685"/>
      <c r="BO15" s="686">
        <v>8.4</v>
      </c>
      <c r="BP15" s="686"/>
      <c r="BQ15" s="686"/>
      <c r="BR15" s="686"/>
      <c r="BS15" s="692" t="s">
        <v>174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1012595</v>
      </c>
      <c r="CS15" s="684"/>
      <c r="CT15" s="684"/>
      <c r="CU15" s="684"/>
      <c r="CV15" s="684"/>
      <c r="CW15" s="684"/>
      <c r="CX15" s="684"/>
      <c r="CY15" s="685"/>
      <c r="CZ15" s="686">
        <v>11.7</v>
      </c>
      <c r="DA15" s="686"/>
      <c r="DB15" s="686"/>
      <c r="DC15" s="686"/>
      <c r="DD15" s="692">
        <v>623763</v>
      </c>
      <c r="DE15" s="684"/>
      <c r="DF15" s="684"/>
      <c r="DG15" s="684"/>
      <c r="DH15" s="684"/>
      <c r="DI15" s="684"/>
      <c r="DJ15" s="684"/>
      <c r="DK15" s="684"/>
      <c r="DL15" s="684"/>
      <c r="DM15" s="684"/>
      <c r="DN15" s="684"/>
      <c r="DO15" s="684"/>
      <c r="DP15" s="685"/>
      <c r="DQ15" s="692">
        <v>392303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1917</v>
      </c>
      <c r="S16" s="684"/>
      <c r="T16" s="684"/>
      <c r="U16" s="684"/>
      <c r="V16" s="684"/>
      <c r="W16" s="684"/>
      <c r="X16" s="684"/>
      <c r="Y16" s="685"/>
      <c r="Z16" s="686">
        <v>0</v>
      </c>
      <c r="AA16" s="686"/>
      <c r="AB16" s="686"/>
      <c r="AC16" s="686"/>
      <c r="AD16" s="687">
        <v>1917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1080880</v>
      </c>
      <c r="CS16" s="684"/>
      <c r="CT16" s="684"/>
      <c r="CU16" s="684"/>
      <c r="CV16" s="684"/>
      <c r="CW16" s="684"/>
      <c r="CX16" s="684"/>
      <c r="CY16" s="685"/>
      <c r="CZ16" s="686">
        <v>12.5</v>
      </c>
      <c r="DA16" s="686"/>
      <c r="DB16" s="686"/>
      <c r="DC16" s="686"/>
      <c r="DD16" s="692" t="s">
        <v>174</v>
      </c>
      <c r="DE16" s="684"/>
      <c r="DF16" s="684"/>
      <c r="DG16" s="684"/>
      <c r="DH16" s="684"/>
      <c r="DI16" s="684"/>
      <c r="DJ16" s="684"/>
      <c r="DK16" s="684"/>
      <c r="DL16" s="684"/>
      <c r="DM16" s="684"/>
      <c r="DN16" s="684"/>
      <c r="DO16" s="684"/>
      <c r="DP16" s="685"/>
      <c r="DQ16" s="692">
        <v>106530</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18551</v>
      </c>
      <c r="S17" s="684"/>
      <c r="T17" s="684"/>
      <c r="U17" s="684"/>
      <c r="V17" s="684"/>
      <c r="W17" s="684"/>
      <c r="X17" s="684"/>
      <c r="Y17" s="685"/>
      <c r="Z17" s="686">
        <v>0.2</v>
      </c>
      <c r="AA17" s="686"/>
      <c r="AB17" s="686"/>
      <c r="AC17" s="686"/>
      <c r="AD17" s="687">
        <v>18551</v>
      </c>
      <c r="AE17" s="687"/>
      <c r="AF17" s="687"/>
      <c r="AG17" s="687"/>
      <c r="AH17" s="687"/>
      <c r="AI17" s="687"/>
      <c r="AJ17" s="687"/>
      <c r="AK17" s="687"/>
      <c r="AL17" s="688">
        <v>0.6</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174</v>
      </c>
      <c r="BP17" s="686"/>
      <c r="BQ17" s="686"/>
      <c r="BR17" s="686"/>
      <c r="BS17" s="692" t="s">
        <v>174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768004</v>
      </c>
      <c r="CS17" s="684"/>
      <c r="CT17" s="684"/>
      <c r="CU17" s="684"/>
      <c r="CV17" s="684"/>
      <c r="CW17" s="684"/>
      <c r="CX17" s="684"/>
      <c r="CY17" s="685"/>
      <c r="CZ17" s="686">
        <v>8.9</v>
      </c>
      <c r="DA17" s="686"/>
      <c r="DB17" s="686"/>
      <c r="DC17" s="686"/>
      <c r="DD17" s="692" t="s">
        <v>229</v>
      </c>
      <c r="DE17" s="684"/>
      <c r="DF17" s="684"/>
      <c r="DG17" s="684"/>
      <c r="DH17" s="684"/>
      <c r="DI17" s="684"/>
      <c r="DJ17" s="684"/>
      <c r="DK17" s="684"/>
      <c r="DL17" s="684"/>
      <c r="DM17" s="684"/>
      <c r="DN17" s="684"/>
      <c r="DO17" s="684"/>
      <c r="DP17" s="685"/>
      <c r="DQ17" s="692">
        <v>768004</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8936</v>
      </c>
      <c r="S18" s="684"/>
      <c r="T18" s="684"/>
      <c r="U18" s="684"/>
      <c r="V18" s="684"/>
      <c r="W18" s="684"/>
      <c r="X18" s="684"/>
      <c r="Y18" s="685"/>
      <c r="Z18" s="686">
        <v>0.1</v>
      </c>
      <c r="AA18" s="686"/>
      <c r="AB18" s="686"/>
      <c r="AC18" s="686"/>
      <c r="AD18" s="687">
        <v>8936</v>
      </c>
      <c r="AE18" s="687"/>
      <c r="AF18" s="687"/>
      <c r="AG18" s="687"/>
      <c r="AH18" s="687"/>
      <c r="AI18" s="687"/>
      <c r="AJ18" s="687"/>
      <c r="AK18" s="687"/>
      <c r="AL18" s="688">
        <v>0.3</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229</v>
      </c>
      <c r="BP18" s="686"/>
      <c r="BQ18" s="686"/>
      <c r="BR18" s="686"/>
      <c r="BS18" s="692" t="s">
        <v>173</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229</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1009</v>
      </c>
      <c r="S19" s="684"/>
      <c r="T19" s="684"/>
      <c r="U19" s="684"/>
      <c r="V19" s="684"/>
      <c r="W19" s="684"/>
      <c r="X19" s="684"/>
      <c r="Y19" s="685"/>
      <c r="Z19" s="686">
        <v>0</v>
      </c>
      <c r="AA19" s="686"/>
      <c r="AB19" s="686"/>
      <c r="AC19" s="686"/>
      <c r="AD19" s="687">
        <v>1009</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229</v>
      </c>
      <c r="BH19" s="684"/>
      <c r="BI19" s="684"/>
      <c r="BJ19" s="684"/>
      <c r="BK19" s="684"/>
      <c r="BL19" s="684"/>
      <c r="BM19" s="684"/>
      <c r="BN19" s="685"/>
      <c r="BO19" s="686" t="s">
        <v>173</v>
      </c>
      <c r="BP19" s="686"/>
      <c r="BQ19" s="686"/>
      <c r="BR19" s="686"/>
      <c r="BS19" s="692" t="s">
        <v>174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174</v>
      </c>
      <c r="DA19" s="686"/>
      <c r="DB19" s="686"/>
      <c r="DC19" s="686"/>
      <c r="DD19" s="692" t="s">
        <v>174</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308</v>
      </c>
      <c r="S20" s="684"/>
      <c r="T20" s="684"/>
      <c r="U20" s="684"/>
      <c r="V20" s="684"/>
      <c r="W20" s="684"/>
      <c r="X20" s="684"/>
      <c r="Y20" s="685"/>
      <c r="Z20" s="686">
        <v>0</v>
      </c>
      <c r="AA20" s="686"/>
      <c r="AB20" s="686"/>
      <c r="AC20" s="686"/>
      <c r="AD20" s="687">
        <v>308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173</v>
      </c>
      <c r="BH20" s="684"/>
      <c r="BI20" s="684"/>
      <c r="BJ20" s="684"/>
      <c r="BK20" s="684"/>
      <c r="BL20" s="684"/>
      <c r="BM20" s="684"/>
      <c r="BN20" s="685"/>
      <c r="BO20" s="686" t="s">
        <v>174</v>
      </c>
      <c r="BP20" s="686"/>
      <c r="BQ20" s="686"/>
      <c r="BR20" s="686"/>
      <c r="BS20" s="692" t="s">
        <v>173</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8652611</v>
      </c>
      <c r="CS20" s="684"/>
      <c r="CT20" s="684"/>
      <c r="CU20" s="684"/>
      <c r="CV20" s="684"/>
      <c r="CW20" s="684"/>
      <c r="CX20" s="684"/>
      <c r="CY20" s="685"/>
      <c r="CZ20" s="686">
        <v>100</v>
      </c>
      <c r="DA20" s="686"/>
      <c r="DB20" s="686"/>
      <c r="DC20" s="686"/>
      <c r="DD20" s="692">
        <v>2391891</v>
      </c>
      <c r="DE20" s="684"/>
      <c r="DF20" s="684"/>
      <c r="DG20" s="684"/>
      <c r="DH20" s="684"/>
      <c r="DI20" s="684"/>
      <c r="DJ20" s="684"/>
      <c r="DK20" s="684"/>
      <c r="DL20" s="684"/>
      <c r="DM20" s="684"/>
      <c r="DN20" s="684"/>
      <c r="DO20" s="684"/>
      <c r="DP20" s="685"/>
      <c r="DQ20" s="692">
        <v>3900943</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8298</v>
      </c>
      <c r="S21" s="684"/>
      <c r="T21" s="684"/>
      <c r="U21" s="684"/>
      <c r="V21" s="684"/>
      <c r="W21" s="684"/>
      <c r="X21" s="684"/>
      <c r="Y21" s="685"/>
      <c r="Z21" s="686">
        <v>0.1</v>
      </c>
      <c r="AA21" s="686"/>
      <c r="AB21" s="686"/>
      <c r="AC21" s="686"/>
      <c r="AD21" s="687">
        <v>8298</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229</v>
      </c>
      <c r="BH21" s="684"/>
      <c r="BI21" s="684"/>
      <c r="BJ21" s="684"/>
      <c r="BK21" s="684"/>
      <c r="BL21" s="684"/>
      <c r="BM21" s="684"/>
      <c r="BN21" s="685"/>
      <c r="BO21" s="686" t="s">
        <v>174</v>
      </c>
      <c r="BP21" s="686"/>
      <c r="BQ21" s="686"/>
      <c r="BR21" s="686"/>
      <c r="BS21" s="692" t="s">
        <v>173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2337412</v>
      </c>
      <c r="S22" s="684"/>
      <c r="T22" s="684"/>
      <c r="U22" s="684"/>
      <c r="V22" s="684"/>
      <c r="W22" s="684"/>
      <c r="X22" s="684"/>
      <c r="Y22" s="685"/>
      <c r="Z22" s="686">
        <v>25.8</v>
      </c>
      <c r="AA22" s="686"/>
      <c r="AB22" s="686"/>
      <c r="AC22" s="686"/>
      <c r="AD22" s="687">
        <v>2100709</v>
      </c>
      <c r="AE22" s="687"/>
      <c r="AF22" s="687"/>
      <c r="AG22" s="687"/>
      <c r="AH22" s="687"/>
      <c r="AI22" s="687"/>
      <c r="AJ22" s="687"/>
      <c r="AK22" s="687"/>
      <c r="AL22" s="688">
        <v>62.7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173</v>
      </c>
      <c r="BP22" s="686"/>
      <c r="BQ22" s="686"/>
      <c r="BR22" s="686"/>
      <c r="BS22" s="692" t="s">
        <v>173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2100709</v>
      </c>
      <c r="S23" s="684"/>
      <c r="T23" s="684"/>
      <c r="U23" s="684"/>
      <c r="V23" s="684"/>
      <c r="W23" s="684"/>
      <c r="X23" s="684"/>
      <c r="Y23" s="685"/>
      <c r="Z23" s="686">
        <v>23.2</v>
      </c>
      <c r="AA23" s="686"/>
      <c r="AB23" s="686"/>
      <c r="AC23" s="686"/>
      <c r="AD23" s="687">
        <v>2100709</v>
      </c>
      <c r="AE23" s="687"/>
      <c r="AF23" s="687"/>
      <c r="AG23" s="687"/>
      <c r="AH23" s="687"/>
      <c r="AI23" s="687"/>
      <c r="AJ23" s="687"/>
      <c r="AK23" s="687"/>
      <c r="AL23" s="688">
        <v>62.7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174</v>
      </c>
      <c r="BH23" s="684"/>
      <c r="BI23" s="684"/>
      <c r="BJ23" s="684"/>
      <c r="BK23" s="684"/>
      <c r="BL23" s="684"/>
      <c r="BM23" s="684"/>
      <c r="BN23" s="685"/>
      <c r="BO23" s="686" t="s">
        <v>173</v>
      </c>
      <c r="BP23" s="686"/>
      <c r="BQ23" s="686"/>
      <c r="BR23" s="686"/>
      <c r="BS23" s="692" t="s">
        <v>173</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236703</v>
      </c>
      <c r="S24" s="684"/>
      <c r="T24" s="684"/>
      <c r="U24" s="684"/>
      <c r="V24" s="684"/>
      <c r="W24" s="684"/>
      <c r="X24" s="684"/>
      <c r="Y24" s="685"/>
      <c r="Z24" s="686">
        <v>2.6</v>
      </c>
      <c r="AA24" s="686"/>
      <c r="AB24" s="686"/>
      <c r="AC24" s="686"/>
      <c r="AD24" s="687" t="s">
        <v>173</v>
      </c>
      <c r="AE24" s="687"/>
      <c r="AF24" s="687"/>
      <c r="AG24" s="687"/>
      <c r="AH24" s="687"/>
      <c r="AI24" s="687"/>
      <c r="AJ24" s="687"/>
      <c r="AK24" s="687"/>
      <c r="AL24" s="688" t="s">
        <v>229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173</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2851385</v>
      </c>
      <c r="CS24" s="673"/>
      <c r="CT24" s="673"/>
      <c r="CU24" s="673"/>
      <c r="CV24" s="673"/>
      <c r="CW24" s="673"/>
      <c r="CX24" s="673"/>
      <c r="CY24" s="674"/>
      <c r="CZ24" s="677">
        <v>33</v>
      </c>
      <c r="DA24" s="678"/>
      <c r="DB24" s="678"/>
      <c r="DC24" s="697"/>
      <c r="DD24" s="719">
        <v>1892120</v>
      </c>
      <c r="DE24" s="673"/>
      <c r="DF24" s="673"/>
      <c r="DG24" s="673"/>
      <c r="DH24" s="673"/>
      <c r="DI24" s="673"/>
      <c r="DJ24" s="673"/>
      <c r="DK24" s="674"/>
      <c r="DL24" s="719">
        <v>1850777</v>
      </c>
      <c r="DM24" s="673"/>
      <c r="DN24" s="673"/>
      <c r="DO24" s="673"/>
      <c r="DP24" s="673"/>
      <c r="DQ24" s="673"/>
      <c r="DR24" s="673"/>
      <c r="DS24" s="673"/>
      <c r="DT24" s="673"/>
      <c r="DU24" s="673"/>
      <c r="DV24" s="674"/>
      <c r="DW24" s="677">
        <v>53.4</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174</v>
      </c>
      <c r="AA25" s="686"/>
      <c r="AB25" s="686"/>
      <c r="AC25" s="686"/>
      <c r="AD25" s="687" t="s">
        <v>229</v>
      </c>
      <c r="AE25" s="687"/>
      <c r="AF25" s="687"/>
      <c r="AG25" s="687"/>
      <c r="AH25" s="687"/>
      <c r="AI25" s="687"/>
      <c r="AJ25" s="687"/>
      <c r="AK25" s="687"/>
      <c r="AL25" s="688" t="s">
        <v>173</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173</v>
      </c>
      <c r="BP25" s="686"/>
      <c r="BQ25" s="686"/>
      <c r="BR25" s="686"/>
      <c r="BS25" s="692" t="s">
        <v>173</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865122</v>
      </c>
      <c r="CS25" s="720"/>
      <c r="CT25" s="720"/>
      <c r="CU25" s="720"/>
      <c r="CV25" s="720"/>
      <c r="CW25" s="720"/>
      <c r="CX25" s="720"/>
      <c r="CY25" s="721"/>
      <c r="CZ25" s="688">
        <v>10</v>
      </c>
      <c r="DA25" s="717"/>
      <c r="DB25" s="717"/>
      <c r="DC25" s="722"/>
      <c r="DD25" s="692">
        <v>816277</v>
      </c>
      <c r="DE25" s="720"/>
      <c r="DF25" s="720"/>
      <c r="DG25" s="720"/>
      <c r="DH25" s="720"/>
      <c r="DI25" s="720"/>
      <c r="DJ25" s="720"/>
      <c r="DK25" s="721"/>
      <c r="DL25" s="692">
        <v>776222</v>
      </c>
      <c r="DM25" s="720"/>
      <c r="DN25" s="720"/>
      <c r="DO25" s="720"/>
      <c r="DP25" s="720"/>
      <c r="DQ25" s="720"/>
      <c r="DR25" s="720"/>
      <c r="DS25" s="720"/>
      <c r="DT25" s="720"/>
      <c r="DU25" s="720"/>
      <c r="DV25" s="721"/>
      <c r="DW25" s="688">
        <v>22.4</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3574775</v>
      </c>
      <c r="S26" s="684"/>
      <c r="T26" s="684"/>
      <c r="U26" s="684"/>
      <c r="V26" s="684"/>
      <c r="W26" s="684"/>
      <c r="X26" s="684"/>
      <c r="Y26" s="685"/>
      <c r="Z26" s="686">
        <v>39.4</v>
      </c>
      <c r="AA26" s="686"/>
      <c r="AB26" s="686"/>
      <c r="AC26" s="686"/>
      <c r="AD26" s="687">
        <v>3338072</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229</v>
      </c>
      <c r="BH26" s="684"/>
      <c r="BI26" s="684"/>
      <c r="BJ26" s="684"/>
      <c r="BK26" s="684"/>
      <c r="BL26" s="684"/>
      <c r="BM26" s="684"/>
      <c r="BN26" s="685"/>
      <c r="BO26" s="686" t="s">
        <v>229</v>
      </c>
      <c r="BP26" s="686"/>
      <c r="BQ26" s="686"/>
      <c r="BR26" s="686"/>
      <c r="BS26" s="692" t="s">
        <v>173</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524664</v>
      </c>
      <c r="CS26" s="684"/>
      <c r="CT26" s="684"/>
      <c r="CU26" s="684"/>
      <c r="CV26" s="684"/>
      <c r="CW26" s="684"/>
      <c r="CX26" s="684"/>
      <c r="CY26" s="685"/>
      <c r="CZ26" s="688">
        <v>6.1</v>
      </c>
      <c r="DA26" s="717"/>
      <c r="DB26" s="717"/>
      <c r="DC26" s="722"/>
      <c r="DD26" s="692">
        <v>487030</v>
      </c>
      <c r="DE26" s="684"/>
      <c r="DF26" s="684"/>
      <c r="DG26" s="684"/>
      <c r="DH26" s="684"/>
      <c r="DI26" s="684"/>
      <c r="DJ26" s="684"/>
      <c r="DK26" s="685"/>
      <c r="DL26" s="692" t="s">
        <v>229</v>
      </c>
      <c r="DM26" s="684"/>
      <c r="DN26" s="684"/>
      <c r="DO26" s="684"/>
      <c r="DP26" s="684"/>
      <c r="DQ26" s="684"/>
      <c r="DR26" s="684"/>
      <c r="DS26" s="684"/>
      <c r="DT26" s="684"/>
      <c r="DU26" s="684"/>
      <c r="DV26" s="685"/>
      <c r="DW26" s="688" t="s">
        <v>174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968</v>
      </c>
      <c r="S27" s="684"/>
      <c r="T27" s="684"/>
      <c r="U27" s="684"/>
      <c r="V27" s="684"/>
      <c r="W27" s="684"/>
      <c r="X27" s="684"/>
      <c r="Y27" s="685"/>
      <c r="Z27" s="686">
        <v>0</v>
      </c>
      <c r="AA27" s="686"/>
      <c r="AB27" s="686"/>
      <c r="AC27" s="686"/>
      <c r="AD27" s="687">
        <v>968</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943660</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1218259</v>
      </c>
      <c r="CS27" s="720"/>
      <c r="CT27" s="720"/>
      <c r="CU27" s="720"/>
      <c r="CV27" s="720"/>
      <c r="CW27" s="720"/>
      <c r="CX27" s="720"/>
      <c r="CY27" s="721"/>
      <c r="CZ27" s="688">
        <v>14.1</v>
      </c>
      <c r="DA27" s="717"/>
      <c r="DB27" s="717"/>
      <c r="DC27" s="722"/>
      <c r="DD27" s="692">
        <v>307839</v>
      </c>
      <c r="DE27" s="720"/>
      <c r="DF27" s="720"/>
      <c r="DG27" s="720"/>
      <c r="DH27" s="720"/>
      <c r="DI27" s="720"/>
      <c r="DJ27" s="720"/>
      <c r="DK27" s="721"/>
      <c r="DL27" s="692">
        <v>306551</v>
      </c>
      <c r="DM27" s="720"/>
      <c r="DN27" s="720"/>
      <c r="DO27" s="720"/>
      <c r="DP27" s="720"/>
      <c r="DQ27" s="720"/>
      <c r="DR27" s="720"/>
      <c r="DS27" s="720"/>
      <c r="DT27" s="720"/>
      <c r="DU27" s="720"/>
      <c r="DV27" s="721"/>
      <c r="DW27" s="688">
        <v>8.8000000000000007</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93367</v>
      </c>
      <c r="S28" s="684"/>
      <c r="T28" s="684"/>
      <c r="U28" s="684"/>
      <c r="V28" s="684"/>
      <c r="W28" s="684"/>
      <c r="X28" s="684"/>
      <c r="Y28" s="685"/>
      <c r="Z28" s="686">
        <v>1</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768004</v>
      </c>
      <c r="CS28" s="684"/>
      <c r="CT28" s="684"/>
      <c r="CU28" s="684"/>
      <c r="CV28" s="684"/>
      <c r="CW28" s="684"/>
      <c r="CX28" s="684"/>
      <c r="CY28" s="685"/>
      <c r="CZ28" s="688">
        <v>8.9</v>
      </c>
      <c r="DA28" s="717"/>
      <c r="DB28" s="717"/>
      <c r="DC28" s="722"/>
      <c r="DD28" s="692">
        <v>768004</v>
      </c>
      <c r="DE28" s="684"/>
      <c r="DF28" s="684"/>
      <c r="DG28" s="684"/>
      <c r="DH28" s="684"/>
      <c r="DI28" s="684"/>
      <c r="DJ28" s="684"/>
      <c r="DK28" s="685"/>
      <c r="DL28" s="692">
        <v>768004</v>
      </c>
      <c r="DM28" s="684"/>
      <c r="DN28" s="684"/>
      <c r="DO28" s="684"/>
      <c r="DP28" s="684"/>
      <c r="DQ28" s="684"/>
      <c r="DR28" s="684"/>
      <c r="DS28" s="684"/>
      <c r="DT28" s="684"/>
      <c r="DU28" s="684"/>
      <c r="DV28" s="685"/>
      <c r="DW28" s="688">
        <v>22.2</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43423</v>
      </c>
      <c r="S29" s="684"/>
      <c r="T29" s="684"/>
      <c r="U29" s="684"/>
      <c r="V29" s="684"/>
      <c r="W29" s="684"/>
      <c r="X29" s="684"/>
      <c r="Y29" s="685"/>
      <c r="Z29" s="686">
        <v>0.5</v>
      </c>
      <c r="AA29" s="686"/>
      <c r="AB29" s="686"/>
      <c r="AC29" s="686"/>
      <c r="AD29" s="687">
        <v>2491</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70</v>
      </c>
      <c r="CG29" s="699"/>
      <c r="CH29" s="699"/>
      <c r="CI29" s="699"/>
      <c r="CJ29" s="699"/>
      <c r="CK29" s="699"/>
      <c r="CL29" s="699"/>
      <c r="CM29" s="699"/>
      <c r="CN29" s="699"/>
      <c r="CO29" s="699"/>
      <c r="CP29" s="699"/>
      <c r="CQ29" s="700"/>
      <c r="CR29" s="683">
        <v>768004</v>
      </c>
      <c r="CS29" s="720"/>
      <c r="CT29" s="720"/>
      <c r="CU29" s="720"/>
      <c r="CV29" s="720"/>
      <c r="CW29" s="720"/>
      <c r="CX29" s="720"/>
      <c r="CY29" s="721"/>
      <c r="CZ29" s="688">
        <v>8.9</v>
      </c>
      <c r="DA29" s="717"/>
      <c r="DB29" s="717"/>
      <c r="DC29" s="722"/>
      <c r="DD29" s="692">
        <v>768004</v>
      </c>
      <c r="DE29" s="720"/>
      <c r="DF29" s="720"/>
      <c r="DG29" s="720"/>
      <c r="DH29" s="720"/>
      <c r="DI29" s="720"/>
      <c r="DJ29" s="720"/>
      <c r="DK29" s="721"/>
      <c r="DL29" s="692">
        <v>768004</v>
      </c>
      <c r="DM29" s="720"/>
      <c r="DN29" s="720"/>
      <c r="DO29" s="720"/>
      <c r="DP29" s="720"/>
      <c r="DQ29" s="720"/>
      <c r="DR29" s="720"/>
      <c r="DS29" s="720"/>
      <c r="DT29" s="720"/>
      <c r="DU29" s="720"/>
      <c r="DV29" s="721"/>
      <c r="DW29" s="688">
        <v>22.2</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7607</v>
      </c>
      <c r="S30" s="684"/>
      <c r="T30" s="684"/>
      <c r="U30" s="684"/>
      <c r="V30" s="684"/>
      <c r="W30" s="684"/>
      <c r="X30" s="684"/>
      <c r="Y30" s="685"/>
      <c r="Z30" s="686">
        <v>0.1</v>
      </c>
      <c r="AA30" s="686"/>
      <c r="AB30" s="686"/>
      <c r="AC30" s="686"/>
      <c r="AD30" s="687" t="s">
        <v>173</v>
      </c>
      <c r="AE30" s="687"/>
      <c r="AF30" s="687"/>
      <c r="AG30" s="687"/>
      <c r="AH30" s="687"/>
      <c r="AI30" s="687"/>
      <c r="AJ30" s="687"/>
      <c r="AK30" s="687"/>
      <c r="AL30" s="688" t="s">
        <v>229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733170</v>
      </c>
      <c r="CS30" s="684"/>
      <c r="CT30" s="684"/>
      <c r="CU30" s="684"/>
      <c r="CV30" s="684"/>
      <c r="CW30" s="684"/>
      <c r="CX30" s="684"/>
      <c r="CY30" s="685"/>
      <c r="CZ30" s="688">
        <v>8.5</v>
      </c>
      <c r="DA30" s="717"/>
      <c r="DB30" s="717"/>
      <c r="DC30" s="722"/>
      <c r="DD30" s="692">
        <v>733170</v>
      </c>
      <c r="DE30" s="684"/>
      <c r="DF30" s="684"/>
      <c r="DG30" s="684"/>
      <c r="DH30" s="684"/>
      <c r="DI30" s="684"/>
      <c r="DJ30" s="684"/>
      <c r="DK30" s="685"/>
      <c r="DL30" s="692">
        <v>733170</v>
      </c>
      <c r="DM30" s="684"/>
      <c r="DN30" s="684"/>
      <c r="DO30" s="684"/>
      <c r="DP30" s="684"/>
      <c r="DQ30" s="684"/>
      <c r="DR30" s="684"/>
      <c r="DS30" s="684"/>
      <c r="DT30" s="684"/>
      <c r="DU30" s="684"/>
      <c r="DV30" s="685"/>
      <c r="DW30" s="688">
        <v>21.2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2019308</v>
      </c>
      <c r="S31" s="684"/>
      <c r="T31" s="684"/>
      <c r="U31" s="684"/>
      <c r="V31" s="684"/>
      <c r="W31" s="684"/>
      <c r="X31" s="684"/>
      <c r="Y31" s="685"/>
      <c r="Z31" s="686">
        <v>22.3</v>
      </c>
      <c r="AA31" s="686"/>
      <c r="AB31" s="686"/>
      <c r="AC31" s="686"/>
      <c r="AD31" s="687" t="s">
        <v>229</v>
      </c>
      <c r="AE31" s="687"/>
      <c r="AF31" s="687"/>
      <c r="AG31" s="687"/>
      <c r="AH31" s="687"/>
      <c r="AI31" s="687"/>
      <c r="AJ31" s="687"/>
      <c r="AK31" s="687"/>
      <c r="AL31" s="688" t="s">
        <v>173</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39">
        <v>99</v>
      </c>
      <c r="BH31" s="735"/>
      <c r="BI31" s="735"/>
      <c r="BJ31" s="735"/>
      <c r="BK31" s="735"/>
      <c r="BL31" s="735"/>
      <c r="BM31" s="678">
        <v>91.9</v>
      </c>
      <c r="BN31" s="735"/>
      <c r="BO31" s="735"/>
      <c r="BP31" s="735"/>
      <c r="BQ31" s="736"/>
      <c r="BR31" s="739">
        <v>98.8</v>
      </c>
      <c r="BS31" s="735"/>
      <c r="BT31" s="735"/>
      <c r="BU31" s="735"/>
      <c r="BV31" s="735"/>
      <c r="BW31" s="735"/>
      <c r="BX31" s="678">
        <v>91.6</v>
      </c>
      <c r="BY31" s="735"/>
      <c r="BZ31" s="735"/>
      <c r="CA31" s="735"/>
      <c r="CB31" s="736"/>
      <c r="CD31" s="731"/>
      <c r="CE31" s="732"/>
      <c r="CF31" s="698" t="s">
        <v>313</v>
      </c>
      <c r="CG31" s="699"/>
      <c r="CH31" s="699"/>
      <c r="CI31" s="699"/>
      <c r="CJ31" s="699"/>
      <c r="CK31" s="699"/>
      <c r="CL31" s="699"/>
      <c r="CM31" s="699"/>
      <c r="CN31" s="699"/>
      <c r="CO31" s="699"/>
      <c r="CP31" s="699"/>
      <c r="CQ31" s="700"/>
      <c r="CR31" s="683">
        <v>34834</v>
      </c>
      <c r="CS31" s="720"/>
      <c r="CT31" s="720"/>
      <c r="CU31" s="720"/>
      <c r="CV31" s="720"/>
      <c r="CW31" s="720"/>
      <c r="CX31" s="720"/>
      <c r="CY31" s="721"/>
      <c r="CZ31" s="688">
        <v>0.4</v>
      </c>
      <c r="DA31" s="717"/>
      <c r="DB31" s="717"/>
      <c r="DC31" s="722"/>
      <c r="DD31" s="692">
        <v>34834</v>
      </c>
      <c r="DE31" s="720"/>
      <c r="DF31" s="720"/>
      <c r="DG31" s="720"/>
      <c r="DH31" s="720"/>
      <c r="DI31" s="720"/>
      <c r="DJ31" s="720"/>
      <c r="DK31" s="721"/>
      <c r="DL31" s="692">
        <v>34834</v>
      </c>
      <c r="DM31" s="720"/>
      <c r="DN31" s="720"/>
      <c r="DO31" s="720"/>
      <c r="DP31" s="720"/>
      <c r="DQ31" s="720"/>
      <c r="DR31" s="720"/>
      <c r="DS31" s="720"/>
      <c r="DT31" s="720"/>
      <c r="DU31" s="720"/>
      <c r="DV31" s="721"/>
      <c r="DW31" s="688">
        <v>1</v>
      </c>
      <c r="DX31" s="717"/>
      <c r="DY31" s="717"/>
      <c r="DZ31" s="717"/>
      <c r="EA31" s="717"/>
      <c r="EB31" s="717"/>
      <c r="EC31" s="718"/>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229</v>
      </c>
      <c r="S32" s="684"/>
      <c r="T32" s="684"/>
      <c r="U32" s="684"/>
      <c r="V32" s="684"/>
      <c r="W32" s="684"/>
      <c r="X32" s="684"/>
      <c r="Y32" s="685"/>
      <c r="Z32" s="686" t="s">
        <v>173</v>
      </c>
      <c r="AA32" s="686"/>
      <c r="AB32" s="686"/>
      <c r="AC32" s="686"/>
      <c r="AD32" s="687" t="s">
        <v>229</v>
      </c>
      <c r="AE32" s="687"/>
      <c r="AF32" s="687"/>
      <c r="AG32" s="687"/>
      <c r="AH32" s="687"/>
      <c r="AI32" s="687"/>
      <c r="AJ32" s="687"/>
      <c r="AK32" s="687"/>
      <c r="AL32" s="688" t="s">
        <v>229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99.3</v>
      </c>
      <c r="BH32" s="720"/>
      <c r="BI32" s="720"/>
      <c r="BJ32" s="720"/>
      <c r="BK32" s="720"/>
      <c r="BL32" s="720"/>
      <c r="BM32" s="689">
        <v>96.8</v>
      </c>
      <c r="BN32" s="737"/>
      <c r="BO32" s="737"/>
      <c r="BP32" s="737"/>
      <c r="BQ32" s="738"/>
      <c r="BR32" s="749">
        <v>99.1</v>
      </c>
      <c r="BS32" s="720"/>
      <c r="BT32" s="720"/>
      <c r="BU32" s="720"/>
      <c r="BV32" s="720"/>
      <c r="BW32" s="720"/>
      <c r="BX32" s="689">
        <v>96.4</v>
      </c>
      <c r="BY32" s="737"/>
      <c r="BZ32" s="737"/>
      <c r="CA32" s="737"/>
      <c r="CB32" s="738"/>
      <c r="CD32" s="733"/>
      <c r="CE32" s="734"/>
      <c r="CF32" s="698" t="s">
        <v>317</v>
      </c>
      <c r="CG32" s="699"/>
      <c r="CH32" s="699"/>
      <c r="CI32" s="699"/>
      <c r="CJ32" s="699"/>
      <c r="CK32" s="699"/>
      <c r="CL32" s="699"/>
      <c r="CM32" s="699"/>
      <c r="CN32" s="699"/>
      <c r="CO32" s="699"/>
      <c r="CP32" s="699"/>
      <c r="CQ32" s="700"/>
      <c r="CR32" s="683" t="s">
        <v>174</v>
      </c>
      <c r="CS32" s="684"/>
      <c r="CT32" s="684"/>
      <c r="CU32" s="684"/>
      <c r="CV32" s="684"/>
      <c r="CW32" s="684"/>
      <c r="CX32" s="684"/>
      <c r="CY32" s="685"/>
      <c r="CZ32" s="688" t="s">
        <v>229</v>
      </c>
      <c r="DA32" s="717"/>
      <c r="DB32" s="717"/>
      <c r="DC32" s="722"/>
      <c r="DD32" s="692" t="s">
        <v>229</v>
      </c>
      <c r="DE32" s="684"/>
      <c r="DF32" s="684"/>
      <c r="DG32" s="684"/>
      <c r="DH32" s="684"/>
      <c r="DI32" s="684"/>
      <c r="DJ32" s="684"/>
      <c r="DK32" s="685"/>
      <c r="DL32" s="692" t="s">
        <v>174</v>
      </c>
      <c r="DM32" s="684"/>
      <c r="DN32" s="684"/>
      <c r="DO32" s="684"/>
      <c r="DP32" s="684"/>
      <c r="DQ32" s="684"/>
      <c r="DR32" s="684"/>
      <c r="DS32" s="684"/>
      <c r="DT32" s="684"/>
      <c r="DU32" s="684"/>
      <c r="DV32" s="685"/>
      <c r="DW32" s="688" t="s">
        <v>174</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940350</v>
      </c>
      <c r="S33" s="684"/>
      <c r="T33" s="684"/>
      <c r="U33" s="684"/>
      <c r="V33" s="684"/>
      <c r="W33" s="684"/>
      <c r="X33" s="684"/>
      <c r="Y33" s="685"/>
      <c r="Z33" s="686">
        <v>10.4</v>
      </c>
      <c r="AA33" s="686"/>
      <c r="AB33" s="686"/>
      <c r="AC33" s="686"/>
      <c r="AD33" s="687" t="s">
        <v>174</v>
      </c>
      <c r="AE33" s="687"/>
      <c r="AF33" s="687"/>
      <c r="AG33" s="687"/>
      <c r="AH33" s="687"/>
      <c r="AI33" s="687"/>
      <c r="AJ33" s="687"/>
      <c r="AK33" s="687"/>
      <c r="AL33" s="688" t="s">
        <v>229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98.6</v>
      </c>
      <c r="BH33" s="754"/>
      <c r="BI33" s="754"/>
      <c r="BJ33" s="754"/>
      <c r="BK33" s="754"/>
      <c r="BL33" s="754"/>
      <c r="BM33" s="755">
        <v>86.9</v>
      </c>
      <c r="BN33" s="754"/>
      <c r="BO33" s="754"/>
      <c r="BP33" s="754"/>
      <c r="BQ33" s="756"/>
      <c r="BR33" s="753">
        <v>98.4</v>
      </c>
      <c r="BS33" s="754"/>
      <c r="BT33" s="754"/>
      <c r="BU33" s="754"/>
      <c r="BV33" s="754"/>
      <c r="BW33" s="754"/>
      <c r="BX33" s="755">
        <v>86.7</v>
      </c>
      <c r="BY33" s="754"/>
      <c r="BZ33" s="754"/>
      <c r="CA33" s="754"/>
      <c r="CB33" s="756"/>
      <c r="CD33" s="698" t="s">
        <v>320</v>
      </c>
      <c r="CE33" s="699"/>
      <c r="CF33" s="699"/>
      <c r="CG33" s="699"/>
      <c r="CH33" s="699"/>
      <c r="CI33" s="699"/>
      <c r="CJ33" s="699"/>
      <c r="CK33" s="699"/>
      <c r="CL33" s="699"/>
      <c r="CM33" s="699"/>
      <c r="CN33" s="699"/>
      <c r="CO33" s="699"/>
      <c r="CP33" s="699"/>
      <c r="CQ33" s="700"/>
      <c r="CR33" s="683">
        <v>2328455</v>
      </c>
      <c r="CS33" s="720"/>
      <c r="CT33" s="720"/>
      <c r="CU33" s="720"/>
      <c r="CV33" s="720"/>
      <c r="CW33" s="720"/>
      <c r="CX33" s="720"/>
      <c r="CY33" s="721"/>
      <c r="CZ33" s="688">
        <v>26.9</v>
      </c>
      <c r="DA33" s="717"/>
      <c r="DB33" s="717"/>
      <c r="DC33" s="722"/>
      <c r="DD33" s="692">
        <v>1774408</v>
      </c>
      <c r="DE33" s="720"/>
      <c r="DF33" s="720"/>
      <c r="DG33" s="720"/>
      <c r="DH33" s="720"/>
      <c r="DI33" s="720"/>
      <c r="DJ33" s="720"/>
      <c r="DK33" s="721"/>
      <c r="DL33" s="692">
        <v>1200654</v>
      </c>
      <c r="DM33" s="720"/>
      <c r="DN33" s="720"/>
      <c r="DO33" s="720"/>
      <c r="DP33" s="720"/>
      <c r="DQ33" s="720"/>
      <c r="DR33" s="720"/>
      <c r="DS33" s="720"/>
      <c r="DT33" s="720"/>
      <c r="DU33" s="720"/>
      <c r="DV33" s="721"/>
      <c r="DW33" s="688">
        <v>34.700000000000003</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29741</v>
      </c>
      <c r="S34" s="684"/>
      <c r="T34" s="684"/>
      <c r="U34" s="684"/>
      <c r="V34" s="684"/>
      <c r="W34" s="684"/>
      <c r="X34" s="684"/>
      <c r="Y34" s="685"/>
      <c r="Z34" s="686">
        <v>0.3</v>
      </c>
      <c r="AA34" s="686"/>
      <c r="AB34" s="686"/>
      <c r="AC34" s="686"/>
      <c r="AD34" s="687">
        <v>6701</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708369</v>
      </c>
      <c r="CS34" s="684"/>
      <c r="CT34" s="684"/>
      <c r="CU34" s="684"/>
      <c r="CV34" s="684"/>
      <c r="CW34" s="684"/>
      <c r="CX34" s="684"/>
      <c r="CY34" s="685"/>
      <c r="CZ34" s="688">
        <v>8.1999999999999993</v>
      </c>
      <c r="DA34" s="717"/>
      <c r="DB34" s="717"/>
      <c r="DC34" s="722"/>
      <c r="DD34" s="692">
        <v>569078</v>
      </c>
      <c r="DE34" s="684"/>
      <c r="DF34" s="684"/>
      <c r="DG34" s="684"/>
      <c r="DH34" s="684"/>
      <c r="DI34" s="684"/>
      <c r="DJ34" s="684"/>
      <c r="DK34" s="685"/>
      <c r="DL34" s="692">
        <v>308806</v>
      </c>
      <c r="DM34" s="684"/>
      <c r="DN34" s="684"/>
      <c r="DO34" s="684"/>
      <c r="DP34" s="684"/>
      <c r="DQ34" s="684"/>
      <c r="DR34" s="684"/>
      <c r="DS34" s="684"/>
      <c r="DT34" s="684"/>
      <c r="DU34" s="684"/>
      <c r="DV34" s="685"/>
      <c r="DW34" s="688">
        <v>8.9</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10860</v>
      </c>
      <c r="S35" s="684"/>
      <c r="T35" s="684"/>
      <c r="U35" s="684"/>
      <c r="V35" s="684"/>
      <c r="W35" s="684"/>
      <c r="X35" s="684"/>
      <c r="Y35" s="685"/>
      <c r="Z35" s="686">
        <v>0.1</v>
      </c>
      <c r="AA35" s="686"/>
      <c r="AB35" s="686"/>
      <c r="AC35" s="686"/>
      <c r="AD35" s="687" t="s">
        <v>173</v>
      </c>
      <c r="AE35" s="687"/>
      <c r="AF35" s="687"/>
      <c r="AG35" s="687"/>
      <c r="AH35" s="687"/>
      <c r="AI35" s="687"/>
      <c r="AJ35" s="687"/>
      <c r="AK35" s="687"/>
      <c r="AL35" s="688" t="s">
        <v>174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44000</v>
      </c>
      <c r="CS35" s="720"/>
      <c r="CT35" s="720"/>
      <c r="CU35" s="720"/>
      <c r="CV35" s="720"/>
      <c r="CW35" s="720"/>
      <c r="CX35" s="720"/>
      <c r="CY35" s="721"/>
      <c r="CZ35" s="688">
        <v>0.5</v>
      </c>
      <c r="DA35" s="717"/>
      <c r="DB35" s="717"/>
      <c r="DC35" s="722"/>
      <c r="DD35" s="692">
        <v>30716</v>
      </c>
      <c r="DE35" s="720"/>
      <c r="DF35" s="720"/>
      <c r="DG35" s="720"/>
      <c r="DH35" s="720"/>
      <c r="DI35" s="720"/>
      <c r="DJ35" s="720"/>
      <c r="DK35" s="721"/>
      <c r="DL35" s="692">
        <v>30189</v>
      </c>
      <c r="DM35" s="720"/>
      <c r="DN35" s="720"/>
      <c r="DO35" s="720"/>
      <c r="DP35" s="720"/>
      <c r="DQ35" s="720"/>
      <c r="DR35" s="720"/>
      <c r="DS35" s="720"/>
      <c r="DT35" s="720"/>
      <c r="DU35" s="720"/>
      <c r="DV35" s="721"/>
      <c r="DW35" s="688">
        <v>0.9</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276940</v>
      </c>
      <c r="S36" s="684"/>
      <c r="T36" s="684"/>
      <c r="U36" s="684"/>
      <c r="V36" s="684"/>
      <c r="W36" s="684"/>
      <c r="X36" s="684"/>
      <c r="Y36" s="685"/>
      <c r="Z36" s="686">
        <v>3.1</v>
      </c>
      <c r="AA36" s="686"/>
      <c r="AB36" s="686"/>
      <c r="AC36" s="686"/>
      <c r="AD36" s="687" t="s">
        <v>173</v>
      </c>
      <c r="AE36" s="687"/>
      <c r="AF36" s="687"/>
      <c r="AG36" s="687"/>
      <c r="AH36" s="687"/>
      <c r="AI36" s="687"/>
      <c r="AJ36" s="687"/>
      <c r="AK36" s="687"/>
      <c r="AL36" s="688" t="s">
        <v>229</v>
      </c>
      <c r="AM36" s="689"/>
      <c r="AN36" s="689"/>
      <c r="AO36" s="690"/>
      <c r="AP36" s="235"/>
      <c r="AQ36" s="757" t="s">
        <v>328</v>
      </c>
      <c r="AR36" s="758"/>
      <c r="AS36" s="758"/>
      <c r="AT36" s="758"/>
      <c r="AU36" s="758"/>
      <c r="AV36" s="758"/>
      <c r="AW36" s="758"/>
      <c r="AX36" s="758"/>
      <c r="AY36" s="759"/>
      <c r="AZ36" s="672">
        <v>633130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24714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699621</v>
      </c>
      <c r="CS36" s="684"/>
      <c r="CT36" s="684"/>
      <c r="CU36" s="684"/>
      <c r="CV36" s="684"/>
      <c r="CW36" s="684"/>
      <c r="CX36" s="684"/>
      <c r="CY36" s="685"/>
      <c r="CZ36" s="688">
        <v>8.1</v>
      </c>
      <c r="DA36" s="717"/>
      <c r="DB36" s="717"/>
      <c r="DC36" s="722"/>
      <c r="DD36" s="692">
        <v>546707</v>
      </c>
      <c r="DE36" s="684"/>
      <c r="DF36" s="684"/>
      <c r="DG36" s="684"/>
      <c r="DH36" s="684"/>
      <c r="DI36" s="684"/>
      <c r="DJ36" s="684"/>
      <c r="DK36" s="685"/>
      <c r="DL36" s="692">
        <v>378251</v>
      </c>
      <c r="DM36" s="684"/>
      <c r="DN36" s="684"/>
      <c r="DO36" s="684"/>
      <c r="DP36" s="684"/>
      <c r="DQ36" s="684"/>
      <c r="DR36" s="684"/>
      <c r="DS36" s="684"/>
      <c r="DT36" s="684"/>
      <c r="DU36" s="684"/>
      <c r="DV36" s="685"/>
      <c r="DW36" s="688">
        <v>10.9</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312596</v>
      </c>
      <c r="S37" s="684"/>
      <c r="T37" s="684"/>
      <c r="U37" s="684"/>
      <c r="V37" s="684"/>
      <c r="W37" s="684"/>
      <c r="X37" s="684"/>
      <c r="Y37" s="685"/>
      <c r="Z37" s="686">
        <v>3.4</v>
      </c>
      <c r="AA37" s="686"/>
      <c r="AB37" s="686"/>
      <c r="AC37" s="686"/>
      <c r="AD37" s="687" t="s">
        <v>173</v>
      </c>
      <c r="AE37" s="687"/>
      <c r="AF37" s="687"/>
      <c r="AG37" s="687"/>
      <c r="AH37" s="687"/>
      <c r="AI37" s="687"/>
      <c r="AJ37" s="687"/>
      <c r="AK37" s="687"/>
      <c r="AL37" s="688" t="s">
        <v>229</v>
      </c>
      <c r="AM37" s="689"/>
      <c r="AN37" s="689"/>
      <c r="AO37" s="690"/>
      <c r="AQ37" s="761" t="s">
        <v>332</v>
      </c>
      <c r="AR37" s="762"/>
      <c r="AS37" s="762"/>
      <c r="AT37" s="762"/>
      <c r="AU37" s="762"/>
      <c r="AV37" s="762"/>
      <c r="AW37" s="762"/>
      <c r="AX37" s="762"/>
      <c r="AY37" s="763"/>
      <c r="AZ37" s="683">
        <v>21155</v>
      </c>
      <c r="BA37" s="684"/>
      <c r="BB37" s="684"/>
      <c r="BC37" s="684"/>
      <c r="BD37" s="720"/>
      <c r="BE37" s="720"/>
      <c r="BF37" s="738"/>
      <c r="BG37" s="698" t="s">
        <v>333</v>
      </c>
      <c r="BH37" s="699"/>
      <c r="BI37" s="699"/>
      <c r="BJ37" s="699"/>
      <c r="BK37" s="699"/>
      <c r="BL37" s="699"/>
      <c r="BM37" s="699"/>
      <c r="BN37" s="699"/>
      <c r="BO37" s="699"/>
      <c r="BP37" s="699"/>
      <c r="BQ37" s="699"/>
      <c r="BR37" s="699"/>
      <c r="BS37" s="699"/>
      <c r="BT37" s="699"/>
      <c r="BU37" s="700"/>
      <c r="BV37" s="683">
        <v>4714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333570</v>
      </c>
      <c r="CS37" s="720"/>
      <c r="CT37" s="720"/>
      <c r="CU37" s="720"/>
      <c r="CV37" s="720"/>
      <c r="CW37" s="720"/>
      <c r="CX37" s="720"/>
      <c r="CY37" s="721"/>
      <c r="CZ37" s="688">
        <v>3.9</v>
      </c>
      <c r="DA37" s="717"/>
      <c r="DB37" s="717"/>
      <c r="DC37" s="722"/>
      <c r="DD37" s="692">
        <v>318141</v>
      </c>
      <c r="DE37" s="720"/>
      <c r="DF37" s="720"/>
      <c r="DG37" s="720"/>
      <c r="DH37" s="720"/>
      <c r="DI37" s="720"/>
      <c r="DJ37" s="720"/>
      <c r="DK37" s="721"/>
      <c r="DL37" s="692">
        <v>305452</v>
      </c>
      <c r="DM37" s="720"/>
      <c r="DN37" s="720"/>
      <c r="DO37" s="720"/>
      <c r="DP37" s="720"/>
      <c r="DQ37" s="720"/>
      <c r="DR37" s="720"/>
      <c r="DS37" s="720"/>
      <c r="DT37" s="720"/>
      <c r="DU37" s="720"/>
      <c r="DV37" s="721"/>
      <c r="DW37" s="688">
        <v>8.8000000000000007</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50797</v>
      </c>
      <c r="S38" s="684"/>
      <c r="T38" s="684"/>
      <c r="U38" s="684"/>
      <c r="V38" s="684"/>
      <c r="W38" s="684"/>
      <c r="X38" s="684"/>
      <c r="Y38" s="685"/>
      <c r="Z38" s="686">
        <v>0.6</v>
      </c>
      <c r="AA38" s="686"/>
      <c r="AB38" s="686"/>
      <c r="AC38" s="686"/>
      <c r="AD38" s="687">
        <v>17</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t="s">
        <v>174</v>
      </c>
      <c r="BA38" s="684"/>
      <c r="BB38" s="684"/>
      <c r="BC38" s="684"/>
      <c r="BD38" s="720"/>
      <c r="BE38" s="720"/>
      <c r="BF38" s="738"/>
      <c r="BG38" s="698" t="s">
        <v>337</v>
      </c>
      <c r="BH38" s="699"/>
      <c r="BI38" s="699"/>
      <c r="BJ38" s="699"/>
      <c r="BK38" s="699"/>
      <c r="BL38" s="699"/>
      <c r="BM38" s="699"/>
      <c r="BN38" s="699"/>
      <c r="BO38" s="699"/>
      <c r="BP38" s="699"/>
      <c r="BQ38" s="699"/>
      <c r="BR38" s="699"/>
      <c r="BS38" s="699"/>
      <c r="BT38" s="699"/>
      <c r="BU38" s="700"/>
      <c r="BV38" s="683">
        <v>1663</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611975</v>
      </c>
      <c r="CS38" s="684"/>
      <c r="CT38" s="684"/>
      <c r="CU38" s="684"/>
      <c r="CV38" s="684"/>
      <c r="CW38" s="684"/>
      <c r="CX38" s="684"/>
      <c r="CY38" s="685"/>
      <c r="CZ38" s="688">
        <v>7.1</v>
      </c>
      <c r="DA38" s="717"/>
      <c r="DB38" s="717"/>
      <c r="DC38" s="722"/>
      <c r="DD38" s="692">
        <v>504957</v>
      </c>
      <c r="DE38" s="684"/>
      <c r="DF38" s="684"/>
      <c r="DG38" s="684"/>
      <c r="DH38" s="684"/>
      <c r="DI38" s="684"/>
      <c r="DJ38" s="684"/>
      <c r="DK38" s="685"/>
      <c r="DL38" s="692">
        <v>483408</v>
      </c>
      <c r="DM38" s="684"/>
      <c r="DN38" s="684"/>
      <c r="DO38" s="684"/>
      <c r="DP38" s="684"/>
      <c r="DQ38" s="684"/>
      <c r="DR38" s="684"/>
      <c r="DS38" s="684"/>
      <c r="DT38" s="684"/>
      <c r="DU38" s="684"/>
      <c r="DV38" s="685"/>
      <c r="DW38" s="688">
        <v>14</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1706024</v>
      </c>
      <c r="S39" s="684"/>
      <c r="T39" s="684"/>
      <c r="U39" s="684"/>
      <c r="V39" s="684"/>
      <c r="W39" s="684"/>
      <c r="X39" s="684"/>
      <c r="Y39" s="685"/>
      <c r="Z39" s="686">
        <v>18.8</v>
      </c>
      <c r="AA39" s="686"/>
      <c r="AB39" s="686"/>
      <c r="AC39" s="686"/>
      <c r="AD39" s="687" t="s">
        <v>173</v>
      </c>
      <c r="AE39" s="687"/>
      <c r="AF39" s="687"/>
      <c r="AG39" s="687"/>
      <c r="AH39" s="687"/>
      <c r="AI39" s="687"/>
      <c r="AJ39" s="687"/>
      <c r="AK39" s="687"/>
      <c r="AL39" s="688" t="s">
        <v>229</v>
      </c>
      <c r="AM39" s="689"/>
      <c r="AN39" s="689"/>
      <c r="AO39" s="690"/>
      <c r="AQ39" s="761" t="s">
        <v>340</v>
      </c>
      <c r="AR39" s="762"/>
      <c r="AS39" s="762"/>
      <c r="AT39" s="762"/>
      <c r="AU39" s="762"/>
      <c r="AV39" s="762"/>
      <c r="AW39" s="762"/>
      <c r="AX39" s="762"/>
      <c r="AY39" s="763"/>
      <c r="AZ39" s="683" t="s">
        <v>173</v>
      </c>
      <c r="BA39" s="684"/>
      <c r="BB39" s="684"/>
      <c r="BC39" s="684"/>
      <c r="BD39" s="720"/>
      <c r="BE39" s="720"/>
      <c r="BF39" s="738"/>
      <c r="BG39" s="698" t="s">
        <v>341</v>
      </c>
      <c r="BH39" s="699"/>
      <c r="BI39" s="699"/>
      <c r="BJ39" s="699"/>
      <c r="BK39" s="699"/>
      <c r="BL39" s="699"/>
      <c r="BM39" s="699"/>
      <c r="BN39" s="699"/>
      <c r="BO39" s="699"/>
      <c r="BP39" s="699"/>
      <c r="BQ39" s="699"/>
      <c r="BR39" s="699"/>
      <c r="BS39" s="699"/>
      <c r="BT39" s="699"/>
      <c r="BU39" s="700"/>
      <c r="BV39" s="683">
        <v>2764</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264490</v>
      </c>
      <c r="CS39" s="720"/>
      <c r="CT39" s="720"/>
      <c r="CU39" s="720"/>
      <c r="CV39" s="720"/>
      <c r="CW39" s="720"/>
      <c r="CX39" s="720"/>
      <c r="CY39" s="721"/>
      <c r="CZ39" s="688">
        <v>3.1</v>
      </c>
      <c r="DA39" s="717"/>
      <c r="DB39" s="717"/>
      <c r="DC39" s="722"/>
      <c r="DD39" s="692">
        <v>122950</v>
      </c>
      <c r="DE39" s="720"/>
      <c r="DF39" s="720"/>
      <c r="DG39" s="720"/>
      <c r="DH39" s="720"/>
      <c r="DI39" s="720"/>
      <c r="DJ39" s="720"/>
      <c r="DK39" s="721"/>
      <c r="DL39" s="692" t="s">
        <v>174</v>
      </c>
      <c r="DM39" s="720"/>
      <c r="DN39" s="720"/>
      <c r="DO39" s="720"/>
      <c r="DP39" s="720"/>
      <c r="DQ39" s="720"/>
      <c r="DR39" s="720"/>
      <c r="DS39" s="720"/>
      <c r="DT39" s="720"/>
      <c r="DU39" s="720"/>
      <c r="DV39" s="721"/>
      <c r="DW39" s="688" t="s">
        <v>173</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173</v>
      </c>
      <c r="AA40" s="686"/>
      <c r="AB40" s="686"/>
      <c r="AC40" s="686"/>
      <c r="AD40" s="687" t="s">
        <v>229</v>
      </c>
      <c r="AE40" s="687"/>
      <c r="AF40" s="687"/>
      <c r="AG40" s="687"/>
      <c r="AH40" s="687"/>
      <c r="AI40" s="687"/>
      <c r="AJ40" s="687"/>
      <c r="AK40" s="687"/>
      <c r="AL40" s="688" t="s">
        <v>173</v>
      </c>
      <c r="AM40" s="689"/>
      <c r="AN40" s="689"/>
      <c r="AO40" s="690"/>
      <c r="AQ40" s="761" t="s">
        <v>344</v>
      </c>
      <c r="AR40" s="762"/>
      <c r="AS40" s="762"/>
      <c r="AT40" s="762"/>
      <c r="AU40" s="762"/>
      <c r="AV40" s="762"/>
      <c r="AW40" s="762"/>
      <c r="AX40" s="762"/>
      <c r="AY40" s="763"/>
      <c r="AZ40" s="683" t="s">
        <v>174</v>
      </c>
      <c r="BA40" s="684"/>
      <c r="BB40" s="684"/>
      <c r="BC40" s="684"/>
      <c r="BD40" s="720"/>
      <c r="BE40" s="720"/>
      <c r="BF40" s="738"/>
      <c r="BG40" s="764" t="s">
        <v>345</v>
      </c>
      <c r="BH40" s="765"/>
      <c r="BI40" s="765"/>
      <c r="BJ40" s="765"/>
      <c r="BK40" s="765"/>
      <c r="BL40" s="236"/>
      <c r="BM40" s="699" t="s">
        <v>346</v>
      </c>
      <c r="BN40" s="699"/>
      <c r="BO40" s="699"/>
      <c r="BP40" s="699"/>
      <c r="BQ40" s="699"/>
      <c r="BR40" s="699"/>
      <c r="BS40" s="699"/>
      <c r="BT40" s="699"/>
      <c r="BU40" s="700"/>
      <c r="BV40" s="683">
        <v>94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229</v>
      </c>
      <c r="CS40" s="684"/>
      <c r="CT40" s="684"/>
      <c r="CU40" s="684"/>
      <c r="CV40" s="684"/>
      <c r="CW40" s="684"/>
      <c r="CX40" s="684"/>
      <c r="CY40" s="685"/>
      <c r="CZ40" s="688" t="s">
        <v>229</v>
      </c>
      <c r="DA40" s="717"/>
      <c r="DB40" s="717"/>
      <c r="DC40" s="722"/>
      <c r="DD40" s="692" t="s">
        <v>229</v>
      </c>
      <c r="DE40" s="684"/>
      <c r="DF40" s="684"/>
      <c r="DG40" s="684"/>
      <c r="DH40" s="684"/>
      <c r="DI40" s="684"/>
      <c r="DJ40" s="684"/>
      <c r="DK40" s="685"/>
      <c r="DL40" s="692" t="s">
        <v>229</v>
      </c>
      <c r="DM40" s="684"/>
      <c r="DN40" s="684"/>
      <c r="DO40" s="684"/>
      <c r="DP40" s="684"/>
      <c r="DQ40" s="684"/>
      <c r="DR40" s="684"/>
      <c r="DS40" s="684"/>
      <c r="DT40" s="684"/>
      <c r="DU40" s="684"/>
      <c r="DV40" s="685"/>
      <c r="DW40" s="688" t="s">
        <v>173</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115824</v>
      </c>
      <c r="S41" s="684"/>
      <c r="T41" s="684"/>
      <c r="U41" s="684"/>
      <c r="V41" s="684"/>
      <c r="W41" s="684"/>
      <c r="X41" s="684"/>
      <c r="Y41" s="685"/>
      <c r="Z41" s="686">
        <v>1.3</v>
      </c>
      <c r="AA41" s="686"/>
      <c r="AB41" s="686"/>
      <c r="AC41" s="686"/>
      <c r="AD41" s="687" t="s">
        <v>174</v>
      </c>
      <c r="AE41" s="687"/>
      <c r="AF41" s="687"/>
      <c r="AG41" s="687"/>
      <c r="AH41" s="687"/>
      <c r="AI41" s="687"/>
      <c r="AJ41" s="687"/>
      <c r="AK41" s="687"/>
      <c r="AL41" s="688" t="s">
        <v>229</v>
      </c>
      <c r="AM41" s="689"/>
      <c r="AN41" s="689"/>
      <c r="AO41" s="690"/>
      <c r="AQ41" s="761" t="s">
        <v>349</v>
      </c>
      <c r="AR41" s="762"/>
      <c r="AS41" s="762"/>
      <c r="AT41" s="762"/>
      <c r="AU41" s="762"/>
      <c r="AV41" s="762"/>
      <c r="AW41" s="762"/>
      <c r="AX41" s="762"/>
      <c r="AY41" s="763"/>
      <c r="AZ41" s="683">
        <v>125718</v>
      </c>
      <c r="BA41" s="684"/>
      <c r="BB41" s="684"/>
      <c r="BC41" s="684"/>
      <c r="BD41" s="720"/>
      <c r="BE41" s="720"/>
      <c r="BF41" s="738"/>
      <c r="BG41" s="764"/>
      <c r="BH41" s="765"/>
      <c r="BI41" s="765"/>
      <c r="BJ41" s="765"/>
      <c r="BK41" s="765"/>
      <c r="BL41" s="236"/>
      <c r="BM41" s="699" t="s">
        <v>350</v>
      </c>
      <c r="BN41" s="699"/>
      <c r="BO41" s="699"/>
      <c r="BP41" s="699"/>
      <c r="BQ41" s="699"/>
      <c r="BR41" s="699"/>
      <c r="BS41" s="699"/>
      <c r="BT41" s="699"/>
      <c r="BU41" s="700"/>
      <c r="BV41" s="683" t="s">
        <v>229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229</v>
      </c>
      <c r="CS41" s="720"/>
      <c r="CT41" s="720"/>
      <c r="CU41" s="720"/>
      <c r="CV41" s="720"/>
      <c r="CW41" s="720"/>
      <c r="CX41" s="720"/>
      <c r="CY41" s="721"/>
      <c r="CZ41" s="688" t="s">
        <v>229</v>
      </c>
      <c r="DA41" s="717"/>
      <c r="DB41" s="717"/>
      <c r="DC41" s="722"/>
      <c r="DD41" s="692" t="s">
        <v>173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9066756</v>
      </c>
      <c r="S42" s="769"/>
      <c r="T42" s="769"/>
      <c r="U42" s="769"/>
      <c r="V42" s="769"/>
      <c r="W42" s="769"/>
      <c r="X42" s="769"/>
      <c r="Y42" s="777"/>
      <c r="Z42" s="778">
        <v>100</v>
      </c>
      <c r="AA42" s="778"/>
      <c r="AB42" s="778"/>
      <c r="AC42" s="778"/>
      <c r="AD42" s="779">
        <v>3348249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486257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374</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3472771</v>
      </c>
      <c r="CS42" s="684"/>
      <c r="CT42" s="684"/>
      <c r="CU42" s="684"/>
      <c r="CV42" s="684"/>
      <c r="CW42" s="684"/>
      <c r="CX42" s="684"/>
      <c r="CY42" s="685"/>
      <c r="CZ42" s="688">
        <v>40.1</v>
      </c>
      <c r="DA42" s="689"/>
      <c r="DB42" s="689"/>
      <c r="DC42" s="701"/>
      <c r="DD42" s="692">
        <v>234415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67362</v>
      </c>
      <c r="CS43" s="720"/>
      <c r="CT43" s="720"/>
      <c r="CU43" s="720"/>
      <c r="CV43" s="720"/>
      <c r="CW43" s="720"/>
      <c r="CX43" s="720"/>
      <c r="CY43" s="721"/>
      <c r="CZ43" s="688">
        <v>0.8</v>
      </c>
      <c r="DA43" s="717"/>
      <c r="DB43" s="717"/>
      <c r="DC43" s="722"/>
      <c r="DD43" s="692">
        <v>67362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2391891</v>
      </c>
      <c r="CS44" s="684"/>
      <c r="CT44" s="684"/>
      <c r="CU44" s="684"/>
      <c r="CV44" s="684"/>
      <c r="CW44" s="684"/>
      <c r="CX44" s="684"/>
      <c r="CY44" s="685"/>
      <c r="CZ44" s="688">
        <v>27.6</v>
      </c>
      <c r="DA44" s="689"/>
      <c r="DB44" s="689"/>
      <c r="DC44" s="701"/>
      <c r="DD44" s="692">
        <v>127885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1801596</v>
      </c>
      <c r="CS45" s="720"/>
      <c r="CT45" s="720"/>
      <c r="CU45" s="720"/>
      <c r="CV45" s="720"/>
      <c r="CW45" s="720"/>
      <c r="CX45" s="720"/>
      <c r="CY45" s="721"/>
      <c r="CZ45" s="688">
        <v>20.8</v>
      </c>
      <c r="DA45" s="717"/>
      <c r="DB45" s="717"/>
      <c r="DC45" s="722"/>
      <c r="DD45" s="692">
        <v>36764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589300</v>
      </c>
      <c r="CS46" s="684"/>
      <c r="CT46" s="684"/>
      <c r="CU46" s="684"/>
      <c r="CV46" s="684"/>
      <c r="CW46" s="684"/>
      <c r="CX46" s="684"/>
      <c r="CY46" s="685"/>
      <c r="CZ46" s="688">
        <v>6.8</v>
      </c>
      <c r="DA46" s="689"/>
      <c r="DB46" s="689"/>
      <c r="DC46" s="701"/>
      <c r="DD46" s="692">
        <v>90126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1080880</v>
      </c>
      <c r="CS47" s="720"/>
      <c r="CT47" s="720"/>
      <c r="CU47" s="720"/>
      <c r="CV47" s="720"/>
      <c r="CW47" s="720"/>
      <c r="CX47" s="720"/>
      <c r="CY47" s="721"/>
      <c r="CZ47" s="688">
        <v>12.5</v>
      </c>
      <c r="DA47" s="717"/>
      <c r="DB47" s="717"/>
      <c r="DC47" s="722"/>
      <c r="DD47" s="692">
        <v>106530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173</v>
      </c>
      <c r="CS48" s="684"/>
      <c r="CT48" s="684"/>
      <c r="CU48" s="684"/>
      <c r="CV48" s="684"/>
      <c r="CW48" s="684"/>
      <c r="CX48" s="684"/>
      <c r="CY48" s="685"/>
      <c r="CZ48" s="688" t="s">
        <v>229</v>
      </c>
      <c r="DA48" s="689"/>
      <c r="DB48" s="689"/>
      <c r="DC48" s="701"/>
      <c r="DD48" s="692" t="s">
        <v>173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8652611</v>
      </c>
      <c r="CS49" s="754"/>
      <c r="CT49" s="754"/>
      <c r="CU49" s="754"/>
      <c r="CV49" s="754"/>
      <c r="CW49" s="754"/>
      <c r="CX49" s="754"/>
      <c r="CY49" s="785"/>
      <c r="CZ49" s="780">
        <v>100</v>
      </c>
      <c r="DA49" s="786"/>
      <c r="DB49" s="786"/>
      <c r="DC49" s="787"/>
      <c r="DD49" s="788">
        <v>3900943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GtHCVbILg+mrST6/fRDGEvhayBR71EqFWQ9kcOMVqKy6/KXFvBA1gy+F/H9VhQ6xlWHabgsjGsVb7cb8COOKw==" saltValue="BiaTg9VL+L9SJwlvmQrL1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U88" sqref="AU88:AY8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9067</v>
      </c>
      <c r="R7" s="819"/>
      <c r="S7" s="819"/>
      <c r="T7" s="819"/>
      <c r="U7" s="819"/>
      <c r="V7" s="819">
        <v>8653</v>
      </c>
      <c r="W7" s="819"/>
      <c r="X7" s="819"/>
      <c r="Y7" s="819"/>
      <c r="Z7" s="819"/>
      <c r="AA7" s="819">
        <v>414</v>
      </c>
      <c r="AB7" s="819"/>
      <c r="AC7" s="819"/>
      <c r="AD7" s="819"/>
      <c r="AE7" s="820"/>
      <c r="AF7" s="821">
        <v>352</v>
      </c>
      <c r="AG7" s="822"/>
      <c r="AH7" s="822"/>
      <c r="AI7" s="822"/>
      <c r="AJ7" s="823"/>
      <c r="AK7" s="858">
        <v>277</v>
      </c>
      <c r="AL7" s="859"/>
      <c r="AM7" s="859"/>
      <c r="AN7" s="859"/>
      <c r="AO7" s="859"/>
      <c r="AP7" s="859">
        <v>11177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9067</v>
      </c>
      <c r="R23" s="878"/>
      <c r="S23" s="878"/>
      <c r="T23" s="878"/>
      <c r="U23" s="878"/>
      <c r="V23" s="878">
        <v>8653</v>
      </c>
      <c r="W23" s="878"/>
      <c r="X23" s="878"/>
      <c r="Y23" s="878"/>
      <c r="Z23" s="878"/>
      <c r="AA23" s="878">
        <v>414</v>
      </c>
      <c r="AB23" s="878"/>
      <c r="AC23" s="878"/>
      <c r="AD23" s="878"/>
      <c r="AE23" s="879"/>
      <c r="AF23" s="880">
        <v>352</v>
      </c>
      <c r="AG23" s="878"/>
      <c r="AH23" s="878"/>
      <c r="AI23" s="878"/>
      <c r="AJ23" s="881"/>
      <c r="AK23" s="882"/>
      <c r="AL23" s="883"/>
      <c r="AM23" s="883"/>
      <c r="AN23" s="883"/>
      <c r="AO23" s="883"/>
      <c r="AP23" s="878">
        <v>11177</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1482</v>
      </c>
      <c r="R28" s="907"/>
      <c r="S28" s="907"/>
      <c r="T28" s="907"/>
      <c r="U28" s="907"/>
      <c r="V28" s="907">
        <v>1457</v>
      </c>
      <c r="W28" s="907"/>
      <c r="X28" s="907"/>
      <c r="Y28" s="907"/>
      <c r="Z28" s="907"/>
      <c r="AA28" s="907">
        <v>25</v>
      </c>
      <c r="AB28" s="907"/>
      <c r="AC28" s="907"/>
      <c r="AD28" s="907"/>
      <c r="AE28" s="908"/>
      <c r="AF28" s="909">
        <v>25</v>
      </c>
      <c r="AG28" s="907"/>
      <c r="AH28" s="907"/>
      <c r="AI28" s="907"/>
      <c r="AJ28" s="910"/>
      <c r="AK28" s="911">
        <v>126</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1602</v>
      </c>
      <c r="R29" s="843"/>
      <c r="S29" s="843"/>
      <c r="T29" s="843"/>
      <c r="U29" s="843"/>
      <c r="V29" s="843">
        <v>1512</v>
      </c>
      <c r="W29" s="843"/>
      <c r="X29" s="843"/>
      <c r="Y29" s="843"/>
      <c r="Z29" s="843"/>
      <c r="AA29" s="843">
        <v>90</v>
      </c>
      <c r="AB29" s="843"/>
      <c r="AC29" s="843"/>
      <c r="AD29" s="843"/>
      <c r="AE29" s="844"/>
      <c r="AF29" s="845">
        <v>90</v>
      </c>
      <c r="AG29" s="846"/>
      <c r="AH29" s="846"/>
      <c r="AI29" s="846"/>
      <c r="AJ29" s="847"/>
      <c r="AK29" s="914">
        <v>232</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148</v>
      </c>
      <c r="R30" s="843"/>
      <c r="S30" s="843"/>
      <c r="T30" s="843"/>
      <c r="U30" s="843"/>
      <c r="V30" s="843">
        <v>146</v>
      </c>
      <c r="W30" s="843"/>
      <c r="X30" s="843"/>
      <c r="Y30" s="843"/>
      <c r="Z30" s="843"/>
      <c r="AA30" s="843">
        <v>2</v>
      </c>
      <c r="AB30" s="843"/>
      <c r="AC30" s="843"/>
      <c r="AD30" s="843"/>
      <c r="AE30" s="844"/>
      <c r="AF30" s="845">
        <v>2</v>
      </c>
      <c r="AG30" s="846"/>
      <c r="AH30" s="846"/>
      <c r="AI30" s="846"/>
      <c r="AJ30" s="847"/>
      <c r="AK30" s="914">
        <v>53</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148</v>
      </c>
      <c r="R31" s="843"/>
      <c r="S31" s="843"/>
      <c r="T31" s="843"/>
      <c r="U31" s="843"/>
      <c r="V31" s="843">
        <v>145</v>
      </c>
      <c r="W31" s="843"/>
      <c r="X31" s="843"/>
      <c r="Y31" s="843"/>
      <c r="Z31" s="843"/>
      <c r="AA31" s="843">
        <v>3</v>
      </c>
      <c r="AB31" s="843"/>
      <c r="AC31" s="843"/>
      <c r="AD31" s="843"/>
      <c r="AE31" s="844"/>
      <c r="AF31" s="845">
        <v>128</v>
      </c>
      <c r="AG31" s="846"/>
      <c r="AH31" s="846"/>
      <c r="AI31" s="846"/>
      <c r="AJ31" s="847"/>
      <c r="AK31" s="914">
        <v>1</v>
      </c>
      <c r="AL31" s="915"/>
      <c r="AM31" s="915"/>
      <c r="AN31" s="915"/>
      <c r="AO31" s="915"/>
      <c r="AP31" s="915">
        <v>969</v>
      </c>
      <c r="AQ31" s="915"/>
      <c r="AR31" s="915"/>
      <c r="AS31" s="915"/>
      <c r="AT31" s="915"/>
      <c r="AU31" s="915">
        <v>16</v>
      </c>
      <c r="AV31" s="915"/>
      <c r="AW31" s="915"/>
      <c r="AX31" s="915"/>
      <c r="AY31" s="915"/>
      <c r="AZ31" s="916" t="s">
        <v>581</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244</v>
      </c>
      <c r="AG63" s="926"/>
      <c r="AH63" s="926"/>
      <c r="AI63" s="926"/>
      <c r="AJ63" s="927"/>
      <c r="AK63" s="928"/>
      <c r="AL63" s="923"/>
      <c r="AM63" s="923"/>
      <c r="AN63" s="923"/>
      <c r="AO63" s="923"/>
      <c r="AP63" s="926">
        <v>969</v>
      </c>
      <c r="AQ63" s="926"/>
      <c r="AR63" s="926"/>
      <c r="AS63" s="926"/>
      <c r="AT63" s="926"/>
      <c r="AU63" s="926">
        <v>16</v>
      </c>
      <c r="AV63" s="926"/>
      <c r="AW63" s="926"/>
      <c r="AX63" s="926"/>
      <c r="AY63" s="926"/>
      <c r="AZ63" s="930"/>
      <c r="BA63" s="930"/>
      <c r="BB63" s="930"/>
      <c r="BC63" s="930"/>
      <c r="BD63" s="930"/>
      <c r="BE63" s="931"/>
      <c r="BF63" s="931"/>
      <c r="BG63" s="931"/>
      <c r="BH63" s="931"/>
      <c r="BI63" s="932"/>
      <c r="BJ63" s="933" t="s">
        <v>174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212</v>
      </c>
      <c r="R68" s="950"/>
      <c r="S68" s="950"/>
      <c r="T68" s="950"/>
      <c r="U68" s="950"/>
      <c r="V68" s="950">
        <v>184</v>
      </c>
      <c r="W68" s="950"/>
      <c r="X68" s="950"/>
      <c r="Y68" s="950"/>
      <c r="Z68" s="950"/>
      <c r="AA68" s="950">
        <v>29</v>
      </c>
      <c r="AB68" s="950"/>
      <c r="AC68" s="950"/>
      <c r="AD68" s="950"/>
      <c r="AE68" s="950"/>
      <c r="AF68" s="950">
        <v>29</v>
      </c>
      <c r="AG68" s="950"/>
      <c r="AH68" s="950"/>
      <c r="AI68" s="950"/>
      <c r="AJ68" s="950"/>
      <c r="AK68" s="950">
        <v>10</v>
      </c>
      <c r="AL68" s="950"/>
      <c r="AM68" s="950"/>
      <c r="AN68" s="950"/>
      <c r="AO68" s="950"/>
      <c r="AP68" s="950" t="s">
        <v>518</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324</v>
      </c>
      <c r="R69" s="915"/>
      <c r="S69" s="915"/>
      <c r="T69" s="915"/>
      <c r="U69" s="915"/>
      <c r="V69" s="915">
        <v>298</v>
      </c>
      <c r="W69" s="915"/>
      <c r="X69" s="915"/>
      <c r="Y69" s="915"/>
      <c r="Z69" s="915"/>
      <c r="AA69" s="915">
        <v>25</v>
      </c>
      <c r="AB69" s="915"/>
      <c r="AC69" s="915"/>
      <c r="AD69" s="915"/>
      <c r="AE69" s="915"/>
      <c r="AF69" s="915">
        <v>25</v>
      </c>
      <c r="AG69" s="915"/>
      <c r="AH69" s="915"/>
      <c r="AI69" s="915"/>
      <c r="AJ69" s="915"/>
      <c r="AK69" s="915">
        <v>50</v>
      </c>
      <c r="AL69" s="915"/>
      <c r="AM69" s="915"/>
      <c r="AN69" s="915"/>
      <c r="AO69" s="915"/>
      <c r="AP69" s="915">
        <v>63</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886</v>
      </c>
      <c r="R70" s="915"/>
      <c r="S70" s="915"/>
      <c r="T70" s="915"/>
      <c r="U70" s="915"/>
      <c r="V70" s="915">
        <v>869</v>
      </c>
      <c r="W70" s="915"/>
      <c r="X70" s="915"/>
      <c r="Y70" s="915"/>
      <c r="Z70" s="915"/>
      <c r="AA70" s="915">
        <v>17</v>
      </c>
      <c r="AB70" s="915"/>
      <c r="AC70" s="915"/>
      <c r="AD70" s="915"/>
      <c r="AE70" s="915"/>
      <c r="AF70" s="915">
        <v>16</v>
      </c>
      <c r="AG70" s="915"/>
      <c r="AH70" s="915"/>
      <c r="AI70" s="915"/>
      <c r="AJ70" s="915"/>
      <c r="AK70" s="915" t="s">
        <v>594</v>
      </c>
      <c r="AL70" s="915"/>
      <c r="AM70" s="915"/>
      <c r="AN70" s="915"/>
      <c r="AO70" s="915"/>
      <c r="AP70" s="915">
        <v>981</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68</v>
      </c>
      <c r="R71" s="915"/>
      <c r="S71" s="915"/>
      <c r="T71" s="915"/>
      <c r="U71" s="915"/>
      <c r="V71" s="915">
        <v>60</v>
      </c>
      <c r="W71" s="915"/>
      <c r="X71" s="915"/>
      <c r="Y71" s="915"/>
      <c r="Z71" s="915"/>
      <c r="AA71" s="915">
        <v>9</v>
      </c>
      <c r="AB71" s="915"/>
      <c r="AC71" s="915"/>
      <c r="AD71" s="915"/>
      <c r="AE71" s="915"/>
      <c r="AF71" s="915">
        <v>9</v>
      </c>
      <c r="AG71" s="915"/>
      <c r="AH71" s="915"/>
      <c r="AI71" s="915"/>
      <c r="AJ71" s="915"/>
      <c r="AK71" s="915" t="s">
        <v>594</v>
      </c>
      <c r="AL71" s="915"/>
      <c r="AM71" s="915"/>
      <c r="AN71" s="915"/>
      <c r="AO71" s="915"/>
      <c r="AP71" s="915" t="s">
        <v>594</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308</v>
      </c>
      <c r="R72" s="915"/>
      <c r="S72" s="915"/>
      <c r="T72" s="915"/>
      <c r="U72" s="915"/>
      <c r="V72" s="915">
        <v>254</v>
      </c>
      <c r="W72" s="915"/>
      <c r="X72" s="915"/>
      <c r="Y72" s="915"/>
      <c r="Z72" s="915"/>
      <c r="AA72" s="915">
        <v>54</v>
      </c>
      <c r="AB72" s="915"/>
      <c r="AC72" s="915"/>
      <c r="AD72" s="915"/>
      <c r="AE72" s="915"/>
      <c r="AF72" s="915">
        <v>54</v>
      </c>
      <c r="AG72" s="915"/>
      <c r="AH72" s="915"/>
      <c r="AI72" s="915"/>
      <c r="AJ72" s="915"/>
      <c r="AK72" s="915" t="s">
        <v>594</v>
      </c>
      <c r="AL72" s="915"/>
      <c r="AM72" s="915"/>
      <c r="AN72" s="915"/>
      <c r="AO72" s="915"/>
      <c r="AP72" s="915" t="s">
        <v>594</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296028</v>
      </c>
      <c r="R73" s="915"/>
      <c r="S73" s="915"/>
      <c r="T73" s="915"/>
      <c r="U73" s="915"/>
      <c r="V73" s="915">
        <v>287668</v>
      </c>
      <c r="W73" s="915"/>
      <c r="X73" s="915"/>
      <c r="Y73" s="915"/>
      <c r="Z73" s="915"/>
      <c r="AA73" s="915">
        <v>8361</v>
      </c>
      <c r="AB73" s="915"/>
      <c r="AC73" s="915"/>
      <c r="AD73" s="915"/>
      <c r="AE73" s="915"/>
      <c r="AF73" s="915">
        <v>8361</v>
      </c>
      <c r="AG73" s="915"/>
      <c r="AH73" s="915"/>
      <c r="AI73" s="915"/>
      <c r="AJ73" s="915"/>
      <c r="AK73" s="915" t="s">
        <v>594</v>
      </c>
      <c r="AL73" s="915"/>
      <c r="AM73" s="915"/>
      <c r="AN73" s="915"/>
      <c r="AO73" s="915"/>
      <c r="AP73" s="915" t="s">
        <v>594</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9132</v>
      </c>
      <c r="R74" s="915"/>
      <c r="S74" s="915"/>
      <c r="T74" s="915"/>
      <c r="U74" s="915"/>
      <c r="V74" s="915">
        <v>7684</v>
      </c>
      <c r="W74" s="915"/>
      <c r="X74" s="915"/>
      <c r="Y74" s="915"/>
      <c r="Z74" s="915"/>
      <c r="AA74" s="915">
        <v>1448</v>
      </c>
      <c r="AB74" s="915"/>
      <c r="AC74" s="915"/>
      <c r="AD74" s="915"/>
      <c r="AE74" s="915"/>
      <c r="AF74" s="915">
        <v>1448</v>
      </c>
      <c r="AG74" s="915"/>
      <c r="AH74" s="915"/>
      <c r="AI74" s="915"/>
      <c r="AJ74" s="915"/>
      <c r="AK74" s="915">
        <v>725</v>
      </c>
      <c r="AL74" s="915"/>
      <c r="AM74" s="915"/>
      <c r="AN74" s="915"/>
      <c r="AO74" s="915"/>
      <c r="AP74" s="915" t="s">
        <v>594</v>
      </c>
      <c r="AQ74" s="915"/>
      <c r="AR74" s="915"/>
      <c r="AS74" s="915"/>
      <c r="AT74" s="915"/>
      <c r="AU74" s="915"/>
      <c r="AV74" s="915"/>
      <c r="AW74" s="915"/>
      <c r="AX74" s="915"/>
      <c r="AY74" s="915"/>
      <c r="AZ74" s="961" t="s">
        <v>595</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9942</v>
      </c>
      <c r="AG88" s="926"/>
      <c r="AH88" s="926"/>
      <c r="AI88" s="926"/>
      <c r="AJ88" s="926"/>
      <c r="AK88" s="923"/>
      <c r="AL88" s="923"/>
      <c r="AM88" s="923"/>
      <c r="AN88" s="923"/>
      <c r="AO88" s="923"/>
      <c r="AP88" s="926">
        <v>1044</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308</v>
      </c>
      <c r="AG109" s="979"/>
      <c r="AH109" s="979"/>
      <c r="AI109" s="979"/>
      <c r="AJ109" s="980"/>
      <c r="AK109" s="978" t="s">
        <v>307</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308</v>
      </c>
      <c r="BW109" s="979"/>
      <c r="BX109" s="979"/>
      <c r="BY109" s="979"/>
      <c r="BZ109" s="980"/>
      <c r="CA109" s="978" t="s">
        <v>307</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308</v>
      </c>
      <c r="DM109" s="979"/>
      <c r="DN109" s="979"/>
      <c r="DO109" s="979"/>
      <c r="DP109" s="980"/>
      <c r="DQ109" s="978" t="s">
        <v>307</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787697</v>
      </c>
      <c r="AB110" s="986"/>
      <c r="AC110" s="986"/>
      <c r="AD110" s="986"/>
      <c r="AE110" s="987"/>
      <c r="AF110" s="988">
        <v>771972</v>
      </c>
      <c r="AG110" s="986"/>
      <c r="AH110" s="986"/>
      <c r="AI110" s="986"/>
      <c r="AJ110" s="987"/>
      <c r="AK110" s="988">
        <v>768004</v>
      </c>
      <c r="AL110" s="986"/>
      <c r="AM110" s="986"/>
      <c r="AN110" s="986"/>
      <c r="AO110" s="987"/>
      <c r="AP110" s="989">
        <v>27.1</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9534806</v>
      </c>
      <c r="BR110" s="1021"/>
      <c r="BS110" s="1021"/>
      <c r="BT110" s="1021"/>
      <c r="BU110" s="1021"/>
      <c r="BV110" s="1021">
        <v>10204610</v>
      </c>
      <c r="BW110" s="1021"/>
      <c r="BX110" s="1021"/>
      <c r="BY110" s="1021"/>
      <c r="BZ110" s="1021"/>
      <c r="CA110" s="1021">
        <v>11177465</v>
      </c>
      <c r="CB110" s="1021"/>
      <c r="CC110" s="1021"/>
      <c r="CD110" s="1021"/>
      <c r="CE110" s="1021"/>
      <c r="CF110" s="1035">
        <v>394.3</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392</v>
      </c>
      <c r="DM110" s="1021"/>
      <c r="DN110" s="1021"/>
      <c r="DO110" s="1021"/>
      <c r="DP110" s="1021"/>
      <c r="DQ110" s="1021" t="s">
        <v>436</v>
      </c>
      <c r="DR110" s="1021"/>
      <c r="DS110" s="1021"/>
      <c r="DT110" s="1021"/>
      <c r="DU110" s="1021"/>
      <c r="DV110" s="1022" t="s">
        <v>435</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439</v>
      </c>
      <c r="AG111" s="1028"/>
      <c r="AH111" s="1028"/>
      <c r="AI111" s="1028"/>
      <c r="AJ111" s="1029"/>
      <c r="AK111" s="1030" t="s">
        <v>440</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436</v>
      </c>
      <c r="BR111" s="1014"/>
      <c r="BS111" s="1014"/>
      <c r="BT111" s="1014"/>
      <c r="BU111" s="1014"/>
      <c r="BV111" s="1014" t="s">
        <v>443</v>
      </c>
      <c r="BW111" s="1014"/>
      <c r="BX111" s="1014"/>
      <c r="BY111" s="1014"/>
      <c r="BZ111" s="1014"/>
      <c r="CA111" s="1014" t="s">
        <v>441</v>
      </c>
      <c r="CB111" s="1014"/>
      <c r="CC111" s="1014"/>
      <c r="CD111" s="1014"/>
      <c r="CE111" s="1014"/>
      <c r="CF111" s="1008" t="s">
        <v>443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435</v>
      </c>
      <c r="DH111" s="1014"/>
      <c r="DI111" s="1014"/>
      <c r="DJ111" s="1014"/>
      <c r="DK111" s="1014"/>
      <c r="DL111" s="1014" t="s">
        <v>392</v>
      </c>
      <c r="DM111" s="1014"/>
      <c r="DN111" s="1014"/>
      <c r="DO111" s="1014"/>
      <c r="DP111" s="1014"/>
      <c r="DQ111" s="1014" t="s">
        <v>441</v>
      </c>
      <c r="DR111" s="1014"/>
      <c r="DS111" s="1014"/>
      <c r="DT111" s="1014"/>
      <c r="DU111" s="1014"/>
      <c r="DV111" s="1015" t="s">
        <v>438</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392</v>
      </c>
      <c r="AG112" s="1053"/>
      <c r="AH112" s="1053"/>
      <c r="AI112" s="1053"/>
      <c r="AJ112" s="1054"/>
      <c r="AK112" s="1055" t="s">
        <v>438</v>
      </c>
      <c r="AL112" s="1053"/>
      <c r="AM112" s="1053"/>
      <c r="AN112" s="1053"/>
      <c r="AO112" s="1054"/>
      <c r="AP112" s="1056" t="s">
        <v>435</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10376</v>
      </c>
      <c r="BR112" s="1014"/>
      <c r="BS112" s="1014"/>
      <c r="BT112" s="1014"/>
      <c r="BU112" s="1014"/>
      <c r="BV112" s="1014">
        <v>13194</v>
      </c>
      <c r="BW112" s="1014"/>
      <c r="BX112" s="1014"/>
      <c r="BY112" s="1014"/>
      <c r="BZ112" s="1014"/>
      <c r="CA112" s="1014">
        <v>15504</v>
      </c>
      <c r="CB112" s="1014"/>
      <c r="CC112" s="1014"/>
      <c r="CD112" s="1014"/>
      <c r="CE112" s="1014"/>
      <c r="CF112" s="1008">
        <v>0.5</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392</v>
      </c>
      <c r="DM112" s="1014"/>
      <c r="DN112" s="1014"/>
      <c r="DO112" s="1014"/>
      <c r="DP112" s="1014"/>
      <c r="DQ112" s="1014" t="s">
        <v>449</v>
      </c>
      <c r="DR112" s="1014"/>
      <c r="DS112" s="1014"/>
      <c r="DT112" s="1014"/>
      <c r="DU112" s="1014"/>
      <c r="DV112" s="1015" t="s">
        <v>435</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609</v>
      </c>
      <c r="AB113" s="1028"/>
      <c r="AC113" s="1028"/>
      <c r="AD113" s="1028"/>
      <c r="AE113" s="1029"/>
      <c r="AF113" s="1030">
        <v>1200</v>
      </c>
      <c r="AG113" s="1028"/>
      <c r="AH113" s="1028"/>
      <c r="AI113" s="1028"/>
      <c r="AJ113" s="1029"/>
      <c r="AK113" s="1030">
        <v>910</v>
      </c>
      <c r="AL113" s="1028"/>
      <c r="AM113" s="1028"/>
      <c r="AN113" s="1028"/>
      <c r="AO113" s="1029"/>
      <c r="AP113" s="1031">
        <v>0</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189642</v>
      </c>
      <c r="BR113" s="1014"/>
      <c r="BS113" s="1014"/>
      <c r="BT113" s="1014"/>
      <c r="BU113" s="1014"/>
      <c r="BV113" s="1014">
        <v>164602</v>
      </c>
      <c r="BW113" s="1014"/>
      <c r="BX113" s="1014"/>
      <c r="BY113" s="1014"/>
      <c r="BZ113" s="1014"/>
      <c r="CA113" s="1014">
        <v>144345</v>
      </c>
      <c r="CB113" s="1014"/>
      <c r="CC113" s="1014"/>
      <c r="CD113" s="1014"/>
      <c r="CE113" s="1014"/>
      <c r="CF113" s="1008">
        <v>5.0999999999999996</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449</v>
      </c>
      <c r="DM113" s="1053"/>
      <c r="DN113" s="1053"/>
      <c r="DO113" s="1053"/>
      <c r="DP113" s="1054"/>
      <c r="DQ113" s="1055" t="s">
        <v>392</v>
      </c>
      <c r="DR113" s="1053"/>
      <c r="DS113" s="1053"/>
      <c r="DT113" s="1053"/>
      <c r="DU113" s="1054"/>
      <c r="DV113" s="1056" t="s">
        <v>436</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22370</v>
      </c>
      <c r="AB114" s="1053"/>
      <c r="AC114" s="1053"/>
      <c r="AD114" s="1053"/>
      <c r="AE114" s="1054"/>
      <c r="AF114" s="1055">
        <v>24999</v>
      </c>
      <c r="AG114" s="1053"/>
      <c r="AH114" s="1053"/>
      <c r="AI114" s="1053"/>
      <c r="AJ114" s="1054"/>
      <c r="AK114" s="1055">
        <v>24982</v>
      </c>
      <c r="AL114" s="1053"/>
      <c r="AM114" s="1053"/>
      <c r="AN114" s="1053"/>
      <c r="AO114" s="1054"/>
      <c r="AP114" s="1056">
        <v>0.9</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926457</v>
      </c>
      <c r="BR114" s="1014"/>
      <c r="BS114" s="1014"/>
      <c r="BT114" s="1014"/>
      <c r="BU114" s="1014"/>
      <c r="BV114" s="1014">
        <v>866686</v>
      </c>
      <c r="BW114" s="1014"/>
      <c r="BX114" s="1014"/>
      <c r="BY114" s="1014"/>
      <c r="BZ114" s="1014"/>
      <c r="CA114" s="1014">
        <v>832206</v>
      </c>
      <c r="CB114" s="1014"/>
      <c r="CC114" s="1014"/>
      <c r="CD114" s="1014"/>
      <c r="CE114" s="1014"/>
      <c r="CF114" s="1008">
        <v>29.4</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435</v>
      </c>
      <c r="DM114" s="1053"/>
      <c r="DN114" s="1053"/>
      <c r="DO114" s="1053"/>
      <c r="DP114" s="1054"/>
      <c r="DQ114" s="1055" t="s">
        <v>438</v>
      </c>
      <c r="DR114" s="1053"/>
      <c r="DS114" s="1053"/>
      <c r="DT114" s="1053"/>
      <c r="DU114" s="1054"/>
      <c r="DV114" s="1056" t="s">
        <v>392</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107</v>
      </c>
      <c r="AB115" s="1028"/>
      <c r="AC115" s="1028"/>
      <c r="AD115" s="1028"/>
      <c r="AE115" s="1029"/>
      <c r="AF115" s="1030">
        <v>94</v>
      </c>
      <c r="AG115" s="1028"/>
      <c r="AH115" s="1028"/>
      <c r="AI115" s="1028"/>
      <c r="AJ115" s="1029"/>
      <c r="AK115" s="1030">
        <v>81</v>
      </c>
      <c r="AL115" s="1028"/>
      <c r="AM115" s="1028"/>
      <c r="AN115" s="1028"/>
      <c r="AO115" s="1029"/>
      <c r="AP115" s="1031">
        <v>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435</v>
      </c>
      <c r="DM115" s="1053"/>
      <c r="DN115" s="1053"/>
      <c r="DO115" s="1053"/>
      <c r="DP115" s="1054"/>
      <c r="DQ115" s="1055" t="s">
        <v>435</v>
      </c>
      <c r="DR115" s="1053"/>
      <c r="DS115" s="1053"/>
      <c r="DT115" s="1053"/>
      <c r="DU115" s="1054"/>
      <c r="DV115" s="1056" t="s">
        <v>449</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392</v>
      </c>
      <c r="AG116" s="1053"/>
      <c r="AH116" s="1053"/>
      <c r="AI116" s="1053"/>
      <c r="AJ116" s="1054"/>
      <c r="AK116" s="1055" t="s">
        <v>441</v>
      </c>
      <c r="AL116" s="1053"/>
      <c r="AM116" s="1053"/>
      <c r="AN116" s="1053"/>
      <c r="AO116" s="1054"/>
      <c r="AP116" s="1056" t="s">
        <v>440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436</v>
      </c>
      <c r="BW116" s="1014"/>
      <c r="BX116" s="1014"/>
      <c r="BY116" s="1014"/>
      <c r="BZ116" s="1014"/>
      <c r="CA116" s="1014" t="s">
        <v>435</v>
      </c>
      <c r="CB116" s="1014"/>
      <c r="CC116" s="1014"/>
      <c r="CD116" s="1014"/>
      <c r="CE116" s="1014"/>
      <c r="CF116" s="1008" t="s">
        <v>435</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392</v>
      </c>
      <c r="DH116" s="1053"/>
      <c r="DI116" s="1053"/>
      <c r="DJ116" s="1053"/>
      <c r="DK116" s="1054"/>
      <c r="DL116" s="1055" t="s">
        <v>392</v>
      </c>
      <c r="DM116" s="1053"/>
      <c r="DN116" s="1053"/>
      <c r="DO116" s="1053"/>
      <c r="DP116" s="1054"/>
      <c r="DQ116" s="1055" t="s">
        <v>440</v>
      </c>
      <c r="DR116" s="1053"/>
      <c r="DS116" s="1053"/>
      <c r="DT116" s="1053"/>
      <c r="DU116" s="1054"/>
      <c r="DV116" s="1056" t="s">
        <v>435</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810783</v>
      </c>
      <c r="AB117" s="1071"/>
      <c r="AC117" s="1071"/>
      <c r="AD117" s="1071"/>
      <c r="AE117" s="1072"/>
      <c r="AF117" s="1073">
        <v>798265</v>
      </c>
      <c r="AG117" s="1071"/>
      <c r="AH117" s="1071"/>
      <c r="AI117" s="1071"/>
      <c r="AJ117" s="1072"/>
      <c r="AK117" s="1073">
        <v>793977</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436</v>
      </c>
      <c r="BR117" s="1014"/>
      <c r="BS117" s="1014"/>
      <c r="BT117" s="1014"/>
      <c r="BU117" s="1014"/>
      <c r="BV117" s="1014" t="s">
        <v>440</v>
      </c>
      <c r="BW117" s="1014"/>
      <c r="BX117" s="1014"/>
      <c r="BY117" s="1014"/>
      <c r="BZ117" s="1014"/>
      <c r="CA117" s="1014" t="s">
        <v>438</v>
      </c>
      <c r="CB117" s="1014"/>
      <c r="CC117" s="1014"/>
      <c r="CD117" s="1014"/>
      <c r="CE117" s="1014"/>
      <c r="CF117" s="1008" t="s">
        <v>436</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436</v>
      </c>
      <c r="DM117" s="1053"/>
      <c r="DN117" s="1053"/>
      <c r="DO117" s="1053"/>
      <c r="DP117" s="1054"/>
      <c r="DQ117" s="1055" t="s">
        <v>435</v>
      </c>
      <c r="DR117" s="1053"/>
      <c r="DS117" s="1053"/>
      <c r="DT117" s="1053"/>
      <c r="DU117" s="1054"/>
      <c r="DV117" s="1056" t="s">
        <v>440</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308</v>
      </c>
      <c r="AG118" s="979"/>
      <c r="AH118" s="979"/>
      <c r="AI118" s="979"/>
      <c r="AJ118" s="980"/>
      <c r="AK118" s="978" t="s">
        <v>307</v>
      </c>
      <c r="AL118" s="979"/>
      <c r="AM118" s="979"/>
      <c r="AN118" s="979"/>
      <c r="AO118" s="980"/>
      <c r="AP118" s="1065" t="s">
        <v>429</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438</v>
      </c>
      <c r="BW118" s="1092"/>
      <c r="BX118" s="1092"/>
      <c r="BY118" s="1092"/>
      <c r="BZ118" s="1092"/>
      <c r="CA118" s="1092" t="s">
        <v>441</v>
      </c>
      <c r="CB118" s="1092"/>
      <c r="CC118" s="1092"/>
      <c r="CD118" s="1092"/>
      <c r="CE118" s="1092"/>
      <c r="CF118" s="1008" t="s">
        <v>438</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441</v>
      </c>
      <c r="DH118" s="1053"/>
      <c r="DI118" s="1053"/>
      <c r="DJ118" s="1053"/>
      <c r="DK118" s="1054"/>
      <c r="DL118" s="1055" t="s">
        <v>441</v>
      </c>
      <c r="DM118" s="1053"/>
      <c r="DN118" s="1053"/>
      <c r="DO118" s="1053"/>
      <c r="DP118" s="1054"/>
      <c r="DQ118" s="1055" t="s">
        <v>440</v>
      </c>
      <c r="DR118" s="1053"/>
      <c r="DS118" s="1053"/>
      <c r="DT118" s="1053"/>
      <c r="DU118" s="1054"/>
      <c r="DV118" s="1056" t="s">
        <v>440</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440</v>
      </c>
      <c r="AG119" s="986"/>
      <c r="AH119" s="986"/>
      <c r="AI119" s="986"/>
      <c r="AJ119" s="987"/>
      <c r="AK119" s="988" t="s">
        <v>438</v>
      </c>
      <c r="AL119" s="986"/>
      <c r="AM119" s="986"/>
      <c r="AN119" s="986"/>
      <c r="AO119" s="987"/>
      <c r="AP119" s="989" t="s">
        <v>440</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10661281</v>
      </c>
      <c r="BR119" s="1092"/>
      <c r="BS119" s="1092"/>
      <c r="BT119" s="1092"/>
      <c r="BU119" s="1092"/>
      <c r="BV119" s="1092">
        <v>11249092</v>
      </c>
      <c r="BW119" s="1092"/>
      <c r="BX119" s="1092"/>
      <c r="BY119" s="1092"/>
      <c r="BZ119" s="1092"/>
      <c r="CA119" s="1092">
        <v>12169520</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440</v>
      </c>
      <c r="DH119" s="1078"/>
      <c r="DI119" s="1078"/>
      <c r="DJ119" s="1078"/>
      <c r="DK119" s="1079"/>
      <c r="DL119" s="1077" t="s">
        <v>449</v>
      </c>
      <c r="DM119" s="1078"/>
      <c r="DN119" s="1078"/>
      <c r="DO119" s="1078"/>
      <c r="DP119" s="1079"/>
      <c r="DQ119" s="1077" t="s">
        <v>440</v>
      </c>
      <c r="DR119" s="1078"/>
      <c r="DS119" s="1078"/>
      <c r="DT119" s="1078"/>
      <c r="DU119" s="1079"/>
      <c r="DV119" s="1080" t="s">
        <v>440</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441</v>
      </c>
      <c r="AG120" s="1053"/>
      <c r="AH120" s="1053"/>
      <c r="AI120" s="1053"/>
      <c r="AJ120" s="1054"/>
      <c r="AK120" s="1055" t="s">
        <v>440</v>
      </c>
      <c r="AL120" s="1053"/>
      <c r="AM120" s="1053"/>
      <c r="AN120" s="1053"/>
      <c r="AO120" s="1054"/>
      <c r="AP120" s="1056" t="s">
        <v>392</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1363549</v>
      </c>
      <c r="BR120" s="1021"/>
      <c r="BS120" s="1021"/>
      <c r="BT120" s="1021"/>
      <c r="BU120" s="1021"/>
      <c r="BV120" s="1021">
        <v>1680735</v>
      </c>
      <c r="BW120" s="1021"/>
      <c r="BX120" s="1021"/>
      <c r="BY120" s="1021"/>
      <c r="BZ120" s="1021"/>
      <c r="CA120" s="1021">
        <v>2282774</v>
      </c>
      <c r="CB120" s="1021"/>
      <c r="CC120" s="1021"/>
      <c r="CD120" s="1021"/>
      <c r="CE120" s="1021"/>
      <c r="CF120" s="1035">
        <v>80.5</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10376</v>
      </c>
      <c r="DH120" s="1021"/>
      <c r="DI120" s="1021"/>
      <c r="DJ120" s="1021"/>
      <c r="DK120" s="1021"/>
      <c r="DL120" s="1021">
        <v>13194</v>
      </c>
      <c r="DM120" s="1021"/>
      <c r="DN120" s="1021"/>
      <c r="DO120" s="1021"/>
      <c r="DP120" s="1021"/>
      <c r="DQ120" s="1021">
        <v>15504</v>
      </c>
      <c r="DR120" s="1021"/>
      <c r="DS120" s="1021"/>
      <c r="DT120" s="1021"/>
      <c r="DU120" s="1021"/>
      <c r="DV120" s="1022">
        <v>0.5</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392</v>
      </c>
      <c r="AB121" s="1053"/>
      <c r="AC121" s="1053"/>
      <c r="AD121" s="1053"/>
      <c r="AE121" s="1054"/>
      <c r="AF121" s="1055" t="s">
        <v>449</v>
      </c>
      <c r="AG121" s="1053"/>
      <c r="AH121" s="1053"/>
      <c r="AI121" s="1053"/>
      <c r="AJ121" s="1054"/>
      <c r="AK121" s="1055" t="s">
        <v>439</v>
      </c>
      <c r="AL121" s="1053"/>
      <c r="AM121" s="1053"/>
      <c r="AN121" s="1053"/>
      <c r="AO121" s="1054"/>
      <c r="AP121" s="1056" t="s">
        <v>436</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t="s">
        <v>436</v>
      </c>
      <c r="BR121" s="1014"/>
      <c r="BS121" s="1014"/>
      <c r="BT121" s="1014"/>
      <c r="BU121" s="1014"/>
      <c r="BV121" s="1014" t="s">
        <v>440</v>
      </c>
      <c r="BW121" s="1014"/>
      <c r="BX121" s="1014"/>
      <c r="BY121" s="1014"/>
      <c r="BZ121" s="1014"/>
      <c r="CA121" s="1014">
        <v>3000</v>
      </c>
      <c r="CB121" s="1014"/>
      <c r="CC121" s="1014"/>
      <c r="CD121" s="1014"/>
      <c r="CE121" s="1014"/>
      <c r="CF121" s="1008">
        <v>0.1</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t="s">
        <v>392</v>
      </c>
      <c r="DH121" s="1014"/>
      <c r="DI121" s="1014"/>
      <c r="DJ121" s="1014"/>
      <c r="DK121" s="1014"/>
      <c r="DL121" s="1014" t="s">
        <v>438</v>
      </c>
      <c r="DM121" s="1014"/>
      <c r="DN121" s="1014"/>
      <c r="DO121" s="1014"/>
      <c r="DP121" s="1014"/>
      <c r="DQ121" s="1014" t="s">
        <v>392</v>
      </c>
      <c r="DR121" s="1014"/>
      <c r="DS121" s="1014"/>
      <c r="DT121" s="1014"/>
      <c r="DU121" s="1014"/>
      <c r="DV121" s="1015" t="s">
        <v>440</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392</v>
      </c>
      <c r="AB122" s="1053"/>
      <c r="AC122" s="1053"/>
      <c r="AD122" s="1053"/>
      <c r="AE122" s="1054"/>
      <c r="AF122" s="1055" t="s">
        <v>440</v>
      </c>
      <c r="AG122" s="1053"/>
      <c r="AH122" s="1053"/>
      <c r="AI122" s="1053"/>
      <c r="AJ122" s="1054"/>
      <c r="AK122" s="1055" t="s">
        <v>436</v>
      </c>
      <c r="AL122" s="1053"/>
      <c r="AM122" s="1053"/>
      <c r="AN122" s="1053"/>
      <c r="AO122" s="1054"/>
      <c r="AP122" s="1056" t="s">
        <v>439</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7796580</v>
      </c>
      <c r="BR122" s="1092"/>
      <c r="BS122" s="1092"/>
      <c r="BT122" s="1092"/>
      <c r="BU122" s="1092"/>
      <c r="BV122" s="1092">
        <v>7904258</v>
      </c>
      <c r="BW122" s="1092"/>
      <c r="BX122" s="1092"/>
      <c r="BY122" s="1092"/>
      <c r="BZ122" s="1092"/>
      <c r="CA122" s="1092">
        <v>8319967</v>
      </c>
      <c r="CB122" s="1092"/>
      <c r="CC122" s="1092"/>
      <c r="CD122" s="1092"/>
      <c r="CE122" s="1092"/>
      <c r="CF122" s="1112">
        <v>293.5</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440</v>
      </c>
      <c r="DH122" s="1014"/>
      <c r="DI122" s="1014"/>
      <c r="DJ122" s="1014"/>
      <c r="DK122" s="1014"/>
      <c r="DL122" s="1014" t="s">
        <v>441</v>
      </c>
      <c r="DM122" s="1014"/>
      <c r="DN122" s="1014"/>
      <c r="DO122" s="1014"/>
      <c r="DP122" s="1014"/>
      <c r="DQ122" s="1014" t="s">
        <v>436</v>
      </c>
      <c r="DR122" s="1014"/>
      <c r="DS122" s="1014"/>
      <c r="DT122" s="1014"/>
      <c r="DU122" s="1014"/>
      <c r="DV122" s="1015" t="s">
        <v>439</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438</v>
      </c>
      <c r="AB123" s="1053"/>
      <c r="AC123" s="1053"/>
      <c r="AD123" s="1053"/>
      <c r="AE123" s="1054"/>
      <c r="AF123" s="1055" t="s">
        <v>438</v>
      </c>
      <c r="AG123" s="1053"/>
      <c r="AH123" s="1053"/>
      <c r="AI123" s="1053"/>
      <c r="AJ123" s="1054"/>
      <c r="AK123" s="1055" t="s">
        <v>441</v>
      </c>
      <c r="AL123" s="1053"/>
      <c r="AM123" s="1053"/>
      <c r="AN123" s="1053"/>
      <c r="AO123" s="1054"/>
      <c r="AP123" s="1056" t="s">
        <v>438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478</v>
      </c>
      <c r="BP123" s="1100"/>
      <c r="BQ123" s="1159">
        <v>9160129</v>
      </c>
      <c r="BR123" s="1160"/>
      <c r="BS123" s="1160"/>
      <c r="BT123" s="1160"/>
      <c r="BU123" s="1160"/>
      <c r="BV123" s="1160">
        <v>9584993</v>
      </c>
      <c r="BW123" s="1160"/>
      <c r="BX123" s="1160"/>
      <c r="BY123" s="1160"/>
      <c r="BZ123" s="1160"/>
      <c r="CA123" s="1160">
        <v>10605741</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440</v>
      </c>
      <c r="DH123" s="1053"/>
      <c r="DI123" s="1053"/>
      <c r="DJ123" s="1053"/>
      <c r="DK123" s="1054"/>
      <c r="DL123" s="1055" t="s">
        <v>439</v>
      </c>
      <c r="DM123" s="1053"/>
      <c r="DN123" s="1053"/>
      <c r="DO123" s="1053"/>
      <c r="DP123" s="1054"/>
      <c r="DQ123" s="1055" t="s">
        <v>392</v>
      </c>
      <c r="DR123" s="1053"/>
      <c r="DS123" s="1053"/>
      <c r="DT123" s="1053"/>
      <c r="DU123" s="1054"/>
      <c r="DV123" s="1056" t="s">
        <v>439</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392</v>
      </c>
      <c r="AG124" s="1053"/>
      <c r="AH124" s="1053"/>
      <c r="AI124" s="1053"/>
      <c r="AJ124" s="1054"/>
      <c r="AK124" s="1055" t="s">
        <v>392</v>
      </c>
      <c r="AL124" s="1053"/>
      <c r="AM124" s="1053"/>
      <c r="AN124" s="1053"/>
      <c r="AO124" s="1054"/>
      <c r="AP124" s="1056" t="s">
        <v>440</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53.6</v>
      </c>
      <c r="BR124" s="1122"/>
      <c r="BS124" s="1122"/>
      <c r="BT124" s="1122"/>
      <c r="BU124" s="1122"/>
      <c r="BV124" s="1122">
        <v>59.4</v>
      </c>
      <c r="BW124" s="1122"/>
      <c r="BX124" s="1122"/>
      <c r="BY124" s="1122"/>
      <c r="BZ124" s="1122"/>
      <c r="CA124" s="1122">
        <v>55.1</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392</v>
      </c>
      <c r="DH124" s="1078"/>
      <c r="DI124" s="1078"/>
      <c r="DJ124" s="1078"/>
      <c r="DK124" s="1079"/>
      <c r="DL124" s="1077" t="s">
        <v>392</v>
      </c>
      <c r="DM124" s="1078"/>
      <c r="DN124" s="1078"/>
      <c r="DO124" s="1078"/>
      <c r="DP124" s="1079"/>
      <c r="DQ124" s="1077" t="s">
        <v>440</v>
      </c>
      <c r="DR124" s="1078"/>
      <c r="DS124" s="1078"/>
      <c r="DT124" s="1078"/>
      <c r="DU124" s="1079"/>
      <c r="DV124" s="1080" t="s">
        <v>392</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440</v>
      </c>
      <c r="AB125" s="1053"/>
      <c r="AC125" s="1053"/>
      <c r="AD125" s="1053"/>
      <c r="AE125" s="1054"/>
      <c r="AF125" s="1055" t="s">
        <v>392</v>
      </c>
      <c r="AG125" s="1053"/>
      <c r="AH125" s="1053"/>
      <c r="AI125" s="1053"/>
      <c r="AJ125" s="1054"/>
      <c r="AK125" s="1055" t="s">
        <v>392</v>
      </c>
      <c r="AL125" s="1053"/>
      <c r="AM125" s="1053"/>
      <c r="AN125" s="1053"/>
      <c r="AO125" s="1054"/>
      <c r="AP125" s="1056" t="s">
        <v>392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392</v>
      </c>
      <c r="DH125" s="1021"/>
      <c r="DI125" s="1021"/>
      <c r="DJ125" s="1021"/>
      <c r="DK125" s="1021"/>
      <c r="DL125" s="1021" t="s">
        <v>392</v>
      </c>
      <c r="DM125" s="1021"/>
      <c r="DN125" s="1021"/>
      <c r="DO125" s="1021"/>
      <c r="DP125" s="1021"/>
      <c r="DQ125" s="1021" t="s">
        <v>392</v>
      </c>
      <c r="DR125" s="1021"/>
      <c r="DS125" s="1021"/>
      <c r="DT125" s="1021"/>
      <c r="DU125" s="1021"/>
      <c r="DV125" s="1022" t="s">
        <v>392</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392</v>
      </c>
      <c r="AB126" s="1053"/>
      <c r="AC126" s="1053"/>
      <c r="AD126" s="1053"/>
      <c r="AE126" s="1054"/>
      <c r="AF126" s="1055" t="s">
        <v>392</v>
      </c>
      <c r="AG126" s="1053"/>
      <c r="AH126" s="1053"/>
      <c r="AI126" s="1053"/>
      <c r="AJ126" s="1054"/>
      <c r="AK126" s="1055" t="s">
        <v>392</v>
      </c>
      <c r="AL126" s="1053"/>
      <c r="AM126" s="1053"/>
      <c r="AN126" s="1053"/>
      <c r="AO126" s="1054"/>
      <c r="AP126" s="1056" t="s">
        <v>392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392</v>
      </c>
      <c r="DH126" s="1014"/>
      <c r="DI126" s="1014"/>
      <c r="DJ126" s="1014"/>
      <c r="DK126" s="1014"/>
      <c r="DL126" s="1014" t="s">
        <v>436</v>
      </c>
      <c r="DM126" s="1014"/>
      <c r="DN126" s="1014"/>
      <c r="DO126" s="1014"/>
      <c r="DP126" s="1014"/>
      <c r="DQ126" s="1014" t="s">
        <v>392</v>
      </c>
      <c r="DR126" s="1014"/>
      <c r="DS126" s="1014"/>
      <c r="DT126" s="1014"/>
      <c r="DU126" s="1014"/>
      <c r="DV126" s="1015" t="s">
        <v>392</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107</v>
      </c>
      <c r="AB127" s="1053"/>
      <c r="AC127" s="1053"/>
      <c r="AD127" s="1053"/>
      <c r="AE127" s="1054"/>
      <c r="AF127" s="1055">
        <v>94</v>
      </c>
      <c r="AG127" s="1053"/>
      <c r="AH127" s="1053"/>
      <c r="AI127" s="1053"/>
      <c r="AJ127" s="1054"/>
      <c r="AK127" s="1055">
        <v>81</v>
      </c>
      <c r="AL127" s="1053"/>
      <c r="AM127" s="1053"/>
      <c r="AN127" s="1053"/>
      <c r="AO127" s="1054"/>
      <c r="AP127" s="1056">
        <v>0</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392</v>
      </c>
      <c r="DH127" s="1014"/>
      <c r="DI127" s="1014"/>
      <c r="DJ127" s="1014"/>
      <c r="DK127" s="1014"/>
      <c r="DL127" s="1014" t="s">
        <v>436</v>
      </c>
      <c r="DM127" s="1014"/>
      <c r="DN127" s="1014"/>
      <c r="DO127" s="1014"/>
      <c r="DP127" s="1014"/>
      <c r="DQ127" s="1014" t="s">
        <v>392</v>
      </c>
      <c r="DR127" s="1014"/>
      <c r="DS127" s="1014"/>
      <c r="DT127" s="1014"/>
      <c r="DU127" s="1014"/>
      <c r="DV127" s="1015" t="s">
        <v>436</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t="s">
        <v>392</v>
      </c>
      <c r="AB128" s="1142"/>
      <c r="AC128" s="1142"/>
      <c r="AD128" s="1142"/>
      <c r="AE128" s="1143"/>
      <c r="AF128" s="1144" t="s">
        <v>436</v>
      </c>
      <c r="AG128" s="1142"/>
      <c r="AH128" s="1142"/>
      <c r="AI128" s="1142"/>
      <c r="AJ128" s="1143"/>
      <c r="AK128" s="1144" t="s">
        <v>392</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440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495</v>
      </c>
      <c r="DR128" s="1134"/>
      <c r="DS128" s="1134"/>
      <c r="DT128" s="1134"/>
      <c r="DU128" s="1134"/>
      <c r="DV128" s="1135" t="s">
        <v>495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3423619</v>
      </c>
      <c r="AB129" s="1053"/>
      <c r="AC129" s="1053"/>
      <c r="AD129" s="1053"/>
      <c r="AE129" s="1054"/>
      <c r="AF129" s="1055">
        <v>3421960</v>
      </c>
      <c r="AG129" s="1053"/>
      <c r="AH129" s="1053"/>
      <c r="AI129" s="1053"/>
      <c r="AJ129" s="1054"/>
      <c r="AK129" s="1055">
        <v>3447457</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435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627093</v>
      </c>
      <c r="AB130" s="1053"/>
      <c r="AC130" s="1053"/>
      <c r="AD130" s="1053"/>
      <c r="AE130" s="1054"/>
      <c r="AF130" s="1055">
        <v>621745</v>
      </c>
      <c r="AG130" s="1053"/>
      <c r="AH130" s="1053"/>
      <c r="AI130" s="1053"/>
      <c r="AJ130" s="1054"/>
      <c r="AK130" s="1055">
        <v>612510</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6.4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2796526</v>
      </c>
      <c r="AB131" s="1078"/>
      <c r="AC131" s="1078"/>
      <c r="AD131" s="1078"/>
      <c r="AE131" s="1079"/>
      <c r="AF131" s="1077">
        <v>2800215</v>
      </c>
      <c r="AG131" s="1078"/>
      <c r="AH131" s="1078"/>
      <c r="AI131" s="1078"/>
      <c r="AJ131" s="1079"/>
      <c r="AK131" s="1077">
        <v>2834947</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55.1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6.5685067830000001</v>
      </c>
      <c r="AB132" s="1194"/>
      <c r="AC132" s="1194"/>
      <c r="AD132" s="1194"/>
      <c r="AE132" s="1195"/>
      <c r="AF132" s="1196">
        <v>6.3038016719999996</v>
      </c>
      <c r="AG132" s="1194"/>
      <c r="AH132" s="1194"/>
      <c r="AI132" s="1194"/>
      <c r="AJ132" s="1195"/>
      <c r="AK132" s="1196">
        <v>6.4010720479999996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5.3</v>
      </c>
      <c r="AB133" s="1177"/>
      <c r="AC133" s="1177"/>
      <c r="AD133" s="1177"/>
      <c r="AE133" s="1178"/>
      <c r="AF133" s="1176">
        <v>6.2</v>
      </c>
      <c r="AG133" s="1177"/>
      <c r="AH133" s="1177"/>
      <c r="AI133" s="1177"/>
      <c r="AJ133" s="1178"/>
      <c r="AK133" s="1176">
        <v>6.4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cA/YBox/uEUwxfAiHvW06VzwldH8WQ4hH0+0FFzrsRjDKYqI8tERMZ2i7LdMPX+xqq2Kl3nIwvyvnHA/D0nuA==" saltValue="hegRwNhiCmxs+MpWQXDK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85" zoomScaleNormal="85" zoomScaleSheetLayoutView="85" workbookViewId="0">
      <selection activeCell="AA71" sqref="AA71:AE7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RNa2HRcHw8BqrcukEJhBtUsjMmzaAB4w2/yHB1fzY/AiaDCJ8BQmCdBwSlM/N+V1DlRiUTc9xatjQilqwL1A==" saltValue="HaDEMCeb2Vp7AjR5rge0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I63" zoomScaleNormal="100" zoomScaleSheetLayoutView="55" workbookViewId="0">
      <selection activeCell="CV89" sqref="CV8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oKxu+asVzYcCEfH7uv/1qROiaFmdF+6TiAhJRy6ATFx/1Kg8TYwXHIY0LOXe0LCPgAPhpnGeNm+dH9nq4ndA==" saltValue="HQJfinBd1pvS5cllAQWsN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K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865122</v>
      </c>
      <c r="AP9" s="313">
        <v>81716</v>
      </c>
      <c r="AQ9" s="314">
        <v>92300</v>
      </c>
      <c r="AR9" s="315">
        <v>-11.5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7693</v>
      </c>
      <c r="AP10" s="316">
        <v>727</v>
      </c>
      <c r="AQ10" s="317">
        <v>10627</v>
      </c>
      <c r="AR10" s="318">
        <v>-93.2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161748</v>
      </c>
      <c r="AP11" s="316">
        <v>15278</v>
      </c>
      <c r="AQ11" s="317">
        <v>14044</v>
      </c>
      <c r="AR11" s="318">
        <v>8.8000000000000007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859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30</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65489</v>
      </c>
      <c r="AP14" s="316">
        <v>6186</v>
      </c>
      <c r="AQ14" s="317">
        <v>4161</v>
      </c>
      <c r="AR14" s="318">
        <v>48.7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67362</v>
      </c>
      <c r="AP15" s="316">
        <v>6363</v>
      </c>
      <c r="AQ15" s="317">
        <v>2030</v>
      </c>
      <c r="AR15" s="318">
        <v>213.4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-84284</v>
      </c>
      <c r="AP16" s="316">
        <v>-7961</v>
      </c>
      <c r="AQ16" s="317">
        <v>-8642</v>
      </c>
      <c r="AR16" s="318">
        <v>-7.9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1083130</v>
      </c>
      <c r="AP17" s="316">
        <v>102308</v>
      </c>
      <c r="AQ17" s="317">
        <v>115409</v>
      </c>
      <c r="AR17" s="318">
        <v>-11.4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10.96</v>
      </c>
      <c r="AP21" s="329">
        <v>10.59</v>
      </c>
      <c r="AQ21" s="330">
        <v>0.37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91.7</v>
      </c>
      <c r="AP22" s="334">
        <v>96.7</v>
      </c>
      <c r="AQ22" s="335">
        <v>-5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768004</v>
      </c>
      <c r="AP32" s="343">
        <v>72542</v>
      </c>
      <c r="AQ32" s="344">
        <v>54047</v>
      </c>
      <c r="AR32" s="345">
        <v>34.200000000000003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910</v>
      </c>
      <c r="AP35" s="343">
        <v>86</v>
      </c>
      <c r="AQ35" s="344">
        <v>14654</v>
      </c>
      <c r="AR35" s="345">
        <v>-99.4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24982</v>
      </c>
      <c r="AP36" s="343">
        <v>2360</v>
      </c>
      <c r="AQ36" s="344">
        <v>3772</v>
      </c>
      <c r="AR36" s="345">
        <v>-37.4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81</v>
      </c>
      <c r="AP37" s="343">
        <v>8</v>
      </c>
      <c r="AQ37" s="344">
        <v>740</v>
      </c>
      <c r="AR37" s="345">
        <v>-98.9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t="s">
        <v>518</v>
      </c>
      <c r="AP39" s="343" t="s">
        <v>518</v>
      </c>
      <c r="AQ39" s="344">
        <v>-2627</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-612510</v>
      </c>
      <c r="AP40" s="343">
        <v>-57855</v>
      </c>
      <c r="AQ40" s="344">
        <v>-48398</v>
      </c>
      <c r="AR40" s="345">
        <v>19.5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181467</v>
      </c>
      <c r="AP41" s="343">
        <v>17141</v>
      </c>
      <c r="AQ41" s="344">
        <v>22201</v>
      </c>
      <c r="AR41" s="345">
        <v>-22.8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1040111</v>
      </c>
      <c r="AN51" s="365">
        <v>93535</v>
      </c>
      <c r="AO51" s="366">
        <v>-39.9</v>
      </c>
      <c r="AP51" s="367">
        <v>106092</v>
      </c>
      <c r="AQ51" s="368">
        <v>15.5</v>
      </c>
      <c r="AR51" s="369">
        <v>-55.4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323444</v>
      </c>
      <c r="AN52" s="373">
        <v>29087</v>
      </c>
      <c r="AO52" s="374">
        <v>-50.2</v>
      </c>
      <c r="AP52" s="375">
        <v>44299</v>
      </c>
      <c r="AQ52" s="376">
        <v>-18.600000000000001</v>
      </c>
      <c r="AR52" s="377">
        <v>-31.6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998416</v>
      </c>
      <c r="AN53" s="365">
        <v>90997</v>
      </c>
      <c r="AO53" s="366">
        <v>-2.7</v>
      </c>
      <c r="AP53" s="367">
        <v>79466</v>
      </c>
      <c r="AQ53" s="368">
        <v>-25.1</v>
      </c>
      <c r="AR53" s="369">
        <v>22.4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111055</v>
      </c>
      <c r="AN54" s="373">
        <v>10122</v>
      </c>
      <c r="AO54" s="374">
        <v>-65.2</v>
      </c>
      <c r="AP54" s="375">
        <v>44645</v>
      </c>
      <c r="AQ54" s="376">
        <v>0.8</v>
      </c>
      <c r="AR54" s="377">
        <v>-66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2184640</v>
      </c>
      <c r="AN55" s="365">
        <v>201554</v>
      </c>
      <c r="AO55" s="366">
        <v>121.5</v>
      </c>
      <c r="AP55" s="367">
        <v>90072</v>
      </c>
      <c r="AQ55" s="368">
        <v>13.3</v>
      </c>
      <c r="AR55" s="369">
        <v>108.2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280833</v>
      </c>
      <c r="AN56" s="373">
        <v>25909</v>
      </c>
      <c r="AO56" s="374">
        <v>156</v>
      </c>
      <c r="AP56" s="375">
        <v>46083</v>
      </c>
      <c r="AQ56" s="376">
        <v>3.2</v>
      </c>
      <c r="AR56" s="377">
        <v>152.80000000000001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2641911</v>
      </c>
      <c r="AN57" s="365">
        <v>247974</v>
      </c>
      <c r="AO57" s="366">
        <v>23</v>
      </c>
      <c r="AP57" s="367">
        <v>88328</v>
      </c>
      <c r="AQ57" s="368">
        <v>-1.9</v>
      </c>
      <c r="AR57" s="369">
        <v>24.9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330156</v>
      </c>
      <c r="AN58" s="373">
        <v>30989</v>
      </c>
      <c r="AO58" s="374">
        <v>19.600000000000001</v>
      </c>
      <c r="AP58" s="375">
        <v>49013</v>
      </c>
      <c r="AQ58" s="376">
        <v>6.4</v>
      </c>
      <c r="AR58" s="377">
        <v>13.2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2391891</v>
      </c>
      <c r="AN59" s="365">
        <v>225927</v>
      </c>
      <c r="AO59" s="366">
        <v>-8.9</v>
      </c>
      <c r="AP59" s="367">
        <v>103390</v>
      </c>
      <c r="AQ59" s="368">
        <v>17.100000000000001</v>
      </c>
      <c r="AR59" s="369">
        <v>-26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589300</v>
      </c>
      <c r="AN60" s="373">
        <v>55663</v>
      </c>
      <c r="AO60" s="374">
        <v>79.599999999999994</v>
      </c>
      <c r="AP60" s="375">
        <v>51269</v>
      </c>
      <c r="AQ60" s="376">
        <v>4.5999999999999996</v>
      </c>
      <c r="AR60" s="377">
        <v>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1851394</v>
      </c>
      <c r="AN61" s="380">
        <v>171997</v>
      </c>
      <c r="AO61" s="381">
        <v>18.600000000000001</v>
      </c>
      <c r="AP61" s="382">
        <v>93470</v>
      </c>
      <c r="AQ61" s="383">
        <v>3.8</v>
      </c>
      <c r="AR61" s="369">
        <v>14.8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326958</v>
      </c>
      <c r="AN62" s="373">
        <v>30354</v>
      </c>
      <c r="AO62" s="374">
        <v>28</v>
      </c>
      <c r="AP62" s="375">
        <v>47062</v>
      </c>
      <c r="AQ62" s="376">
        <v>-0.7</v>
      </c>
      <c r="AR62" s="377">
        <v>28.7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F04QaCXwj2xsAlLvPJV8PNmrE3I88gKcgtb16riRhHnZpknJSk8W7/NiKeeVsvhtkvbE9ZYeXjiNmWJ9zQ1UA==" saltValue="kmTgKQ8cZUpH5z/pvcEJ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L98" zoomScaleNormal="100" zoomScaleSheetLayoutView="55" workbookViewId="0">
      <selection activeCell="AE104" sqref="AE10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5Hs348jI0a6xR7DIg4+ILxbAuCFB3Gfbd1Qxqi4reDS3F52p38Q3LMfnsk3RYk8AN0QbIIT6hKREpycNEYWVAg==" saltValue="j6qWwMrLZoLZxgTNPhFXN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uIUzEuifjU0Ue2TLoS8e0TMejxbqVsL5cVOIxQNfHJ4SckwpXknjnMDZB4v3mkH3IikwhVRmuf8PokgOgAXWWA==" saltValue="CJSICAedhlQ1w/V8GZNh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34.479999999999997</v>
      </c>
      <c r="G47" s="12">
        <v>19.809999999999999</v>
      </c>
      <c r="H47" s="12">
        <v>20.07</v>
      </c>
      <c r="I47" s="12">
        <v>25.59</v>
      </c>
      <c r="J47" s="13">
        <v>34.85</v>
      </c>
    </row>
    <row r="48" spans="2:10" ht="57.75" customHeight="1" x14ac:dyDescent="0.15">
      <c r="B48" s="14"/>
      <c r="C48" s="1238" t="s">
        <v>4</v>
      </c>
      <c r="D48" s="1238"/>
      <c r="E48" s="1239"/>
      <c r="F48" s="15">
        <v>13.46</v>
      </c>
      <c r="G48" s="16">
        <v>16.09</v>
      </c>
      <c r="H48" s="16">
        <v>12.85</v>
      </c>
      <c r="I48" s="16">
        <v>20.2</v>
      </c>
      <c r="J48" s="17">
        <v>10.220000000000001</v>
      </c>
    </row>
    <row r="49" spans="2:10" ht="57.75" customHeight="1" thickBot="1" x14ac:dyDescent="0.2">
      <c r="B49" s="18"/>
      <c r="C49" s="1240" t="s">
        <v>5</v>
      </c>
      <c r="D49" s="1240"/>
      <c r="E49" s="1241"/>
      <c r="F49" s="19">
        <v>2.44</v>
      </c>
      <c r="G49" s="20" t="s">
        <v>565</v>
      </c>
      <c r="H49" s="20" t="s">
        <v>566</v>
      </c>
      <c r="I49" s="20">
        <v>6.51</v>
      </c>
      <c r="J49" s="21" t="s">
        <v>567</v>
      </c>
    </row>
    <row r="50" spans="2:10" ht="13.5" customHeight="1" x14ac:dyDescent="0.15"/>
  </sheetData>
  <sheetProtection algorithmName="SHA-512" hashValue="P5QtOys1KLMwnvyQLVQ/Wo9bktWYNW3LWAOd68MBrvRDAQC3ITZ7s7QBsOgo9HWJNofnH+PdWzceC/fEp0pOkw==" saltValue="jW62FqYNt7toE0bG79Ry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2021-03-02T09:52:47Z</cp:lastPrinted>
  <dcterms:created xsi:type="dcterms:W3CDTF">2021-02-05T04:50:39Z</dcterms:created>
  <dcterms:modified xsi:type="dcterms:W3CDTF">2021-09-27T10:07:34Z</dcterms:modified>
  <cp:category/>
</cp:coreProperties>
</file>