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2 決算\財政状況資料集\R02\210913【財政状況資料集】_434434_益城町_2019\"/>
    </mc:Choice>
  </mc:AlternateContent>
  <xr:revisionPtr revIDLastSave="0" documentId="8_{E821EB2D-C9CD-43C0-B454-B512BCA21EB3}" xr6:coauthVersionLast="43" xr6:coauthVersionMax="43" xr10:uidLastSave="{00000000-0000-0000-0000-000000000000}"/>
  <bookViews>
    <workbookView xWindow="-120" yWindow="-120" windowWidth="20730" windowHeight="11160" firstSheet="11"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CO34" i="10" l="1"/>
</calcChain>
</file>

<file path=xl/sharedStrings.xml><?xml version="1.0" encoding="utf-8"?>
<sst xmlns="http://schemas.openxmlformats.org/spreadsheetml/2006/main" count="1114" uniqueCount="614">
  <si>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</si>
  <si>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</si>
  <si>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</si>
  <si>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</si>
  <si>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</si>
  <si>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</si>
  <si>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</si>
  <si>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</si>
  <si>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</si>
  <si>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</si>
  <si>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</si>
  <si>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</si>
  <si>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</si>
  <si>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</si>
  <si>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</si>
  <si>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</si>
  <si>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</si>
  <si>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</si>
  <si>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</si>
  <si>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</si>
  <si>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</si>
  <si>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</si>
  <si>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</si>
  <si>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</si>
  <si>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</si>
  <si>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</si>
  <si>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</si>
  <si>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</si>
  <si>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</si>
  <si>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</si>
  <si>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</si>
  <si>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</si>
  <si>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</si>
  <si>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</si>
  <si>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</si>
  <si>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</si>
  <si>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</si>
  <si>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</si>
  <si>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</si>
  <si>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</si>
  <si>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</si>
  <si>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</si>
  <si>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</si>
  <si>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</si>
  <si>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</si>
  <si>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</si>
  <si>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</si>
  <si>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</si>
  <si>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</si>
  <si>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</si>
  <si>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</si>
  <si>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</si>
  <si>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</si>
  <si>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</si>
  <si>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</si>
  <si>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</si>
  <si>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</si>
  <si>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</si>
  <si>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</si>
  <si>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</si>
  <si>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</si>
  <si>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</si>
  <si>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</si>
  <si>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</si>
  <si>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</si>
  <si>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</si>
  <si>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</si>
  <si>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</si>
  <si>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</si>
  <si>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</si>
  <si>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</si>
  <si>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</si>
  <si>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</si>
  <si>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</si>
  <si>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</si>
  <si>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</si>
  <si>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</si>
  <si>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</si>
  <si>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</si>
  <si>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</si>
  <si>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</si>
  <si>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</si>
  <si>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</si>
  <si>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</si>
  <si>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</si>
  <si>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</si>
  <si>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</si>
  <si>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</si>
  <si>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</si>
  <si>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</si>
  <si>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</si>
  <si>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</si>
  <si>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</si>
  <si>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</si>
  <si>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</si>
  <si>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</si>
  <si>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</si>
  <si>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</si>
  <si>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益城町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</si>
  <si>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</si>
  <si>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</si>
  <si>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</si>
  <si>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</si>
  <si>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</si>
  <si>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</si>
  <si>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</si>
  <si>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</si>
  <si>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</si>
  <si>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</si>
  <si>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</si>
  <si>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</si>
  <si>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</si>
  <si>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</si>
  <si>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</si>
  <si>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</si>
  <si>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</si>
  <si>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</si>
  <si>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</si>
  <si>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</si>
  <si>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</si>
  <si>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</si>
  <si>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</si>
  <si>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</si>
  <si>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</si>
  <si>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</si>
  <si>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</si>
  <si>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</si>
  <si>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</si>
  <si>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</si>
  <si>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</si>
  <si>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</si>
  <si>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</si>
  <si>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</si>
  <si>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</si>
  <si>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</si>
  <si>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</si>
  <si>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</si>
  <si>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</si>
  <si>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</si>
  <si>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</si>
  <si>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</si>
  <si>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</si>
  <si>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</si>
  <si>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</si>
  <si>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</si>
  <si>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</si>
  <si>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</si>
  <si>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</si>
  <si>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</si>
  <si>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</si>
  <si>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</si>
  <si>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</si>
  <si>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</si>
  <si>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</si>
  <si>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</si>
  <si>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</si>
  <si>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</si>
  <si>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</si>
  <si>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</si>
  <si>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</si>
  <si>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</si>
  <si>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</si>
  <si>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</si>
  <si>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</si>
  <si>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</si>
  <si>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</si>
  <si>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</si>
  <si>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</si>
  <si>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</si>
  <si>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</si>
  <si>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</si>
  <si>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</si>
  <si>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</si>
  <si>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</si>
  <si>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</si>
  <si>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</si>
  <si>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</si>
  <si>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</si>
  <si>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</si>
  <si>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</si>
  <si>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</si>
  <si>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</si>
  <si>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</si>
  <si>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</si>
  <si>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</si>
  <si>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</si>
  <si>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</si>
  <si>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</si>
  <si>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</si>
  <si>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</si>
  <si>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</si>
  <si>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</si>
  <si>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</si>
  <si>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</si>
  <si>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</si>
  <si>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</si>
  <si>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</si>
  <si>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</si>
  <si>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</si>
  <si>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</si>
  <si>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</si>
  <si>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</si>
  <si>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</si>
  <si>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</si>
  <si>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</si>
  <si>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</si>
  <si>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</si>
  <si>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</si>
  <si>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</si>
  <si>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</si>
  <si>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</si>
  <si>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</si>
  <si>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熊本県益城町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</si>
  <si>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</si>
  <si>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</si>
  <si>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</si>
  <si>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</si>
  <si>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</si>
  <si>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</si>
  <si>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</si>
  <si>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</si>
  <si>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</si>
  <si>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</si>
  <si>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</si>
  <si>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</si>
  <si>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</si>
  <si>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</si>
  <si>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</si>
  <si>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</si>
  <si>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</si>
  <si>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</si>
  <si>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</si>
  <si>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</si>
  <si>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</si>
  <si>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</si>
  <si>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</si>
  <si>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</si>
  <si>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</si>
  <si>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</si>
  <si>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</si>
  <si>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</si>
  <si>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</si>
  <si>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</si>
  <si>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</si>
  <si>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</si>
  <si>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</si>
  <si>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</si>
  <si>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</si>
  <si>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</si>
  <si>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</si>
  <si>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</si>
  <si>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</si>
  <si>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</si>
  <si>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</si>
  <si>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</si>
  <si>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</si>
  <si>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</si>
  <si>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</si>
  <si>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</si>
  <si>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</si>
  <si>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</si>
  <si>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</si>
  <si>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</si>
  <si>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</si>
  <si>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</si>
  <si>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</si>
  <si>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</si>
  <si>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</si>
  <si>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</si>
  <si>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</si>
  <si>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</si>
  <si>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</si>
  <si>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</si>
  <si>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</si>
  <si>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</si>
  <si>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</si>
  <si>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</si>
  <si>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</si>
  <si>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</si>
  <si>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</si>
  <si>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</si>
  <si>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</si>
  <si>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</si>
  <si>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</si>
  <si>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</si>
  <si>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</si>
  <si>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</si>
  <si>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</si>
  <si>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</si>
  <si>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</si>
  <si>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</si>
  <si>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</si>
  <si>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</si>
  <si>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</si>
  <si>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</si>
  <si>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</si>
  <si>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</si>
  <si>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</si>
  <si>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</si>
  <si>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</si>
  <si>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</si>
  <si>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</si>
  <si>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</si>
  <si>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</si>
  <si>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</si>
  <si>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</si>
  <si>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</si>
  <si>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</si>
  <si>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</si>
  <si>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</si>
  <si>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</si>
  <si>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</si>
  <si>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</si>
  <si>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</si>
  <si>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</si>
  <si>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</si>
  <si>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</si>
  <si>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</si>
  <si>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</si>
  <si>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</si>
  <si>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</si>
  <si>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</si>
  <si>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</si>
  <si>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</si>
  <si>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</si>
  <si>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</si>
  <si>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</si>
  <si>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</si>
  <si>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</si>
  <si>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</si>
  <si>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</si>
  <si>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</si>
  <si>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</si>
  <si>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</si>
  <si>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</si>
  <si>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</si>
  <si>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</si>
  <si>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</si>
  <si>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</si>
  <si>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</si>
  <si>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</si>
  <si>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</si>
  <si>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</si>
  <si>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</si>
  <si>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</si>
  <si>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</si>
  <si>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</si>
  <si>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</si>
  <si>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</si>
  <si>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</si>
  <si>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</si>
  <si>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</si>
  <si>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</si>
  <si>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</si>
  <si>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</si>
  <si>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</si>
  <si>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</si>
  <si>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</si>
  <si>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</si>
  <si>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</si>
  <si>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</si>
  <si>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</si>
  <si>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</si>
  <si>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</si>
  <si>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</si>
  <si>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熊本県益城町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</si>
  <si>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</si>
  <si>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</si>
  <si>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</si>
  <si>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</si>
  <si>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</si>
  <si>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</si>
  <si>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</si>
  <si>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</si>
  <si>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</si>
  <si>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</si>
  <si>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</si>
  <si>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</si>
  <si>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</si>
  <si>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</si>
  <si>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</si>
  <si>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</si>
  <si>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</si>
  <si>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</si>
  <si>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</si>
  <si>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</si>
  <si>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</si>
  <si>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</si>
  <si>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</si>
  <si>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</si>
  <si>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</si>
  <si>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</si>
  <si>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</si>
  <si>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</si>
  <si>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</si>
  <si>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</si>
  <si>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</si>
  <si>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</si>
  <si>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</si>
  <si>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</si>
  <si>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益城町国民健康保険特別会計</t>
    <phoneticPr fontId="5"/>
  </si>
  <si>
    <t>益城町介護保険特別会計</t>
    <phoneticPr fontId="5"/>
  </si>
  <si>
    <t>益城町後期高齢者医療特別会計</t>
    <phoneticPr fontId="5"/>
  </si>
  <si>
    <t>益城町水道事業会計</t>
    <phoneticPr fontId="5"/>
  </si>
  <si>
    <t>法適用企業</t>
    <phoneticPr fontId="5"/>
  </si>
  <si>
    <t>益城町公共下水道特別会計</t>
    <phoneticPr fontId="5"/>
  </si>
  <si>
    <t>法非適用企業</t>
    <phoneticPr fontId="5"/>
  </si>
  <si>
    <t>益城町農業集落排水事業特別会計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</si>
  <si>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</si>
  <si>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</si>
  <si>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</si>
  <si>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</si>
  <si>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</si>
  <si>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</si>
  <si>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</si>
  <si>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</si>
  <si>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</si>
  <si>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</si>
  <si>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</si>
  <si>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</si>
  <si>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</si>
  <si>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</si>
  <si>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</si>
  <si>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</si>
  <si>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</si>
  <si>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</si>
  <si>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</si>
  <si>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</si>
  <si>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</si>
  <si>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</si>
  <si>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</si>
  <si>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</si>
  <si>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</si>
  <si>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</si>
  <si>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</si>
  <si>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</si>
  <si>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</si>
  <si>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</si>
  <si>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</si>
  <si>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</si>
  <si>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</si>
  <si>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</si>
  <si>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</si>
  <si>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</si>
  <si>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</si>
  <si>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</si>
  <si>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</si>
  <si>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</si>
  <si>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</si>
  <si>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</si>
  <si>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</si>
  <si>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</si>
  <si>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</si>
  <si>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</si>
  <si>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</si>
  <si>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</si>
  <si>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</si>
  <si>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</si>
  <si>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</si>
  <si>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</si>
  <si>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</si>
  <si>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</si>
  <si>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</si>
  <si>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</si>
  <si>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</si>
  <si>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</si>
  <si>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</si>
  <si>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</si>
  <si>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</si>
  <si>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</si>
  <si>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益城町公共下水道特別会計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</si>
  <si>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</si>
  <si>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</si>
  <si>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益城町水道事業会計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</si>
  <si>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</si>
  <si>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益城町農業集落排水事業特別会計</t>
    <phoneticPr fontId="5"/>
  </si>
  <si>
    <t>(Ｆ)</t>
    <phoneticPr fontId="5"/>
  </si>
  <si>
    <t>益城町介護保険特別会計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</si>
  <si>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</si>
  <si>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</si>
  <si>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</si>
  <si>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</si>
  <si>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</si>
  <si>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</si>
  <si>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</si>
  <si>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</si>
  <si>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</si>
  <si>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</si>
  <si>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</si>
  <si>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</si>
  <si>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</si>
  <si>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</si>
  <si>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</si>
  <si>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</si>
  <si>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</si>
  <si>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</si>
  <si>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</si>
  <si>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</si>
  <si>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</si>
  <si>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</si>
  <si>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</si>
  <si>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</si>
  <si>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</si>
  <si>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</si>
  <si>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</si>
  <si>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</si>
  <si>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</si>
  <si>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</si>
  <si>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</si>
  <si>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</si>
  <si>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</si>
  <si>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</si>
  <si>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</si>
  <si>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</si>
  <si>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</si>
  <si>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</si>
  <si>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</si>
  <si>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</si>
  <si>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</si>
  <si>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</si>
  <si>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</si>
  <si>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</si>
  <si>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</si>
  <si>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</si>
  <si>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</si>
  <si>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</si>
  <si>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</si>
  <si>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</si>
  <si>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</si>
  <si>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</si>
  <si>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</si>
  <si>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</si>
  <si>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</si>
  <si>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</si>
  <si>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</si>
  <si>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</si>
  <si>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</si>
  <si>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</si>
  <si>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</si>
  <si>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</si>
  <si>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</si>
  <si>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</si>
  <si>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</si>
  <si>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</si>
  <si>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</si>
  <si>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</si>
  <si>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</si>
  <si>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</si>
  <si>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</si>
  <si>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</si>
  <si>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</si>
  <si>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</si>
  <si>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</si>
  <si>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</si>
  <si>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</si>
  <si>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</si>
  <si>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</si>
  <si>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</si>
  <si>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</si>
  <si>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</si>
  <si>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</si>
  <si>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</si>
  <si>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</si>
  <si>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</si>
  <si>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</si>
  <si>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</si>
  <si>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</si>
  <si>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</si>
  <si>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</si>
  <si>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0.52</t>
  </si>
  <si>
    <t>▲ 10.52</t>
  </si>
  <si>
    <t>益城町公共下水道特別会計</t>
  </si>
  <si>
    <t>▲ 7.24</t>
  </si>
  <si>
    <t>一般会計</t>
  </si>
  <si>
    <t>益城町水道事業会計</t>
  </si>
  <si>
    <t>益城町介護保険特別会計</t>
  </si>
  <si>
    <t>益城町国民健康保険特別会計</t>
  </si>
  <si>
    <t>益城町農業集落排水事業特別会計</t>
  </si>
  <si>
    <t>益城町後期高齢者医療特別会計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</si>
  <si>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</si>
  <si>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</si>
  <si>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</si>
  <si>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</si>
  <si>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</si>
  <si>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</si>
  <si>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</si>
  <si>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</si>
  <si>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</si>
  <si>
    <t>益城、嘉島、西原環境衛生組合</t>
  </si>
  <si>
    <t>御船地区衛生施設組合</t>
  </si>
  <si>
    <t>上益城広域連合</t>
  </si>
  <si>
    <t>益城町土地開発公社</t>
  </si>
  <si>
    <t>-</t>
    <phoneticPr fontId="2"/>
  </si>
  <si>
    <t>熊本県後期高齢者医療広域連合
（一般会計）</t>
    <phoneticPr fontId="2"/>
  </si>
  <si>
    <t>熊本県後期高齢者医療広域連合
（後期高齢者医療特別会計）</t>
    <phoneticPr fontId="2"/>
  </si>
  <si>
    <t>-</t>
    <phoneticPr fontId="2"/>
  </si>
  <si>
    <t>-</t>
    <phoneticPr fontId="2"/>
  </si>
  <si>
    <t>平成28年熊本地震復興基金</t>
  </si>
  <si>
    <t>公共施設整備基金</t>
  </si>
  <si>
    <t>公共下水道建設基金</t>
  </si>
  <si>
    <t>地域福祉基金</t>
  </si>
  <si>
    <t>公園整備基金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</si>
  <si>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</si>
  <si>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</si>
  <si>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</si>
  <si>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熊本地震による復旧・復興事業の財源として借り入れる地方債残高が令和５年度にピークとなることが見込まれるため、地方債借入抑制や公営企業への操出しを極力基準内に抑えることにより、将来負担額の増加率を鈍化させる。
有形固定資産減価償却率は、熊本地震で被害を受けた建物の除却・更新が進むことにより１５．１％改善されている。公共施設等総合管理計画に基づき今後、計画的な維持管理を行っていく。</t>
    <rPh sb="0" eb="2">
      <t>クマモト</t>
    </rPh>
    <rPh sb="2" eb="4">
      <t>ジシン</t>
    </rPh>
    <rPh sb="7" eb="9">
      <t>フッキュウ</t>
    </rPh>
    <rPh sb="10" eb="12">
      <t>フッコウ</t>
    </rPh>
    <rPh sb="12" eb="14">
      <t>ジギョウ</t>
    </rPh>
    <rPh sb="15" eb="17">
      <t>ザイゲン</t>
    </rPh>
    <rPh sb="20" eb="21">
      <t>カ</t>
    </rPh>
    <rPh sb="22" eb="23">
      <t>イ</t>
    </rPh>
    <rPh sb="25" eb="28">
      <t>チホウサイ</t>
    </rPh>
    <rPh sb="28" eb="30">
      <t>ザンダカ</t>
    </rPh>
    <rPh sb="31" eb="33">
      <t>レイワ</t>
    </rPh>
    <rPh sb="34" eb="36">
      <t>ネンド</t>
    </rPh>
    <rPh sb="46" eb="48">
      <t>ミコ</t>
    </rPh>
    <rPh sb="54" eb="57">
      <t>チホウサイ</t>
    </rPh>
    <rPh sb="57" eb="59">
      <t>カリイレ</t>
    </rPh>
    <rPh sb="59" eb="61">
      <t>ヨクセイ</t>
    </rPh>
    <rPh sb="62" eb="64">
      <t>コウエイ</t>
    </rPh>
    <rPh sb="64" eb="66">
      <t>キギョウ</t>
    </rPh>
    <rPh sb="68" eb="70">
      <t>クリダシ</t>
    </rPh>
    <rPh sb="72" eb="74">
      <t>キョクリョク</t>
    </rPh>
    <rPh sb="74" eb="77">
      <t>キジュンナイ</t>
    </rPh>
    <rPh sb="78" eb="79">
      <t>オサ</t>
    </rPh>
    <rPh sb="87" eb="89">
      <t>ショウライ</t>
    </rPh>
    <rPh sb="89" eb="91">
      <t>フタン</t>
    </rPh>
    <rPh sb="91" eb="92">
      <t>ガク</t>
    </rPh>
    <rPh sb="93" eb="95">
      <t>ゾウカ</t>
    </rPh>
    <rPh sb="95" eb="96">
      <t>リツ</t>
    </rPh>
    <rPh sb="97" eb="99">
      <t>ドンカ</t>
    </rPh>
    <rPh sb="104" eb="106">
      <t>ユウケイ</t>
    </rPh>
    <rPh sb="106" eb="108">
      <t>コテイ</t>
    </rPh>
    <rPh sb="108" eb="110">
      <t>シサン</t>
    </rPh>
    <rPh sb="110" eb="112">
      <t>ゲンカ</t>
    </rPh>
    <rPh sb="112" eb="114">
      <t>ショウキャク</t>
    </rPh>
    <rPh sb="114" eb="115">
      <t>リツ</t>
    </rPh>
    <rPh sb="117" eb="119">
      <t>クマモト</t>
    </rPh>
    <rPh sb="119" eb="121">
      <t>ジシン</t>
    </rPh>
    <rPh sb="122" eb="124">
      <t>ヒガイ</t>
    </rPh>
    <rPh sb="125" eb="126">
      <t>ウ</t>
    </rPh>
    <rPh sb="128" eb="130">
      <t>タテモノ</t>
    </rPh>
    <rPh sb="131" eb="133">
      <t>ジョキャク</t>
    </rPh>
    <rPh sb="134" eb="136">
      <t>コウシン</t>
    </rPh>
    <rPh sb="137" eb="138">
      <t>スス</t>
    </rPh>
    <rPh sb="149" eb="151">
      <t>カイゼン</t>
    </rPh>
    <rPh sb="157" eb="159">
      <t>コウキョウ</t>
    </rPh>
    <rPh sb="159" eb="161">
      <t>シセツ</t>
    </rPh>
    <rPh sb="161" eb="162">
      <t>トウ</t>
    </rPh>
    <rPh sb="162" eb="164">
      <t>ソウゴウ</t>
    </rPh>
    <rPh sb="164" eb="166">
      <t>カンリ</t>
    </rPh>
    <rPh sb="166" eb="168">
      <t>ケイカク</t>
    </rPh>
    <rPh sb="169" eb="170">
      <t>モト</t>
    </rPh>
    <rPh sb="172" eb="174">
      <t>コンゴ</t>
    </rPh>
    <rPh sb="175" eb="178">
      <t>ケイカクテキ</t>
    </rPh>
    <rPh sb="179" eb="181">
      <t>イジ</t>
    </rPh>
    <rPh sb="181" eb="183">
      <t>カンリ</t>
    </rPh>
    <rPh sb="184" eb="185">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</si>
  <si>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</si>
  <si>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</si>
  <si>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</si>
  <si>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</si>
  <si>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</si>
  <si>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</si>
  <si>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27年度まで類似団体を下回っていたが、熊本地震による災害復旧事業や復興事業の財源として借り入れた地方債の元利償還金が増加したため、今後数年は上昇するものと思われる。また、元金償還が開始する令和２年度から公債費が急激に増え、令和９年度から令和１３年度まで高い水準で推移することが見込まれている。このため、事業の峻別・財源の確保に努め、補助・交付税措置を有効に活用し、町負担を少なくしていく。</t>
    <rPh sb="0" eb="2">
      <t>ジッシツ</t>
    </rPh>
    <rPh sb="2" eb="5">
      <t>コウサイヒ</t>
    </rPh>
    <rPh sb="5" eb="7">
      <t>ヒリツ</t>
    </rPh>
    <rPh sb="9" eb="11">
      <t>ヘイセイ</t>
    </rPh>
    <rPh sb="13" eb="15">
      <t>ネンド</t>
    </rPh>
    <rPh sb="17" eb="19">
      <t>ルイジ</t>
    </rPh>
    <rPh sb="19" eb="21">
      <t>ダンタイ</t>
    </rPh>
    <rPh sb="22" eb="24">
      <t>シタマワ</t>
    </rPh>
    <rPh sb="30" eb="32">
      <t>クマモト</t>
    </rPh>
    <rPh sb="32" eb="34">
      <t>ジシン</t>
    </rPh>
    <rPh sb="37" eb="39">
      <t>サイガイ</t>
    </rPh>
    <rPh sb="39" eb="41">
      <t>フッキュウ</t>
    </rPh>
    <rPh sb="41" eb="43">
      <t>ジギョウ</t>
    </rPh>
    <rPh sb="44" eb="46">
      <t>フッコウ</t>
    </rPh>
    <rPh sb="46" eb="48">
      <t>ジギョウ</t>
    </rPh>
    <rPh sb="49" eb="51">
      <t>ザイゲン</t>
    </rPh>
    <rPh sb="54" eb="55">
      <t>カ</t>
    </rPh>
    <rPh sb="56" eb="57">
      <t>イ</t>
    </rPh>
    <rPh sb="59" eb="62">
      <t>チホウサイ</t>
    </rPh>
    <rPh sb="63" eb="65">
      <t>ガンリ</t>
    </rPh>
    <rPh sb="65" eb="68">
      <t>ショウカンキン</t>
    </rPh>
    <rPh sb="69" eb="71">
      <t>ゾウカ</t>
    </rPh>
    <rPh sb="76" eb="78">
      <t>コンゴ</t>
    </rPh>
    <rPh sb="78" eb="80">
      <t>スウネン</t>
    </rPh>
    <rPh sb="81" eb="83">
      <t>ジョウショウ</t>
    </rPh>
    <rPh sb="88" eb="89">
      <t>オモ</t>
    </rPh>
    <rPh sb="96" eb="98">
      <t>ガンキン</t>
    </rPh>
    <rPh sb="98" eb="100">
      <t>ショウカン</t>
    </rPh>
    <rPh sb="101" eb="103">
      <t>カイシ</t>
    </rPh>
    <rPh sb="105" eb="107">
      <t>レイワ</t>
    </rPh>
    <rPh sb="108" eb="110">
      <t>ネンド</t>
    </rPh>
    <rPh sb="112" eb="115">
      <t>コウサイヒ</t>
    </rPh>
    <rPh sb="116" eb="118">
      <t>キュウゲキ</t>
    </rPh>
    <rPh sb="119" eb="120">
      <t>フ</t>
    </rPh>
    <rPh sb="122" eb="124">
      <t>レイワ</t>
    </rPh>
    <rPh sb="125" eb="126">
      <t>ネン</t>
    </rPh>
    <rPh sb="126" eb="127">
      <t>ド</t>
    </rPh>
    <rPh sb="129" eb="131">
      <t>レイワ</t>
    </rPh>
    <rPh sb="133" eb="134">
      <t>ネン</t>
    </rPh>
    <rPh sb="134" eb="135">
      <t>ド</t>
    </rPh>
    <rPh sb="137" eb="138">
      <t>タカ</t>
    </rPh>
    <rPh sb="139" eb="141">
      <t>スイジュン</t>
    </rPh>
    <rPh sb="142" eb="144">
      <t>スイイ</t>
    </rPh>
    <rPh sb="149" eb="151">
      <t>ミコ</t>
    </rPh>
    <rPh sb="162" eb="164">
      <t>ジギョウ</t>
    </rPh>
    <rPh sb="165" eb="167">
      <t>シュンベツ</t>
    </rPh>
    <rPh sb="168" eb="170">
      <t>ザイゲン</t>
    </rPh>
    <rPh sb="171" eb="173">
      <t>カクホ</t>
    </rPh>
    <rPh sb="174" eb="175">
      <t>ツト</t>
    </rPh>
    <rPh sb="177" eb="179">
      <t>ホジョ</t>
    </rPh>
    <rPh sb="180" eb="183">
      <t>コウフゼイ</t>
    </rPh>
    <rPh sb="183" eb="185">
      <t>ソチ</t>
    </rPh>
    <rPh sb="186" eb="188">
      <t>ユウコウ</t>
    </rPh>
    <rPh sb="189" eb="191">
      <t>カツヨウ</t>
    </rPh>
    <rPh sb="193" eb="194">
      <t>マチ</t>
    </rPh>
    <rPh sb="194" eb="196">
      <t>フタン</t>
    </rPh>
    <rPh sb="197" eb="198">
      <t>スク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</si>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</sst>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1D71D5-F0A6-48A2-AD64-349609304A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FD82-4F3B-BFBF-D45061A5A2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35454</c:v>
                </c:pt>
                <c:pt idx="1">
                  <c:v>15067</c:v>
                </c:pt>
                <c:pt idx="2">
                  <c:v>51230</c:v>
                </c:pt>
                <c:pt idx="3">
                  <c:v>123101</c:v>
                </c:pt>
                <c:pt idx="4">
                  <c:v>623768</c:v>
                </c:pt>
              </c:numCache>
            </c:numRef>
          </c:val>
          <c:smooth val="0"/>
          <c:extLst>
            <c:ext xmlns:c16="http://schemas.microsoft.com/office/drawing/2014/chart" uri="{C3380CC4-5D6E-409C-BE32-E72D297353CC}">
              <c16:uniqueId val="{00000001-FD82-4F3B-BFBF-D45061A5A2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4.32</c:v>
                </c:pt>
                <c:pt idx="1">
                  <c:v>10.49</c:v>
                </c:pt>
                <c:pt idx="2">
                  <c:v>0</c:v>
                </c:pt>
                <c:pt idx="3">
                  <c:v>3.53</c:v>
                </c:pt>
                <c:pt idx="4">
                  <c:v>15.83</c:v>
                </c:pt>
              </c:numCache>
            </c:numRef>
          </c:val>
          <c:extLst>
            <c:ext xmlns:c16="http://schemas.microsoft.com/office/drawing/2014/chart" uri="{C3380CC4-5D6E-409C-BE32-E72D297353CC}">
              <c16:uniqueId val="{00000000-DBF6-4AEF-BF0D-BAB6FD1319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15.83</c:v>
                </c:pt>
                <c:pt idx="1">
                  <c:v>15.62</c:v>
                </c:pt>
                <c:pt idx="2">
                  <c:v>15.7</c:v>
                </c:pt>
                <c:pt idx="3">
                  <c:v>15.68</c:v>
                </c:pt>
                <c:pt idx="4">
                  <c:v>15.28</c:v>
                </c:pt>
              </c:numCache>
            </c:numRef>
          </c:val>
          <c:extLst>
            <c:ext xmlns:c16="http://schemas.microsoft.com/office/drawing/2014/chart" uri="{C3380CC4-5D6E-409C-BE32-E72D297353CC}">
              <c16:uniqueId val="{00000001-DBF6-4AEF-BF0D-BAB6FD1319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6.25</c:v>
                </c:pt>
                <c:pt idx="2">
                  <c:v>-10.52</c:v>
                </c:pt>
                <c:pt idx="3">
                  <c:v>3.54</c:v>
                </c:pt>
                <c:pt idx="4">
                  <c:v>12.39</c:v>
                </c:pt>
              </c:numCache>
            </c:numRef>
          </c:val>
          <c:smooth val="0"/>
          <c:extLst>
            <c:ext xmlns:c16="http://schemas.microsoft.com/office/drawing/2014/chart" uri="{C3380CC4-5D6E-409C-BE32-E72D297353CC}">
              <c16:uniqueId val="{00000002-DBF6-4AEF-BF0D-BAB6FD1319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98-472C-8175-F0214644B0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98-472C-8175-F0214644B0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98-472C-8175-F0214644B005}"/>
            </c:ext>
          </c:extLst>
        </c:ser>
        <c:ser>
          <c:idx val="3"/>
          <c:order val="3"/>
          <c:tx>
            <c:strRef>
              <c:f>データシート!$A$30</c:f>
              <c:strCache>
                <c:ptCount val="1"/>
                <c:pt idx="0">
                  <c:v>益城町後期高齢者医療特別会計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0.09</c:v>
                </c:pt>
                <c:pt idx="4">
                  <c:v>#N/A</c:v>
                </c:pt>
                <c:pt idx="5">
                  <c:v>0.43</c:v>
                </c:pt>
                <c:pt idx="6">
                  <c:v>#N/A</c:v>
                </c:pt>
                <c:pt idx="7">
                  <c:v>0.21</c:v>
                </c:pt>
                <c:pt idx="8">
                  <c:v>#N/A</c:v>
                </c:pt>
                <c:pt idx="9">
                  <c:v>0.18</c:v>
                </c:pt>
              </c:numCache>
            </c:numRef>
          </c:val>
          <c:extLst>
            <c:ext xmlns:c16="http://schemas.microsoft.com/office/drawing/2014/chart" uri="{C3380CC4-5D6E-409C-BE32-E72D297353CC}">
              <c16:uniqueId val="{00000003-8798-472C-8175-F0214644B005}"/>
            </c:ext>
          </c:extLst>
        </c:ser>
        <c:ser>
          <c:idx val="4"/>
          <c:order val="4"/>
          <c:tx>
            <c:strRef>
              <c:f>データシート!$A$31</c:f>
              <c:strCache>
                <c:ptCount val="1"/>
                <c:pt idx="0">
                  <c:v>益城町農業集落排水事業特別会計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0.12</c:v>
                </c:pt>
                <c:pt idx="4">
                  <c:v>#N/A</c:v>
                </c:pt>
                <c:pt idx="5">
                  <c:v>0</c:v>
                </c:pt>
                <c:pt idx="6">
                  <c:v>#N/A</c:v>
                </c:pt>
                <c:pt idx="7">
                  <c:v>0.1</c:v>
                </c:pt>
                <c:pt idx="8">
                  <c:v>#N/A</c:v>
                </c:pt>
                <c:pt idx="9">
                  <c:v>0.18</c:v>
                </c:pt>
              </c:numCache>
            </c:numRef>
          </c:val>
          <c:extLst>
            <c:ext xmlns:c16="http://schemas.microsoft.com/office/drawing/2014/chart" uri="{C3380CC4-5D6E-409C-BE32-E72D297353CC}">
              <c16:uniqueId val="{00000004-8798-472C-8175-F0214644B005}"/>
            </c:ext>
          </c:extLst>
        </c:ser>
        <c:ser>
          <c:idx val="5"/>
          <c:order val="5"/>
          <c:tx>
            <c:strRef>
              <c:f>データシート!$A$32</c:f>
              <c:strCache>
                <c:ptCount val="1"/>
                <c:pt idx="0">
                  <c:v>益城町国民健康保険特別会計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2.48</c:v>
                </c:pt>
                <c:pt idx="2">
                  <c:v>#N/A</c:v>
                </c:pt>
                <c:pt idx="3">
                  <c:v>3.45</c:v>
                </c:pt>
                <c:pt idx="4">
                  <c:v>#N/A</c:v>
                </c:pt>
                <c:pt idx="5">
                  <c:v>3.59</c:v>
                </c:pt>
                <c:pt idx="6">
                  <c:v>#N/A</c:v>
                </c:pt>
                <c:pt idx="7">
                  <c:v>2.5499999999999998</c:v>
                </c:pt>
                <c:pt idx="8">
                  <c:v>#N/A</c:v>
                </c:pt>
                <c:pt idx="9">
                  <c:v>3.9</c:v>
                </c:pt>
              </c:numCache>
            </c:numRef>
          </c:val>
          <c:extLst>
            <c:ext xmlns:c16="http://schemas.microsoft.com/office/drawing/2014/chart" uri="{C3380CC4-5D6E-409C-BE32-E72D297353CC}">
              <c16:uniqueId val="{00000005-8798-472C-8175-F0214644B005}"/>
            </c:ext>
          </c:extLst>
        </c:ser>
        <c:ser>
          <c:idx val="6"/>
          <c:order val="6"/>
          <c:tx>
            <c:strRef>
              <c:f>データシート!$A$33</c:f>
              <c:strCache>
                <c:ptCount val="1"/>
                <c:pt idx="0">
                  <c:v>益城町介護保険特別会計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0.05</c:v>
                </c:pt>
                <c:pt idx="4">
                  <c:v>#N/A</c:v>
                </c:pt>
                <c:pt idx="5">
                  <c:v>5.24</c:v>
                </c:pt>
                <c:pt idx="6">
                  <c:v>#N/A</c:v>
                </c:pt>
                <c:pt idx="7">
                  <c:v>5.66</c:v>
                </c:pt>
                <c:pt idx="8">
                  <c:v>#N/A</c:v>
                </c:pt>
                <c:pt idx="9">
                  <c:v>5.29</c:v>
                </c:pt>
              </c:numCache>
            </c:numRef>
          </c:val>
          <c:extLst>
            <c:ext xmlns:c16="http://schemas.microsoft.com/office/drawing/2014/chart" uri="{C3380CC4-5D6E-409C-BE32-E72D297353CC}">
              <c16:uniqueId val="{00000006-8798-472C-8175-F0214644B005}"/>
            </c:ext>
          </c:extLst>
        </c:ser>
        <c:ser>
          <c:idx val="7"/>
          <c:order val="7"/>
          <c:tx>
            <c:strRef>
              <c:f>データシート!$A$34</c:f>
              <c:strCache>
                <c:ptCount val="1"/>
                <c:pt idx="0">
                  <c:v>益城町水道事業会計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9.48</c:v>
                </c:pt>
                <c:pt idx="2">
                  <c:v>#N/A</c:v>
                </c:pt>
                <c:pt idx="3">
                  <c:v>12.01</c:v>
                </c:pt>
                <c:pt idx="4">
                  <c:v>#N/A</c:v>
                </c:pt>
                <c:pt idx="5">
                  <c:v>11.86</c:v>
                </c:pt>
                <c:pt idx="6">
                  <c:v>#N/A</c:v>
                </c:pt>
                <c:pt idx="7">
                  <c:v>8.86</c:v>
                </c:pt>
                <c:pt idx="8">
                  <c:v>#N/A</c:v>
                </c:pt>
                <c:pt idx="9">
                  <c:v>13.33</c:v>
                </c:pt>
              </c:numCache>
            </c:numRef>
          </c:val>
          <c:extLst>
            <c:ext xmlns:c16="http://schemas.microsoft.com/office/drawing/2014/chart" uri="{C3380CC4-5D6E-409C-BE32-E72D297353CC}">
              <c16:uniqueId val="{00000007-8798-472C-8175-F0214644B0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4.3099999999999996</c:v>
                </c:pt>
                <c:pt idx="2">
                  <c:v>#N/A</c:v>
                </c:pt>
                <c:pt idx="3">
                  <c:v>10.49</c:v>
                </c:pt>
                <c:pt idx="4">
                  <c:v>#N/A</c:v>
                </c:pt>
                <c:pt idx="5">
                  <c:v>0</c:v>
                </c:pt>
                <c:pt idx="6">
                  <c:v>#N/A</c:v>
                </c:pt>
                <c:pt idx="7">
                  <c:v>3.52</c:v>
                </c:pt>
                <c:pt idx="8">
                  <c:v>#N/A</c:v>
                </c:pt>
                <c:pt idx="9">
                  <c:v>15.82</c:v>
                </c:pt>
              </c:numCache>
            </c:numRef>
          </c:val>
          <c:extLst>
            <c:ext xmlns:c16="http://schemas.microsoft.com/office/drawing/2014/chart" uri="{C3380CC4-5D6E-409C-BE32-E72D297353CC}">
              <c16:uniqueId val="{00000008-8798-472C-8175-F0214644B005}"/>
            </c:ext>
          </c:extLst>
        </c:ser>
        <c:ser>
          <c:idx val="9"/>
          <c:order val="9"/>
          <c:tx>
            <c:strRef>
              <c:f>データシート!$A$36</c:f>
              <c:strCache>
                <c:ptCount val="1"/>
                <c:pt idx="0">
                  <c:v>益城町公共下水道特別会計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0.3</c:v>
                </c:pt>
                <c:pt idx="2">
                  <c:v>#N/A</c:v>
                </c:pt>
                <c:pt idx="3">
                  <c:v>0.21</c:v>
                </c:pt>
                <c:pt idx="4">
                  <c:v>#N/A</c:v>
                </c:pt>
                <c:pt idx="5">
                  <c:v>0.01</c:v>
                </c:pt>
                <c:pt idx="6">
                  <c:v>#N/A</c:v>
                </c:pt>
                <c:pt idx="7">
                  <c:v>0</c:v>
                </c:pt>
                <c:pt idx="8">
                  <c:v>7.24</c:v>
                </c:pt>
                <c:pt idx="9">
                  <c:v>#N/A</c:v>
                </c:pt>
              </c:numCache>
            </c:numRef>
          </c:val>
          <c:extLst>
            <c:ext xmlns:c16="http://schemas.microsoft.com/office/drawing/2014/chart" uri="{C3380CC4-5D6E-409C-BE32-E72D297353CC}">
              <c16:uniqueId val="{00000009-8798-472C-8175-F0214644B0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917</c:v>
                </c:pt>
                <c:pt idx="5">
                  <c:v>924</c:v>
                </c:pt>
                <c:pt idx="8">
                  <c:v>953</c:v>
                </c:pt>
                <c:pt idx="11">
                  <c:v>976</c:v>
                </c:pt>
                <c:pt idx="14">
                  <c:v>956</c:v>
                </c:pt>
              </c:numCache>
            </c:numRef>
          </c:val>
          <c:extLst>
            <c:ext xmlns:c16="http://schemas.microsoft.com/office/drawing/2014/chart" uri="{C3380CC4-5D6E-409C-BE32-E72D297353CC}">
              <c16:uniqueId val="{00000000-26D3-4338-99A0-1344336BC8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1-26D3-4338-99A0-1344336BC8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D3-4338-99A0-1344336BC8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4</c:v>
                </c:pt>
                <c:pt idx="9">
                  <c:v>4</c:v>
                </c:pt>
                <c:pt idx="12">
                  <c:v>4</c:v>
                </c:pt>
              </c:numCache>
            </c:numRef>
          </c:val>
          <c:extLst>
            <c:ext xmlns:c16="http://schemas.microsoft.com/office/drawing/2014/chart" uri="{C3380CC4-5D6E-409C-BE32-E72D297353CC}">
              <c16:uniqueId val="{00000003-26D3-4338-99A0-1344336BC8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501</c:v>
                </c:pt>
                <c:pt idx="3">
                  <c:v>671</c:v>
                </c:pt>
                <c:pt idx="6">
                  <c:v>384</c:v>
                </c:pt>
                <c:pt idx="9">
                  <c:v>504</c:v>
                </c:pt>
                <c:pt idx="12">
                  <c:v>627</c:v>
                </c:pt>
              </c:numCache>
            </c:numRef>
          </c:val>
          <c:extLst>
            <c:ext xmlns:c16="http://schemas.microsoft.com/office/drawing/2014/chart" uri="{C3380CC4-5D6E-409C-BE32-E72D297353CC}">
              <c16:uniqueId val="{00000004-26D3-4338-99A0-1344336BC8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D3-4338-99A0-1344336BC8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D3-4338-99A0-1344336BC8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854</c:v>
                </c:pt>
                <c:pt idx="3">
                  <c:v>902</c:v>
                </c:pt>
                <c:pt idx="6">
                  <c:v>976</c:v>
                </c:pt>
                <c:pt idx="9">
                  <c:v>930</c:v>
                </c:pt>
                <c:pt idx="12">
                  <c:v>938</c:v>
                </c:pt>
              </c:numCache>
            </c:numRef>
          </c:val>
          <c:extLst>
            <c:ext xmlns:c16="http://schemas.microsoft.com/office/drawing/2014/chart" uri="{C3380CC4-5D6E-409C-BE32-E72D297353CC}">
              <c16:uniqueId val="{00000007-26D3-4338-99A0-1344336BC8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438</c:v>
                </c:pt>
                <c:pt idx="2">
                  <c:v>#N/A</c:v>
                </c:pt>
                <c:pt idx="3">
                  <c:v>#N/A</c:v>
                </c:pt>
                <c:pt idx="4">
                  <c:v>649</c:v>
                </c:pt>
                <c:pt idx="5">
                  <c:v>#N/A</c:v>
                </c:pt>
                <c:pt idx="6">
                  <c:v>#N/A</c:v>
                </c:pt>
                <c:pt idx="7">
                  <c:v>411</c:v>
                </c:pt>
                <c:pt idx="8">
                  <c:v>#N/A</c:v>
                </c:pt>
                <c:pt idx="9">
                  <c:v>#N/A</c:v>
                </c:pt>
                <c:pt idx="10">
                  <c:v>462</c:v>
                </c:pt>
                <c:pt idx="11">
                  <c:v>#N/A</c:v>
                </c:pt>
                <c:pt idx="12">
                  <c:v>#N/A</c:v>
                </c:pt>
                <c:pt idx="13">
                  <c:v>615</c:v>
                </c:pt>
                <c:pt idx="14">
                  <c:v>#N/A</c:v>
                </c:pt>
              </c:numCache>
            </c:numRef>
          </c:val>
          <c:smooth val="0"/>
          <c:extLst>
            <c:ext xmlns:c16="http://schemas.microsoft.com/office/drawing/2014/chart" uri="{C3380CC4-5D6E-409C-BE32-E72D297353CC}">
              <c16:uniqueId val="{00000008-26D3-4338-99A0-1344336BC8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11250</c:v>
                </c:pt>
                <c:pt idx="5">
                  <c:v>17469</c:v>
                </c:pt>
                <c:pt idx="8">
                  <c:v>22272</c:v>
                </c:pt>
                <c:pt idx="11">
                  <c:v>25549</c:v>
                </c:pt>
                <c:pt idx="14">
                  <c:v>29494</c:v>
                </c:pt>
              </c:numCache>
            </c:numRef>
          </c:val>
          <c:extLst>
            <c:ext xmlns:c16="http://schemas.microsoft.com/office/drawing/2014/chart" uri="{C3380CC4-5D6E-409C-BE32-E72D297353CC}">
              <c16:uniqueId val="{00000000-03C2-4FE7-A932-B8A10A270F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199</c:v>
                </c:pt>
                <c:pt idx="5">
                  <c:v>314</c:v>
                </c:pt>
                <c:pt idx="8">
                  <c:v>808</c:v>
                </c:pt>
                <c:pt idx="11">
                  <c:v>1456</c:v>
                </c:pt>
                <c:pt idx="14">
                  <c:v>6783</c:v>
                </c:pt>
              </c:numCache>
            </c:numRef>
          </c:val>
          <c:extLst>
            <c:ext xmlns:c16="http://schemas.microsoft.com/office/drawing/2014/chart" uri="{C3380CC4-5D6E-409C-BE32-E72D297353CC}">
              <c16:uniqueId val="{00000001-03C2-4FE7-A932-B8A10A270F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4049</c:v>
                </c:pt>
                <c:pt idx="5">
                  <c:v>3968</c:v>
                </c:pt>
                <c:pt idx="8">
                  <c:v>5726</c:v>
                </c:pt>
                <c:pt idx="11">
                  <c:v>5498</c:v>
                </c:pt>
                <c:pt idx="14">
                  <c:v>5798</c:v>
                </c:pt>
              </c:numCache>
            </c:numRef>
          </c:val>
          <c:extLst>
            <c:ext xmlns:c16="http://schemas.microsoft.com/office/drawing/2014/chart" uri="{C3380CC4-5D6E-409C-BE32-E72D297353CC}">
              <c16:uniqueId val="{00000002-03C2-4FE7-A932-B8A10A270F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C2-4FE7-A932-B8A10A270F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C2-4FE7-A932-B8A10A270F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48</c:v>
                </c:pt>
                <c:pt idx="12">
                  <c:v>65</c:v>
                </c:pt>
              </c:numCache>
            </c:numRef>
          </c:val>
          <c:extLst>
            <c:ext xmlns:c16="http://schemas.microsoft.com/office/drawing/2014/chart" uri="{C3380CC4-5D6E-409C-BE32-E72D297353CC}">
              <c16:uniqueId val="{00000005-03C2-4FE7-A932-B8A10A270F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718</c:v>
                </c:pt>
                <c:pt idx="3">
                  <c:v>397</c:v>
                </c:pt>
                <c:pt idx="6">
                  <c:v>309</c:v>
                </c:pt>
                <c:pt idx="9">
                  <c:v>134</c:v>
                </c:pt>
                <c:pt idx="12">
                  <c:v>48</c:v>
                </c:pt>
              </c:numCache>
            </c:numRef>
          </c:val>
          <c:extLst>
            <c:ext xmlns:c16="http://schemas.microsoft.com/office/drawing/2014/chart" uri="{C3380CC4-5D6E-409C-BE32-E72D297353CC}">
              <c16:uniqueId val="{00000006-03C2-4FE7-A932-B8A10A270F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43</c:v>
                </c:pt>
                <c:pt idx="6">
                  <c:v>39</c:v>
                </c:pt>
                <c:pt idx="9">
                  <c:v>35</c:v>
                </c:pt>
                <c:pt idx="12">
                  <c:v>30</c:v>
                </c:pt>
              </c:numCache>
            </c:numRef>
          </c:val>
          <c:extLst>
            <c:ext xmlns:c16="http://schemas.microsoft.com/office/drawing/2014/chart" uri="{C3380CC4-5D6E-409C-BE32-E72D297353CC}">
              <c16:uniqueId val="{00000007-03C2-4FE7-A932-B8A10A270F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5789</c:v>
                </c:pt>
                <c:pt idx="3">
                  <c:v>6736</c:v>
                </c:pt>
                <c:pt idx="6">
                  <c:v>5803</c:v>
                </c:pt>
                <c:pt idx="9">
                  <c:v>5687</c:v>
                </c:pt>
                <c:pt idx="12">
                  <c:v>5140</c:v>
                </c:pt>
              </c:numCache>
            </c:numRef>
          </c:val>
          <c:extLst>
            <c:ext xmlns:c16="http://schemas.microsoft.com/office/drawing/2014/chart" uri="{C3380CC4-5D6E-409C-BE32-E72D297353CC}">
              <c16:uniqueId val="{00000008-03C2-4FE7-A932-B8A10A270F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C2-4FE7-A932-B8A10A270F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9839</c:v>
                </c:pt>
                <c:pt idx="3">
                  <c:v>16472</c:v>
                </c:pt>
                <c:pt idx="6">
                  <c:v>22209</c:v>
                </c:pt>
                <c:pt idx="9">
                  <c:v>27926</c:v>
                </c:pt>
                <c:pt idx="12">
                  <c:v>38847</c:v>
                </c:pt>
              </c:numCache>
            </c:numRef>
          </c:val>
          <c:extLst>
            <c:ext xmlns:c16="http://schemas.microsoft.com/office/drawing/2014/chart" uri="{C3380CC4-5D6E-409C-BE32-E72D297353CC}">
              <c16:uniqueId val="{0000000A-03C2-4FE7-A932-B8A10A270F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849</c:v>
                </c:pt>
                <c:pt idx="2">
                  <c:v>#N/A</c:v>
                </c:pt>
                <c:pt idx="3">
                  <c:v>#N/A</c:v>
                </c:pt>
                <c:pt idx="4">
                  <c:v>1898</c:v>
                </c:pt>
                <c:pt idx="5">
                  <c:v>#N/A</c:v>
                </c:pt>
                <c:pt idx="6">
                  <c:v>#N/A</c:v>
                </c:pt>
                <c:pt idx="7">
                  <c:v>0</c:v>
                </c:pt>
                <c:pt idx="8">
                  <c:v>#N/A</c:v>
                </c:pt>
                <c:pt idx="9">
                  <c:v>#N/A</c:v>
                </c:pt>
                <c:pt idx="10">
                  <c:v>1326</c:v>
                </c:pt>
                <c:pt idx="11">
                  <c:v>#N/A</c:v>
                </c:pt>
                <c:pt idx="12">
                  <c:v>#N/A</c:v>
                </c:pt>
                <c:pt idx="13">
                  <c:v>2054</c:v>
                </c:pt>
                <c:pt idx="14">
                  <c:v>#N/A</c:v>
                </c:pt>
              </c:numCache>
            </c:numRef>
          </c:val>
          <c:smooth val="0"/>
          <c:extLst>
            <c:ext xmlns:c16="http://schemas.microsoft.com/office/drawing/2014/chart" uri="{C3380CC4-5D6E-409C-BE32-E72D297353CC}">
              <c16:uniqueId val="{0000000B-03C2-4FE7-A932-B8A10A270F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1118</c:v>
                </c:pt>
                <c:pt idx="1">
                  <c:v>1119</c:v>
                </c:pt>
                <c:pt idx="2">
                  <c:v>1119</c:v>
                </c:pt>
              </c:numCache>
            </c:numRef>
          </c:val>
          <c:extLst>
            <c:ext xmlns:c16="http://schemas.microsoft.com/office/drawing/2014/chart" uri="{C3380CC4-5D6E-409C-BE32-E72D297353CC}">
              <c16:uniqueId val="{00000000-FEED-4EAF-80C7-3193BC54F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511</c:v>
                </c:pt>
                <c:pt idx="1">
                  <c:v>511</c:v>
                </c:pt>
                <c:pt idx="2">
                  <c:v>891</c:v>
                </c:pt>
              </c:numCache>
            </c:numRef>
          </c:val>
          <c:extLst>
            <c:ext xmlns:c16="http://schemas.microsoft.com/office/drawing/2014/chart" uri="{C3380CC4-5D6E-409C-BE32-E72D297353CC}">
              <c16:uniqueId val="{00000001-FEED-4EAF-80C7-3193BC54F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3953</c:v>
                </c:pt>
                <c:pt idx="1">
                  <c:v>3725</c:v>
                </c:pt>
                <c:pt idx="2">
                  <c:v>3496</c:v>
                </c:pt>
              </c:numCache>
            </c:numRef>
          </c:val>
          <c:extLst>
            <c:ext xmlns:c16="http://schemas.microsoft.com/office/drawing/2014/chart" uri="{C3380CC4-5D6E-409C-BE32-E72D297353CC}">
              <c16:uniqueId val="{00000002-FEED-4EAF-80C7-3193BC54F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{EACED56A-CDC3-4C6A-B6F2-F927EAB8EB75}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05-41BA-96F6-50DB5A76E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{A7F9A8A6-8DEA-45D2-8A9F-29CB791DE3F1}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05-41BA-96F6-50DB5A76E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{01AFA2D3-9BD8-4DDA-99BE-066B7CD01B75}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05-41BA-96F6-50DB5A76E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{BE433E6A-4378-471A-AD2B-6FB6DB2C33BD}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05-41BA-96F6-50DB5A76E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{60A774AC-D653-4259-B876-66F1C6F9D1D2}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05-41BA-96F6-50DB5A76E4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{1D7022FC-B304-4562-81FA-CFBF856959DF}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05-41BA-96F6-50DB5A76E4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{8B9E5B35-8393-4554-89FC-06B14D352592}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05-41BA-96F6-50DB5A76E4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{3784A1A6-AD1F-45F8-B4DC-AC35DEEC0F4A}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05-41BA-96F6-50DB5A76E4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{59571D13-DCE1-4A52-A45E-5CB2984CD3DC}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05-41BA-96F6-50DB5A76E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59.4</c:v>
                </c:pt>
                <c:pt idx="24">
                  <c:v>59.4</c:v>
                </c:pt>
                <c:pt idx="32">
                  <c:v>44.3</c:v>
                </c:pt>
              </c:numCache>
            </c:numRef>
          </c:xVal>
          <c:yVal>
            <c:numRef>
              <c:f>公会計指標分析・財政指標組合せ分析表!$BP$51:$DC$51</c:f>
              <c:numCache>
                <c:formatCode>#,##0.0;"▲ "#,##0.0</c:formatCode>
                <c:ptCount val="40"/>
                <c:pt idx="8">
                  <c:v>30.2</c:v>
                </c:pt>
                <c:pt idx="24">
                  <c:v>21.4</c:v>
                </c:pt>
                <c:pt idx="32">
                  <c:v>32.200000000000003</c:v>
                </c:pt>
              </c:numCache>
            </c:numRef>
          </c:yVal>
          <c:smooth val="0"/>
          <c:extLst>
            <c:ext xmlns:c16="http://schemas.microsoft.com/office/drawing/2014/chart" uri="{C3380CC4-5D6E-409C-BE32-E72D297353CC}">
              <c16:uniqueId val="{00000009-3E05-41BA-96F6-50DB5A76E4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{077971D1-3644-430F-88CA-70DBE25CF6D5}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05-41BA-96F6-50DB5A76E4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{3F276601-38F5-4144-A96A-1F65D1BB38C6}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05-41BA-96F6-50DB5A76E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{8D7F3D3A-87FC-4902-BCF6-8BE30F7D1B9E}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05-41BA-96F6-50DB5A76E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{6295F129-07AE-4A63-B739-080C898CC6DA}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05-41BA-96F6-50DB5A76E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{F98CAE60-1231-4F5A-9818-AF542EF9FD39}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05-41BA-96F6-50DB5A76E4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{99949B44-3B18-4009-B0E0-4EF1F70C0D4E}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05-41BA-96F6-50DB5A76E4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{F6CF2C79-D38E-4A50-98E4-EFDBAD375E30}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05-41BA-96F6-50DB5A76E4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{A7FA7C96-97E0-4E41-8861-FDE476A1BA3A}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05-41BA-96F6-50DB5A76E4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{B264F05F-6C9B-417C-9AEE-7212FAD3356A}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05-41BA-96F6-50DB5A76E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3E05-41BA-96F6-50DB5A76E4DF}"/>
            </c:ext>
          </c:extLst>
        </c:ser>
        <c:dLbls>
          <c:showLegendKey val="0"/>
          <c:showVal val="1"/>
          <c:showCatName val="0"/>
          <c:showSerName val="0"/>
          <c:showPercent val="0"/>
          <c:showBubbleSize val="0"/>
        </c:dLbls>
        <c:axId val="46179840"/>
        <c:axId val="46181760"/>
      </c:scatterChart>
      <c:valAx>
        <c:axId val="46179840"/>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{E6E350B4-7BE7-4625-9DBB-3D6DEB8FE636}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223-42A5-B631-797A9E583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{3AD3FAC9-D55A-4E23-9744-8539BAAACA9D}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23-42A5-B631-797A9E583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{83A3D05F-569F-4190-AE2E-E2AA2C8FF2B2}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23-42A5-B631-797A9E583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{21DE6282-9A2A-4C15-A81A-3EB73F3F7B40}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23-42A5-B631-797A9E583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{E8428F89-A0DB-46BE-8207-33A210BB7D85}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23-42A5-B631-797A9E58379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{C8C1A869-49BE-42C2-9C64-99201580B4A5}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223-42A5-B631-797A9E58379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{22DFD1D2-E664-4A28-BA9A-96794976D691}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223-42A5-B631-797A9E58379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{97F7811B-EE43-45AF-AE09-C765AA50E792}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223-42A5-B631-797A9E58379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{6D5A3806-D4A7-4C6F-A15D-AC1F66938DF0}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223-42A5-B631-797A9E583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7.7</c:v>
                </c:pt>
                <c:pt idx="16">
                  <c:v>8</c:v>
                </c:pt>
                <c:pt idx="24">
                  <c:v>8.1</c:v>
                </c:pt>
                <c:pt idx="32">
                  <c:v>7.9</c:v>
                </c:pt>
              </c:numCache>
            </c:numRef>
          </c:xVal>
          <c:yVal>
            <c:numRef>
              <c:f>公会計指標分析・財政指標組合せ分析表!$BP$73:$DC$73</c:f>
              <c:numCache>
                <c:formatCode>#,##0.0;"▲ "#,##0.0</c:formatCode>
                <c:ptCount val="40"/>
                <c:pt idx="0">
                  <c:v>13.7</c:v>
                </c:pt>
                <c:pt idx="8">
                  <c:v>30.2</c:v>
                </c:pt>
                <c:pt idx="24">
                  <c:v>21.4</c:v>
                </c:pt>
                <c:pt idx="32">
                  <c:v>32.200000000000003</c:v>
                </c:pt>
              </c:numCache>
            </c:numRef>
          </c:yVal>
          <c:smooth val="0"/>
          <c:extLst>
            <c:ext xmlns:c16="http://schemas.microsoft.com/office/drawing/2014/chart" uri="{C3380CC4-5D6E-409C-BE32-E72D297353CC}">
              <c16:uniqueId val="{00000009-B223-42A5-B631-797A9E5837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{11E79FB1-AA88-42C2-9CB0-33691C8699CC}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223-42A5-B631-797A9E5837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{5E40F2EE-5A8C-4CC8-8839-FDFD69C1F692}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23-42A5-B631-797A9E583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{6E003935-B7CC-49D0-AA99-149E1A21BE59}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23-42A5-B631-797A9E583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{D607BA9B-5F0A-4C1E-AFFA-5E6BF00D7DAB}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23-42A5-B631-797A9E583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{3398198D-B187-474D-98BA-272BC0C05250}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23-42A5-B631-797A9E583791}"/>
                </c:ext>
              </c:extLst>
            </c:dLbl>
            <c:dLbl>
              <c:idx val="8"/>
              <c:layout>
                <c:manualLayout>
                  <c:x val="0"/>
                  <c:y val="-6.93383208656441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{B603298D-63FC-420B-92A3-45367EA332AE}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223-42A5-B631-797A9E583791}"/>
                </c:ext>
              </c:extLst>
            </c:dLbl>
            <c:dLbl>
              <c:idx val="16"/>
              <c:layout>
                <c:manualLayout>
                  <c:x val="0"/>
                  <c:y val="6.933832086564338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{3F8482E1-3DAB-4C04-A055-BF8CA45FCA80}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223-42A5-B631-797A9E58379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{8B4708CC-4768-4F89-BACF-BADAC7086D6D}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223-42A5-B631-797A9E58379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{E45937D0-9101-4260-9E1D-273C3AB0692F}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223-42A5-B631-797A9E583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B223-42A5-B631-797A9E583791}"/>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元利償還金・・・臨時財政対策債</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百万円増等による。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公営企業債の元利償還金に対する繰入金・・・水道事業会計、公共下水道特別会計、農業集落排水事業特別会計の３会計に対するものであり、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算入公債費等・・・臨時財政対策債、道路等整備事業債、学校建設事業債及び下水道建設事業債等の基準財政需要額への算入額であり、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実質公債費比率の分子・・・以上により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実質公債費比率は単年度で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ポイント増となり、３か年平均で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今後も庁舎再建等に起債をすることになるが、復旧事業等の経費の財源として借り入れた地方債の元金償還据置期間終了し償還が本格化するため、単年度比率が令和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年度比率から増加すると見込まれ、３か年平均も増加していくと見込まれる。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年熊本地震の影響により災害対策債や災害復旧事業債等により前年度より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百万円残高が増加している。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公営企業債等繰入見込額・・・公営企業会計の起債残高に対する繰入見込額で、水道事業</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百万円、公共下水道</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4,049.7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百万円、農業集落排水</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457.7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退職手当負担見込額・・・退職手当負担率の変更に伴い平成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年度から減少、また、平成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年度は組合保有の基金を市町村に分配された。平成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百万円の減少。令和元年度は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年熊本地震からの復旧･復興事業財源とする地方債の発行により残高が大きく増加することが予想されるが、交付税措置が有利な地方債活用に努め、比率の急激な上昇を抑える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熊本県益城町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令和元年度熊本地震災害廃棄物処理基金補助金の交付を受け減債基金に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百万円を被災者支援のため繰入れた。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公共施設整備基金に運用益と利子分を合わせ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公共下水道建設基金に条例規定分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将来予想される大規模改修に備え公共施設整備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年熊本地震復興基金：市町村創意工夫事業（被災者の支援）の財源とするため。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公共施設整備基金：公共施設整備の財源不足に対応するため。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公共下水道建設基金：公共下水道施設整備の財源不足に対応するため。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地域福祉基金：高齢者の地域保健福祉の増進にかかる事業の財源とするため。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公園整備基金：公園整備の財源不足に対応するため。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百万円を被災者支援のため繰入れた。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公共施設整備基金に運用益と利子分を合わせ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公共下水道建設基金：条例規定分及び利子分の積立てにより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地域福祉基金に運用益と利子分を合わせ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基金設置の目的に沿い、平成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年熊本地震災害からの復旧・復興事業への繰入を行う。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務事業の見直しや効率的な予算執行などの収支改善に取り組むことにより、中期的な財政運営が見通せる状況となっているが、今後の復旧・復興事業の進捗によって新たな課題が生じる可能性もあるため、適切に基金を活用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年熊本地震災害からの復旧・復興事業の推進に伴い、国の補助や補正予算等の支援、県の支援、地方債の借入やそれに伴う交付税措置等でも賄いきれない費用負担を基金繰入による対応で予定している。令和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月作成の中期見通しでは、同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年度には枯渇見込みであるので、不測の事態に対応できるよう標準財政規模の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令和元年度熊本地震災害廃棄物処理基金補助金の交付を受け減債基金に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完成した災害公営住宅にかかる家賃低廉化補助金については、交付年度の災害公営住宅整備事業債の償還財源・維持補修費等に充当してもなお剰余が生じる際は、同事業債の償還財源として減債基金、将来予想される大規模改修に備え公共施設整備基金に積み立て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年熊本地震復興基金：市町村創意工夫事業（被災者の支援）の財源とするため。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公共施設整備基金：公共施設整備の財源不足に対応するため。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公共下水道建設基金：公共下水道施設整備の財源不足に対応するため。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地域福祉基金：高齢者の地域保健福祉の増進にかかる事業の財源とするため。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公園整備基金：公園整備の財源不足に対応するため。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百万円を被災者支援のため繰入れた。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公共下水道建設基金：条例規定分及び利子分の積立てにより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06261A-3624-4738-91F8-67D593A60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EA8668-9AE9-4EF6-8786-EA4A9BB6D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37E73BE-C698-4B9A-BB71-E206B11D444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F49F2CEF-D67D-47EC-B592-8F8C9E0EA4B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E469D18C-4BFA-4233-8800-5683595A6F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A7F69C7-C909-4E4F-BFDB-F799FA331F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82A13015-6E6E-4D66-96C4-E27CF855A83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E120EF3-D897-46AD-BEE7-F827725704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868619CB-D7FE-4C35-9FBA-5382379005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C567ED0-8B43-407E-8C62-646AA5530CF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1209667-5957-4292-9052-24BF11DD6B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96A07D2-1C22-4796-B7CE-E11B695535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84F4E8F-4F24-4141-9419-A6AD24DC51F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14B03AE-E2AE-4258-8A4C-22CFD02BC4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070E290-E92E-4BF5-944E-FFE443DA7C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F8312335-69BD-4523-9C37-A9A9E5E277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82A897D-5B55-44DB-9BB9-6DE3716B84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3F303B3-069D-495A-989E-EE5C093654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8A51BBC-7055-42B9-9298-9361833CFB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25AFA6A-B86C-4BC1-84F9-47910626EF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DB74303-80FC-475A-9245-4A5E3D757F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D756507-5D5F-4AF8-8E74-C10F122DDD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1BD1212A-AEA2-4176-8265-D51704B643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97C321D-0982-46AD-A756-4EAD0D710A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F6FAD5E-1E80-413E-B9C1-C7BC4299D7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8F9F212-2994-4563-853A-1B5D946A58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46BD664-7BAE-4195-974F-ECF7E49478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D3CCE9D-6632-4FFE-BF2E-4EA8DAB915F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2C6D88A-66A8-4310-8ED7-CCABCF9A1A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CCBE3B2-C298-415E-A2DB-5B8A0CB213A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AA47572-F095-45ED-94B4-49BE97A39D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9DA5DCD7-F4B0-4D16-B551-E8FBAEE9BB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B3A3154-9B87-4421-98C1-D0216B9D62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CCBDB4FB-86EB-433D-9020-C46F4829676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E6F71965-AA33-4C79-A3F2-FE6C608A97E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1FD12774-028E-4851-B927-C0E574A4460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7422502B-64BA-4102-95D5-49835C49CAD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F4A419F-618A-4FDC-A860-9ABFB17AF9C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62682C5-0589-41E5-AB18-5910FA1C9D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5DEB654-46BD-4577-A749-3C83ABC948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43EF3634-A870-475F-9004-1106DE6688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4D6F51F-4164-43E9-B075-5932A9FF4A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883A564-C6ED-4767-B622-C0AE627C758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23DCAEC-D670-483C-A370-4DB67D092C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B0A4C1C-B91D-4D88-9E18-A4971FF3ED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981D4E7-A7A3-4518-AE8C-9A3E5CC994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87FBFA3-4269-443B-B4DF-E0B35F75E1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CF61DEFB-BDE1-4BDB-B7A3-584A9EEC93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C64A7B1C-5C5E-40A5-881D-7C2BA58978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類似団体とほぼ変わらなかったが、令和元年度末までに体育館や災害公営住宅が完成したため全体として率が低下した。今後も学校等、数棟の建物の完成が予定されているため、一時的に率が低下することも考えられるが、長期的には率が上昇す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EDF683C-6A24-419D-8DF2-00584F8D88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6DB6B7A-A429-404D-87D9-0D69B49170F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E52EED35-06CE-4771-972F-277436E17A8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3E4A189C-1EC5-4E3E-AF48-31ED33BD327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6937284B-0BC3-4648-A11D-7FC1CDA4CB1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CA380EA8-6A02-405F-98ED-08F1D6D95F4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D995BBA7-D42A-4F2C-95C1-7C6115B47B1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777D7985-348B-4D7E-A6E6-39591A7CD1F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F236CFE0-228C-47FD-80EC-33A24E483D7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EAB77877-6E0D-40AD-ADB2-6F42684E06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30CCA4E6-17DB-44F5-A0D9-1A6187B35CD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E900279-55E1-466B-AC3C-57956FB41A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D90E50A-84F7-4AE0-A78C-87ABDD124A2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A643D51-EB94-44CC-8608-0066EFAE44D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5" name="直線コネクタ 64">
          <a:extLst>
            <a:ext uri="{FF2B5EF4-FFF2-40B4-BE49-F238E27FC236}">
              <a16:creationId xmlns:a16="http://schemas.microsoft.com/office/drawing/2014/main" id="{6704CFF0-8781-42E3-9873-39C53CB860F9}"/>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6" name="有形固定資産減価償却率最小値テキスト">
          <a:extLst>
            <a:ext uri="{FF2B5EF4-FFF2-40B4-BE49-F238E27FC236}">
              <a16:creationId xmlns:a16="http://schemas.microsoft.com/office/drawing/2014/main" id="{FDF54C54-0DF1-422F-8FCB-180D8376207E}"/>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7" name="直線コネクタ 66">
          <a:extLst>
            <a:ext uri="{FF2B5EF4-FFF2-40B4-BE49-F238E27FC236}">
              <a16:creationId xmlns:a16="http://schemas.microsoft.com/office/drawing/2014/main" id="{847C98C7-5FE5-459A-B759-E0F375BB7D4D}"/>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8" name="有形固定資産減価償却率最大値テキスト">
          <a:extLst>
            <a:ext uri="{FF2B5EF4-FFF2-40B4-BE49-F238E27FC236}">
              <a16:creationId xmlns:a16="http://schemas.microsoft.com/office/drawing/2014/main" id="{054EF107-8F0C-4D16-ACA0-B785D119AAF6}"/>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9" name="直線コネクタ 68">
          <a:extLst>
            <a:ext uri="{FF2B5EF4-FFF2-40B4-BE49-F238E27FC236}">
              <a16:creationId xmlns:a16="http://schemas.microsoft.com/office/drawing/2014/main" id="{606590EE-EABA-4F36-B119-B87BEEE7DB6D}"/>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0" name="有形固定資産減価償却率平均値テキスト">
          <a:extLst>
            <a:ext uri="{FF2B5EF4-FFF2-40B4-BE49-F238E27FC236}">
              <a16:creationId xmlns:a16="http://schemas.microsoft.com/office/drawing/2014/main" id="{FA82E66B-E7B5-40C3-95B6-BF31122EA31C}"/>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1" name="フローチャート: 判断 70">
          <a:extLst>
            <a:ext uri="{FF2B5EF4-FFF2-40B4-BE49-F238E27FC236}">
              <a16:creationId xmlns:a16="http://schemas.microsoft.com/office/drawing/2014/main" id="{D451954E-A57A-48AD-9FBA-4B08A9AA6C1D}"/>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2" name="フローチャート: 判断 71">
          <a:extLst>
            <a:ext uri="{FF2B5EF4-FFF2-40B4-BE49-F238E27FC236}">
              <a16:creationId xmlns:a16="http://schemas.microsoft.com/office/drawing/2014/main" id="{DA6236EF-467D-4B2C-B780-A0BE013A098C}"/>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3" name="フローチャート: 判断 72">
          <a:extLst>
            <a:ext uri="{FF2B5EF4-FFF2-40B4-BE49-F238E27FC236}">
              <a16:creationId xmlns:a16="http://schemas.microsoft.com/office/drawing/2014/main" id="{291E582D-08F4-4E59-ABB0-5BFDE1698403}"/>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a:extLst>
            <a:ext uri="{FF2B5EF4-FFF2-40B4-BE49-F238E27FC236}">
              <a16:creationId xmlns:a16="http://schemas.microsoft.com/office/drawing/2014/main" id="{C2F0D313-D6DF-4FC8-9FE1-7BB5E83022D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5" name="フローチャート: 判断 74">
          <a:extLst>
            <a:ext uri="{FF2B5EF4-FFF2-40B4-BE49-F238E27FC236}">
              <a16:creationId xmlns:a16="http://schemas.microsoft.com/office/drawing/2014/main" id="{257B2DB6-E335-47A0-9600-A3357B9AD043}"/>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0487E59-1223-45B5-98B5-0C684FA438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5CE194-BEB8-4364-9468-1217BC6084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BC0E903-7712-4EA9-8810-B045FA11B6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FD16B6B-1082-4E9B-989A-2DA4089CF2F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EEDD2BC-E475-41B8-944A-A33ECD8787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26162</xdr:rowOff>
    </xdr:from>
    <xdr:to>
      <xdr:col>23</xdr:col>
      <xdr:colOff>136525</xdr:colOff>
      <xdr:row>27</xdr:row>
      <xdr:rowOff>127762</xdr:rowOff>
    </xdr:to>
    <xdr:sp macro="" textlink="">
      <xdr:nvSpPr>
        <xdr:cNvPr id="81" name="楕円 80">
          <a:extLst>
            <a:ext uri="{FF2B5EF4-FFF2-40B4-BE49-F238E27FC236}">
              <a16:creationId xmlns:a16="http://schemas.microsoft.com/office/drawing/2014/main" id="{3F1DFC36-10B3-4E86-94AB-79A75117EDBD}"/>
            </a:ext>
          </a:extLst>
        </xdr:cNvPr>
        <xdr:cNvSpPr/>
      </xdr:nvSpPr>
      <xdr:spPr>
        <a:xfrm>
          <a:off x="4711700" y="54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112539</xdr:rowOff>
    </xdr:from>
    <xdr:ext cx="405111" cy="259045"/>
    <xdr:sp macro="" textlink="">
      <xdr:nvSpPr>
        <xdr:cNvPr id="82" name="有形固定資産減価償却率該当値テキスト">
          <a:extLst>
            <a:ext uri="{FF2B5EF4-FFF2-40B4-BE49-F238E27FC236}">
              <a16:creationId xmlns:a16="http://schemas.microsoft.com/office/drawing/2014/main" id="{309BC6A4-BE26-491E-8151-EB9294A7EE59}"/>
            </a:ext>
          </a:extLst>
        </xdr:cNvPr>
        <xdr:cNvSpPr txBox="1"/>
      </xdr:nvSpPr>
      <xdr:spPr>
        <a:xfrm>
          <a:off x="4813300"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83" name="楕円 82">
          <a:extLst>
            <a:ext uri="{FF2B5EF4-FFF2-40B4-BE49-F238E27FC236}">
              <a16:creationId xmlns:a16="http://schemas.microsoft.com/office/drawing/2014/main" id="{34DD89E0-9E3C-419D-8441-8BEE8C4BFC6B}"/>
            </a:ext>
          </a:extLst>
        </xdr:cNvPr>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76962</xdr:rowOff>
    </xdr:from>
    <xdr:to>
      <xdr:col>23</xdr:col>
      <xdr:colOff>85725</xdr:colOff>
      <xdr:row>29</xdr:row>
      <xdr:rowOff>60071</xdr:rowOff>
    </xdr:to>
    <xdr:cxnSp macro="">
      <xdr:nvCxnSpPr>
        <xdr:cNvPr id="84" name="直線コネクタ 83">
          <a:extLst>
            <a:ext uri="{FF2B5EF4-FFF2-40B4-BE49-F238E27FC236}">
              <a16:creationId xmlns:a16="http://schemas.microsoft.com/office/drawing/2014/main" id="{3FADC0D5-ABEE-493F-BC5C-A8A9654962CF}"/>
            </a:ext>
          </a:extLst>
        </xdr:cNvPr>
        <xdr:cNvCxnSpPr/>
      </xdr:nvCxnSpPr>
      <xdr:spPr>
        <a:xfrm flipV="1">
          <a:off x="4051300" y="5477637"/>
          <a:ext cx="711200" cy="3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5" name="楕円 84">
          <a:extLst>
            <a:ext uri="{FF2B5EF4-FFF2-40B4-BE49-F238E27FC236}">
              <a16:creationId xmlns:a16="http://schemas.microsoft.com/office/drawing/2014/main" id="{2225E9F9-BAB9-41E7-A3AB-2BC58869C160}"/>
            </a:ext>
          </a:extLst>
        </xdr:cNvPr>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60071</xdr:rowOff>
    </xdr:to>
    <xdr:cxnSp macro="">
      <xdr:nvCxnSpPr>
        <xdr:cNvPr id="86" name="直線コネクタ 85">
          <a:extLst>
            <a:ext uri="{FF2B5EF4-FFF2-40B4-BE49-F238E27FC236}">
              <a16:creationId xmlns:a16="http://schemas.microsoft.com/office/drawing/2014/main" id="{93C8420B-08CB-403E-988E-8D70A59B827E}"/>
            </a:ext>
          </a:extLst>
        </xdr:cNvPr>
        <xdr:cNvCxnSpPr/>
      </xdr:nvCxnSpPr>
      <xdr:spPr>
        <a:xfrm>
          <a:off x="3289300" y="580364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7" name="楕円 86">
          <a:extLst>
            <a:ext uri="{FF2B5EF4-FFF2-40B4-BE49-F238E27FC236}">
              <a16:creationId xmlns:a16="http://schemas.microsoft.com/office/drawing/2014/main" id="{755B0F5C-EF7E-4570-A51C-99BC789D54FE}"/>
            </a:ext>
          </a:extLst>
        </xdr:cNvPr>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60071</xdr:rowOff>
    </xdr:to>
    <xdr:cxnSp macro="">
      <xdr:nvCxnSpPr>
        <xdr:cNvPr id="88" name="直線コネクタ 87">
          <a:extLst>
            <a:ext uri="{FF2B5EF4-FFF2-40B4-BE49-F238E27FC236}">
              <a16:creationId xmlns:a16="http://schemas.microsoft.com/office/drawing/2014/main" id="{146CDE7C-786F-4E66-9D9F-B99825BCB431}"/>
            </a:ext>
          </a:extLst>
        </xdr:cNvPr>
        <xdr:cNvCxnSpPr/>
      </xdr:nvCxnSpPr>
      <xdr:spPr>
        <a:xfrm>
          <a:off x="2527300" y="576910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B5E41E32-1494-42B7-9CBB-FAB397E0451D}"/>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CF2B7CD9-910D-4B43-B694-9D84520AFB31}"/>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730EF38F-B569-4421-84E7-F9AD06CECADB}"/>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89A23B27-D573-4614-A009-766C62257628}"/>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93" name="n_1mainValue有形固定資産減価償却率">
          <a:extLst>
            <a:ext uri="{FF2B5EF4-FFF2-40B4-BE49-F238E27FC236}">
              <a16:creationId xmlns:a16="http://schemas.microsoft.com/office/drawing/2014/main" id="{7C68D17B-58D8-4575-A6E4-F515E2407A19}"/>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4" name="n_2mainValue有形固定資産減価償却率">
          <a:extLst>
            <a:ext uri="{FF2B5EF4-FFF2-40B4-BE49-F238E27FC236}">
              <a16:creationId xmlns:a16="http://schemas.microsoft.com/office/drawing/2014/main" id="{A01B4BE7-6B33-4E2A-A4EC-1FE572A78ACC}"/>
            </a:ext>
          </a:extLst>
        </xdr:cNvPr>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5" name="n_3mainValue有形固定資産減価償却率">
          <a:extLst>
            <a:ext uri="{FF2B5EF4-FFF2-40B4-BE49-F238E27FC236}">
              <a16:creationId xmlns:a16="http://schemas.microsoft.com/office/drawing/2014/main" id="{D31FCF04-B587-4E6E-9A65-CC91DE27BE69}"/>
            </a:ext>
          </a:extLst>
        </xdr:cNvPr>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312D47A-4573-4CDC-9E89-A919509823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9E97A12D-DBE4-46F4-84AF-CE87F354CC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a:extLst>
            <a:ext uri="{FF2B5EF4-FFF2-40B4-BE49-F238E27FC236}">
              <a16:creationId xmlns:a16="http://schemas.microsoft.com/office/drawing/2014/main" id="{C1C0D3D1-9FEA-4588-B0B8-3426CA167101}"/>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5EC4E31-660D-4AA1-9E80-3223E438B6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1A194E3-3051-40F0-A899-A7F49A7D54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3B8EC058-E37F-46F0-A538-7DF588AE96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B80E90CF-6DEE-4F0A-AC85-E1DAAE1B124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5A35F5D7-FF22-44F3-B656-74746CDE7C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20D5E64-7035-4879-B436-939D739C66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8DE2946D-787F-4C1A-A94D-533D359052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7EC17A02-9510-45E0-9E6F-7BD1931C6E4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EBCA26DC-C3B5-4CBA-95B8-F130E600B57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D8C07E3-C9E8-4940-9BCA-051F24C5C1A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熊本地震からの復旧・復興事業の財源として借り入れた地方債残高が大幅に増加したため、財務償還比率が類似団体・県平均を上回っている。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令和５年度末の地方債残高がピークになると見込まれているため、同比率の上昇も見込まれる。今後は、中長期財政見通しにより計画的な財政運営を行うとともに人件費の抑制等に努めていく。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08BB1AD-D029-44B0-95D5-7C0EFB5E6C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B58C2B5A-36A1-40D9-AE9E-DDE37F93CF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5863AE5-C10F-4EC2-BA94-411C51BEBA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143D5208-8F78-4308-9235-E68155ADB0B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CCC91118-3607-47EA-A30A-A18DB2ED2AF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882CDB4F-91E7-4F87-83E4-5E2078697F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a:extLst>
            <a:ext uri="{FF2B5EF4-FFF2-40B4-BE49-F238E27FC236}">
              <a16:creationId xmlns:a16="http://schemas.microsoft.com/office/drawing/2014/main" id="{B46D4E0D-F6D1-4317-8380-6BA433DD3AF1}"/>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8E4F3E10-06CD-4A8C-BF9F-C626D91E8B1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a:extLst>
            <a:ext uri="{FF2B5EF4-FFF2-40B4-BE49-F238E27FC236}">
              <a16:creationId xmlns:a16="http://schemas.microsoft.com/office/drawing/2014/main" id="{E5890D51-1179-449C-9CB7-169757BFCA12}"/>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277809BC-199A-461F-A60B-8A07459DAED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FE4539DF-919D-40F4-B1C8-2B2EC9E14AA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75AE1D37-FB44-490B-89DE-0CB88C919D8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919C6313-E7D6-4100-A913-4C309727A3A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50061FE9-06E0-42A4-B640-43729B56038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E22127C2-2F3B-415C-A653-47ABCCF0B20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4" name="直線コネクタ 123">
          <a:extLst>
            <a:ext uri="{FF2B5EF4-FFF2-40B4-BE49-F238E27FC236}">
              <a16:creationId xmlns:a16="http://schemas.microsoft.com/office/drawing/2014/main" id="{680E5CCB-27AD-4E9E-9743-95A2C84C0FDE}"/>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5" name="債務償還比率最小値テキスト">
          <a:extLst>
            <a:ext uri="{FF2B5EF4-FFF2-40B4-BE49-F238E27FC236}">
              <a16:creationId xmlns:a16="http://schemas.microsoft.com/office/drawing/2014/main" id="{6F79CDBE-72CA-4939-B27F-A3C908F64548}"/>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6" name="直線コネクタ 125">
          <a:extLst>
            <a:ext uri="{FF2B5EF4-FFF2-40B4-BE49-F238E27FC236}">
              <a16:creationId xmlns:a16="http://schemas.microsoft.com/office/drawing/2014/main" id="{43E280AF-8271-49C3-8C7B-FA08AE24AE8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67CBA023-0F52-48C3-BC4B-A53023E58CD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E7C82CDD-3E06-4EFE-8184-724BDF4A81D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9" name="債務償還比率平均値テキスト">
          <a:extLst>
            <a:ext uri="{FF2B5EF4-FFF2-40B4-BE49-F238E27FC236}">
              <a16:creationId xmlns:a16="http://schemas.microsoft.com/office/drawing/2014/main" id="{4D8B5E84-CBA9-4191-8DB9-EBE06BECCE87}"/>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0" name="フローチャート: 判断 129">
          <a:extLst>
            <a:ext uri="{FF2B5EF4-FFF2-40B4-BE49-F238E27FC236}">
              <a16:creationId xmlns:a16="http://schemas.microsoft.com/office/drawing/2014/main" id="{7EB49F0C-3AC9-4079-9220-27C32A5F0BA3}"/>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1" name="フローチャート: 判断 130">
          <a:extLst>
            <a:ext uri="{FF2B5EF4-FFF2-40B4-BE49-F238E27FC236}">
              <a16:creationId xmlns:a16="http://schemas.microsoft.com/office/drawing/2014/main" id="{87089F20-5C2A-4F8B-AA05-434FF650D33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2" name="フローチャート: 判断 131">
          <a:extLst>
            <a:ext uri="{FF2B5EF4-FFF2-40B4-BE49-F238E27FC236}">
              <a16:creationId xmlns:a16="http://schemas.microsoft.com/office/drawing/2014/main" id="{D62D52A5-48F4-4BE0-9CE1-396081A074A8}"/>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3" name="フローチャート: 判断 132">
          <a:extLst>
            <a:ext uri="{FF2B5EF4-FFF2-40B4-BE49-F238E27FC236}">
              <a16:creationId xmlns:a16="http://schemas.microsoft.com/office/drawing/2014/main" id="{CCF4BDFA-AD84-42BB-ACEA-11CD76EDDB61}"/>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4" name="フローチャート: 判断 133">
          <a:extLst>
            <a:ext uri="{FF2B5EF4-FFF2-40B4-BE49-F238E27FC236}">
              <a16:creationId xmlns:a16="http://schemas.microsoft.com/office/drawing/2014/main" id="{A00C3542-DA19-4EEB-8F6C-2FC8B78E14D6}"/>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127B713-8900-466C-9CE8-2D52A85192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4275B65-34B6-4014-BE34-C4566525E0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F3DA767-D16D-4860-BC19-E421610621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E48542A-FD1D-4EAE-AFE4-A49E877EF18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8C02F95-367D-47BD-9FA9-DE93E26E69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35725</xdr:rowOff>
    </xdr:from>
    <xdr:to>
      <xdr:col>76</xdr:col>
      <xdr:colOff>73025</xdr:colOff>
      <xdr:row>33</xdr:row>
      <xdr:rowOff>137325</xdr:rowOff>
    </xdr:to>
    <xdr:sp macro="" textlink="">
      <xdr:nvSpPr>
        <xdr:cNvPr id="140" name="楕円 139">
          <a:extLst>
            <a:ext uri="{FF2B5EF4-FFF2-40B4-BE49-F238E27FC236}">
              <a16:creationId xmlns:a16="http://schemas.microsoft.com/office/drawing/2014/main" id="{3D8DDC7C-4E29-480E-9ED4-9D35F795154C}"/>
            </a:ext>
          </a:extLst>
        </xdr:cNvPr>
        <xdr:cNvSpPr/>
      </xdr:nvSpPr>
      <xdr:spPr>
        <a:xfrm>
          <a:off x="14744700" y="64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122102</xdr:rowOff>
    </xdr:from>
    <xdr:ext cx="560923" cy="259045"/>
    <xdr:sp macro="" textlink="">
      <xdr:nvSpPr>
        <xdr:cNvPr id="141" name="債務償還比率該当値テキスト">
          <a:extLst>
            <a:ext uri="{FF2B5EF4-FFF2-40B4-BE49-F238E27FC236}">
              <a16:creationId xmlns:a16="http://schemas.microsoft.com/office/drawing/2014/main" id="{C0FE7951-C5DB-4D45-89BA-2133D9D1AF61}"/>
            </a:ext>
          </a:extLst>
        </xdr:cNvPr>
        <xdr:cNvSpPr txBox="1"/>
      </xdr:nvSpPr>
      <xdr:spPr>
        <a:xfrm>
          <a:off x="14846300" y="63800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95483</xdr:rowOff>
    </xdr:from>
    <xdr:to>
      <xdr:col>72</xdr:col>
      <xdr:colOff>123825</xdr:colOff>
      <xdr:row>33</xdr:row>
      <xdr:rowOff>25633</xdr:rowOff>
    </xdr:to>
    <xdr:sp macro="" textlink="">
      <xdr:nvSpPr>
        <xdr:cNvPr id="142" name="楕円 141">
          <a:extLst>
            <a:ext uri="{FF2B5EF4-FFF2-40B4-BE49-F238E27FC236}">
              <a16:creationId xmlns:a16="http://schemas.microsoft.com/office/drawing/2014/main" id="{44D56003-C9E3-4015-A682-60E5974B94D9}"/>
            </a:ext>
          </a:extLst>
        </xdr:cNvPr>
        <xdr:cNvSpPr/>
      </xdr:nvSpPr>
      <xdr:spPr>
        <a:xfrm>
          <a:off x="14033500" y="6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146283</xdr:rowOff>
    </xdr:from>
    <xdr:to>
      <xdr:col>76</xdr:col>
      <xdr:colOff>22225</xdr:colOff>
      <xdr:row>33</xdr:row>
      <xdr:rowOff>86525</xdr:rowOff>
    </xdr:to>
    <xdr:cxnSp macro="">
      <xdr:nvCxnSpPr>
        <xdr:cNvPr id="143" name="直線コネクタ 142">
          <a:extLst>
            <a:ext uri="{FF2B5EF4-FFF2-40B4-BE49-F238E27FC236}">
              <a16:creationId xmlns:a16="http://schemas.microsoft.com/office/drawing/2014/main" id="{F4AA5890-B5F0-44FF-BF7E-365DBD4038E7}"/>
            </a:ext>
          </a:extLst>
        </xdr:cNvPr>
        <xdr:cNvCxnSpPr/>
      </xdr:nvCxnSpPr>
      <xdr:spPr>
        <a:xfrm>
          <a:off x="14084300" y="6404208"/>
          <a:ext cx="711200" cy="1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97020</xdr:rowOff>
    </xdr:from>
    <xdr:to>
      <xdr:col>68</xdr:col>
      <xdr:colOff>123825</xdr:colOff>
      <xdr:row>32</xdr:row>
      <xdr:rowOff>27170</xdr:rowOff>
    </xdr:to>
    <xdr:sp macro="" textlink="">
      <xdr:nvSpPr>
        <xdr:cNvPr id="144" name="楕円 143">
          <a:extLst>
            <a:ext uri="{FF2B5EF4-FFF2-40B4-BE49-F238E27FC236}">
              <a16:creationId xmlns:a16="http://schemas.microsoft.com/office/drawing/2014/main" id="{39680314-36B8-409D-8C7F-B8EB2A5AFA54}"/>
            </a:ext>
          </a:extLst>
        </xdr:cNvPr>
        <xdr:cNvSpPr/>
      </xdr:nvSpPr>
      <xdr:spPr>
        <a:xfrm>
          <a:off x="13271500" y="6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147820</xdr:rowOff>
    </xdr:from>
    <xdr:to>
      <xdr:col>72</xdr:col>
      <xdr:colOff>73025</xdr:colOff>
      <xdr:row>32</xdr:row>
      <xdr:rowOff>146283</xdr:rowOff>
    </xdr:to>
    <xdr:cxnSp macro="">
      <xdr:nvCxnSpPr>
        <xdr:cNvPr id="145" name="直線コネクタ 144">
          <a:extLst>
            <a:ext uri="{FF2B5EF4-FFF2-40B4-BE49-F238E27FC236}">
              <a16:creationId xmlns:a16="http://schemas.microsoft.com/office/drawing/2014/main" id="{22BA4BA5-A8C1-4F4B-95DD-DC17E1E3F54A}"/>
            </a:ext>
          </a:extLst>
        </xdr:cNvPr>
        <xdr:cNvCxnSpPr/>
      </xdr:nvCxnSpPr>
      <xdr:spPr>
        <a:xfrm>
          <a:off x="13322300" y="6234295"/>
          <a:ext cx="762000" cy="1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2096</xdr:rowOff>
    </xdr:from>
    <xdr:to>
      <xdr:col>64</xdr:col>
      <xdr:colOff>123825</xdr:colOff>
      <xdr:row>31</xdr:row>
      <xdr:rowOff>103696</xdr:rowOff>
    </xdr:to>
    <xdr:sp macro="" textlink="">
      <xdr:nvSpPr>
        <xdr:cNvPr id="146" name="楕円 145">
          <a:extLst>
            <a:ext uri="{FF2B5EF4-FFF2-40B4-BE49-F238E27FC236}">
              <a16:creationId xmlns:a16="http://schemas.microsoft.com/office/drawing/2014/main" id="{B9BD40F2-A61D-4F79-9219-C11E3E1EFDAC}"/>
            </a:ext>
          </a:extLst>
        </xdr:cNvPr>
        <xdr:cNvSpPr/>
      </xdr:nvSpPr>
      <xdr:spPr>
        <a:xfrm>
          <a:off x="12509500" y="60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52896</xdr:rowOff>
    </xdr:from>
    <xdr:to>
      <xdr:col>68</xdr:col>
      <xdr:colOff>73025</xdr:colOff>
      <xdr:row>31</xdr:row>
      <xdr:rowOff>147820</xdr:rowOff>
    </xdr:to>
    <xdr:cxnSp macro="">
      <xdr:nvCxnSpPr>
        <xdr:cNvPr id="147" name="直線コネクタ 146">
          <a:extLst>
            <a:ext uri="{FF2B5EF4-FFF2-40B4-BE49-F238E27FC236}">
              <a16:creationId xmlns:a16="http://schemas.microsoft.com/office/drawing/2014/main" id="{F61AEFE2-ED25-48B0-B41F-D13071F69691}"/>
            </a:ext>
          </a:extLst>
        </xdr:cNvPr>
        <xdr:cNvCxnSpPr/>
      </xdr:nvCxnSpPr>
      <xdr:spPr>
        <a:xfrm>
          <a:off x="12560300" y="6139371"/>
          <a:ext cx="762000" cy="9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102349</xdr:rowOff>
    </xdr:from>
    <xdr:to>
      <xdr:col>60</xdr:col>
      <xdr:colOff>123825</xdr:colOff>
      <xdr:row>29</xdr:row>
      <xdr:rowOff>32499</xdr:rowOff>
    </xdr:to>
    <xdr:sp macro="" textlink="">
      <xdr:nvSpPr>
        <xdr:cNvPr id="148" name="楕円 147">
          <a:extLst>
            <a:ext uri="{FF2B5EF4-FFF2-40B4-BE49-F238E27FC236}">
              <a16:creationId xmlns:a16="http://schemas.microsoft.com/office/drawing/2014/main" id="{FD08D3ED-159D-4C32-9C37-412F69F322CC}"/>
            </a:ext>
          </a:extLst>
        </xdr:cNvPr>
        <xdr:cNvSpPr/>
      </xdr:nvSpPr>
      <xdr:spPr>
        <a:xfrm>
          <a:off x="11747500" y="5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153149</xdr:rowOff>
    </xdr:from>
    <xdr:to>
      <xdr:col>64</xdr:col>
      <xdr:colOff>73025</xdr:colOff>
      <xdr:row>31</xdr:row>
      <xdr:rowOff>52896</xdr:rowOff>
    </xdr:to>
    <xdr:cxnSp macro="">
      <xdr:nvCxnSpPr>
        <xdr:cNvPr id="149" name="直線コネクタ 148">
          <a:extLst>
            <a:ext uri="{FF2B5EF4-FFF2-40B4-BE49-F238E27FC236}">
              <a16:creationId xmlns:a16="http://schemas.microsoft.com/office/drawing/2014/main" id="{C4C90ABA-B055-448C-8A50-5514332A7966}"/>
            </a:ext>
          </a:extLst>
        </xdr:cNvPr>
        <xdr:cNvCxnSpPr/>
      </xdr:nvCxnSpPr>
      <xdr:spPr>
        <a:xfrm>
          <a:off x="11798300" y="5725274"/>
          <a:ext cx="762000" cy="4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0" name="n_1aveValue債務償還比率">
          <a:extLst>
            <a:ext uri="{FF2B5EF4-FFF2-40B4-BE49-F238E27FC236}">
              <a16:creationId xmlns:a16="http://schemas.microsoft.com/office/drawing/2014/main" id="{09A534A7-9DD8-4150-858D-3215AC6E2063}"/>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1" name="n_2aveValue債務償還比率">
          <a:extLst>
            <a:ext uri="{FF2B5EF4-FFF2-40B4-BE49-F238E27FC236}">
              <a16:creationId xmlns:a16="http://schemas.microsoft.com/office/drawing/2014/main" id="{634A6476-8C17-4D98-AFBD-F97F165D6CE1}"/>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2" name="n_3aveValue債務償還比率">
          <a:extLst>
            <a:ext uri="{FF2B5EF4-FFF2-40B4-BE49-F238E27FC236}">
              <a16:creationId xmlns:a16="http://schemas.microsoft.com/office/drawing/2014/main" id="{76087677-E190-48C5-AD82-C363763A537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3" name="n_4aveValue債務償還比率">
          <a:extLst>
            <a:ext uri="{FF2B5EF4-FFF2-40B4-BE49-F238E27FC236}">
              <a16:creationId xmlns:a16="http://schemas.microsoft.com/office/drawing/2014/main" id="{86B1C775-D5C5-488F-BC3D-191C8D9BE63F}"/>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16760</xdr:rowOff>
    </xdr:from>
    <xdr:ext cx="560923" cy="259045"/>
    <xdr:sp macro="" textlink="">
      <xdr:nvSpPr>
        <xdr:cNvPr id="154" name="n_1mainValue債務償還比率">
          <a:extLst>
            <a:ext uri="{FF2B5EF4-FFF2-40B4-BE49-F238E27FC236}">
              <a16:creationId xmlns:a16="http://schemas.microsoft.com/office/drawing/2014/main" id="{8210DC25-D0B4-4802-AF58-69C033528D5C}"/>
            </a:ext>
          </a:extLst>
        </xdr:cNvPr>
        <xdr:cNvSpPr txBox="1"/>
      </xdr:nvSpPr>
      <xdr:spPr>
        <a:xfrm>
          <a:off x="13791138" y="64461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18297</xdr:rowOff>
    </xdr:from>
    <xdr:ext cx="560923" cy="259045"/>
    <xdr:sp macro="" textlink="">
      <xdr:nvSpPr>
        <xdr:cNvPr id="155" name="n_2mainValue債務償還比率">
          <a:extLst>
            <a:ext uri="{FF2B5EF4-FFF2-40B4-BE49-F238E27FC236}">
              <a16:creationId xmlns:a16="http://schemas.microsoft.com/office/drawing/2014/main" id="{FC30E2A5-DE6D-4E5E-8778-E9CA4570D16C}"/>
            </a:ext>
          </a:extLst>
        </xdr:cNvPr>
        <xdr:cNvSpPr txBox="1"/>
      </xdr:nvSpPr>
      <xdr:spPr>
        <a:xfrm>
          <a:off x="13041838" y="6276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94823</xdr:rowOff>
    </xdr:from>
    <xdr:ext cx="560923" cy="259045"/>
    <xdr:sp macro="" textlink="">
      <xdr:nvSpPr>
        <xdr:cNvPr id="156" name="n_3mainValue債務償還比率">
          <a:extLst>
            <a:ext uri="{FF2B5EF4-FFF2-40B4-BE49-F238E27FC236}">
              <a16:creationId xmlns:a16="http://schemas.microsoft.com/office/drawing/2014/main" id="{EA1765E3-6C50-49F9-B412-DDF244607023}"/>
            </a:ext>
          </a:extLst>
        </xdr:cNvPr>
        <xdr:cNvSpPr txBox="1"/>
      </xdr:nvSpPr>
      <xdr:spPr>
        <a:xfrm>
          <a:off x="12279838" y="61812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23626</xdr:rowOff>
    </xdr:from>
    <xdr:ext cx="469744" cy="259045"/>
    <xdr:sp macro="" textlink="">
      <xdr:nvSpPr>
        <xdr:cNvPr id="157" name="n_4mainValue債務償還比率">
          <a:extLst>
            <a:ext uri="{FF2B5EF4-FFF2-40B4-BE49-F238E27FC236}">
              <a16:creationId xmlns:a16="http://schemas.microsoft.com/office/drawing/2014/main" id="{88F24D45-29F3-4862-9903-3CBC1450A791}"/>
            </a:ext>
          </a:extLst>
        </xdr:cNvPr>
        <xdr:cNvSpPr txBox="1"/>
      </xdr:nvSpPr>
      <xdr:spPr>
        <a:xfrm>
          <a:off x="11563427" y="57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61CB889B-8789-493F-8BEC-36B3524CC8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9C089E36-FF82-46C2-81AA-8FE8908390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BFAC4AD6-EA5A-4B1B-9510-650BB3B5F9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DA350428-7718-4FAF-A701-7504B265FA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E24D139A-01D0-4932-A393-A6410639C03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176F7CF9-942A-417F-9D37-2148D8EAE51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5DE6D5-F75E-429F-BC5A-22B57C4EAD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7E9403-477E-41D8-8BC7-1845C99B3D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0CBC71-4AA3-4C4A-829D-07A0C5B72F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5EE6C9-FC6B-4390-9988-E49EB9F176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B1FDA5-E54C-44BB-96D3-0AB3107DCE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320CF1-F875-4279-8D6A-C39E2AFB7A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3272DF-750D-4AC0-A1FD-0F406C29F4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B73CE0-E705-4840-A488-54FB226685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701DFB-7AC5-49D6-AD59-483F0F2120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A72660-3E73-4A43-8C9A-B0AA97DCB7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7097B-2EE2-4A3A-BD5C-D6EC16B0C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970308-DA15-4873-B85A-F0E1E4951C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61ADD9-F77B-44CD-9CC9-A7F6052F5A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66BCD3-60C8-4CD5-8725-29FFA4F708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642C86-072F-4AE8-A28A-C425D3013B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23EC3E-ACBE-4018-ACCF-B602621161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DB5D0B-5AD2-45B7-A6D6-B6E1EBBDF9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F75BFA-B76C-4B1B-BCD9-3AA223929B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1AE95D-605C-4E2C-9159-C888B894E2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2DAEBA-804B-47E6-A45C-87F710BBF5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5AF5A7-EFC2-435A-9E80-96EB13BBFA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56C651-3B21-40E2-8283-9FE6B6AA26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9C091A-F1D2-430A-B993-B047CF5F22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128404-18E3-41FB-B8B7-2E49C7ED8C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FCF31D-773A-46D6-904D-35877A8CC7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4BE4F2-9FF7-45E3-BC4D-7D3AFE1966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E218EC-5E59-4129-AFBD-2508A3599C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C5D4E4-1B93-475D-9A47-8E00D8F529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627F41-8632-407D-845A-6B4C2977F8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8DFE23-48B1-4795-9C29-5397C626D6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1A9DF0-2FCB-4116-B3A3-8FB4E748B9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1399EB-8241-427C-80D6-8FF5D8BC4B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D19A70-D5D3-4456-BE6F-1BE49FEFBE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8CDE13-B7FC-4625-8D6B-BD59DF7875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9B278E-F1A1-4757-9831-A288D97C3D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64CFCA-A19F-4E93-BA2A-5DC98A02DD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A4F492-A9FB-42DB-84D9-CB82D15AEA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64DABA-847C-4D5B-B375-356816CBC6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84133B-312B-4F71-8932-D66476F477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A51827-FE44-481B-AF79-EF5DBB6BDC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603AE1-6C60-43C1-A5C3-379723070F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F60AD6-4F47-4A56-AC38-EBC7D639D3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5D0A42D-180F-4B87-B8D2-7C9ACF5BB6E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8CBEB4-64C5-48DF-887C-9675746FB7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EEBCD50-370F-4FC3-89B6-D7C5B845E82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FD411FE-6D83-40D1-8911-9B4BEDBD5B6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614AD9C-7FBA-4F26-BBD4-53F6140C5A9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772673E-A86C-43D5-A519-194E8537A2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F7F878-47E6-48E4-9025-CEE580C322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400D6C-13F9-42FF-9EDB-7AF57284823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22AD83E-F911-45D6-BEC2-406BC540ED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5222A70-50BA-4B4C-91FB-94CC6C61437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57AC7D5-7F8B-4632-9D59-D4B674DDB0B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6174FD7-5AD0-405D-934D-23D47CF576D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8665CB4-4FA7-40EA-AC2F-9FD8F8F3214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64317238-2CF0-4778-84C5-DE505190E9CE}"/>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6FEE01C8-AAD2-4DE2-884B-6E27AC523EB5}"/>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AE9CDCDB-0E11-4972-B434-A0F8BF908A1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D9A0C68A-D84C-47D0-B211-BD32CC935B87}"/>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447AD6C4-F2FC-40FE-AB97-B4247673AEBB}"/>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27EABD64-8170-46AD-8F68-83C6DBBB40CE}"/>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CD0140C-0620-441D-9FD1-2C51C64E9AA1}"/>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B5A79F8B-9EFF-4264-94D7-B7EC2B3EF1DD}"/>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50F59CFF-F3C0-4982-9E18-2280BD2500B5}"/>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B8C1B32B-7CAA-4623-ABDF-5C22F30BF2F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C7BF1CAD-EE8F-4353-A165-A52D229DC193}"/>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518AB6-21BB-4783-99A1-833E9D0836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6A2979-9F7E-43CA-8262-07E59E84ED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AC5A35-5A5C-4F27-A024-48AC9555B4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B605AC-0A3E-42D6-A6EA-84E96D1173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E8F6D6-389B-43B7-96A2-AE2E2F3469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a:extLst>
            <a:ext uri="{FF2B5EF4-FFF2-40B4-BE49-F238E27FC236}">
              <a16:creationId xmlns:a16="http://schemas.microsoft.com/office/drawing/2014/main" id="{099615FB-0989-484A-87C3-A51540F844EF}"/>
            </a:ext>
          </a:extLst>
        </xdr:cNvPr>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4A42B236-D536-41F5-8BDB-FDE055E2F8D4}"/>
            </a:ext>
          </a:extLst>
        </xdr:cNvPr>
        <xdr:cNvSpPr txBox="1"/>
      </xdr:nvSpPr>
      <xdr:spPr>
        <a:xfrm>
          <a:off x="4673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F234ED28-588F-4E6D-8DD7-0D2F1F1A57BD}"/>
            </a:ext>
          </a:extLst>
        </xdr:cNvPr>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57150</xdr:rowOff>
    </xdr:to>
    <xdr:cxnSp macro="">
      <xdr:nvCxnSpPr>
        <xdr:cNvPr id="76" name="直線コネクタ 75">
          <a:extLst>
            <a:ext uri="{FF2B5EF4-FFF2-40B4-BE49-F238E27FC236}">
              <a16:creationId xmlns:a16="http://schemas.microsoft.com/office/drawing/2014/main" id="{DCD4391D-6AC5-4E18-B712-DE55B0949E38}"/>
            </a:ext>
          </a:extLst>
        </xdr:cNvPr>
        <xdr:cNvCxnSpPr/>
      </xdr:nvCxnSpPr>
      <xdr:spPr>
        <a:xfrm>
          <a:off x="3797300" y="6543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a:extLst>
            <a:ext uri="{FF2B5EF4-FFF2-40B4-BE49-F238E27FC236}">
              <a16:creationId xmlns:a16="http://schemas.microsoft.com/office/drawing/2014/main" id="{D0B3EC0B-246D-4754-9FE9-2E5AC24C46AC}"/>
            </a:ext>
          </a:extLst>
        </xdr:cNvPr>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78EE073D-0B02-4626-8E6A-D516857029A9}"/>
            </a:ext>
          </a:extLst>
        </xdr:cNvPr>
        <xdr:cNvCxnSpPr/>
      </xdr:nvCxnSpPr>
      <xdr:spPr>
        <a:xfrm>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a:extLst>
            <a:ext uri="{FF2B5EF4-FFF2-40B4-BE49-F238E27FC236}">
              <a16:creationId xmlns:a16="http://schemas.microsoft.com/office/drawing/2014/main" id="{C9F12ABE-E4B7-48D1-98AB-5D7323403EF8}"/>
            </a:ext>
          </a:extLst>
        </xdr:cNvPr>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9065BE16-E262-41C8-812E-16470C91E182}"/>
            </a:ext>
          </a:extLst>
        </xdr:cNvPr>
        <xdr:cNvCxnSpPr/>
      </xdr:nvCxnSpPr>
      <xdr:spPr>
        <a:xfrm>
          <a:off x="2019300" y="646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F5A08275-BC57-46DB-9CC4-3CB41663034B}"/>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2" name="n_2aveValue【道路】&#10;有形固定資産減価償却率">
          <a:extLst>
            <a:ext uri="{FF2B5EF4-FFF2-40B4-BE49-F238E27FC236}">
              <a16:creationId xmlns:a16="http://schemas.microsoft.com/office/drawing/2014/main" id="{4A3265A8-51DD-4827-9C53-9BED4D591025}"/>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3" name="n_3aveValue【道路】&#10;有形固定資産減価償却率">
          <a:extLst>
            <a:ext uri="{FF2B5EF4-FFF2-40B4-BE49-F238E27FC236}">
              <a16:creationId xmlns:a16="http://schemas.microsoft.com/office/drawing/2014/main" id="{4DB7B814-F5AE-47E6-A4AA-7BA7F50C9057}"/>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a:extLst>
            <a:ext uri="{FF2B5EF4-FFF2-40B4-BE49-F238E27FC236}">
              <a16:creationId xmlns:a16="http://schemas.microsoft.com/office/drawing/2014/main" id="{2A1343F0-D08D-4B13-81BF-F647F9129EAA}"/>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5" name="n_1mainValue【道路】&#10;有形固定資産減価償却率">
          <a:extLst>
            <a:ext uri="{FF2B5EF4-FFF2-40B4-BE49-F238E27FC236}">
              <a16:creationId xmlns:a16="http://schemas.microsoft.com/office/drawing/2014/main" id="{8A62CEEA-7E11-4343-A127-4C7AB0421A52}"/>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6" name="n_2mainValue【道路】&#10;有形固定資産減価償却率">
          <a:extLst>
            <a:ext uri="{FF2B5EF4-FFF2-40B4-BE49-F238E27FC236}">
              <a16:creationId xmlns:a16="http://schemas.microsoft.com/office/drawing/2014/main" id="{108CC3EC-BA83-494D-998D-3E76C979B497}"/>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7" name="n_3mainValue【道路】&#10;有形固定資産減価償却率">
          <a:extLst>
            <a:ext uri="{FF2B5EF4-FFF2-40B4-BE49-F238E27FC236}">
              <a16:creationId xmlns:a16="http://schemas.microsoft.com/office/drawing/2014/main" id="{6B14BE0B-1830-4C2B-8736-68CB0005981D}"/>
            </a:ext>
          </a:extLst>
        </xdr:cNvPr>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25A3667-24A5-4A23-88F3-F916D3EC9E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A98D404-5704-4627-815B-5B6742E2E8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8C3C0CD-EABF-4904-92BB-761CB323AA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F1AA75E-F8A3-45E3-BD86-629D93B7FC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BAB602E-B84F-4A5B-90EF-08F89E5048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DEA93B2-DCFF-40FC-8634-2E01D2FD52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159BAC9-40BB-499F-A4C0-A5B22812DC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D18C390-94B4-4748-B189-1C667E6523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A83E7A3-B8AF-47DC-80FB-735B160A30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A038AFE-278B-4FEA-B003-BC5E4EBD83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3833F51-5CAF-4F09-A5BD-B58B6F6D84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53662B5C-2B0B-4CD6-A7CF-7F6FE319D7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F245E94-3C9C-4AC5-BAED-191A080CE5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8DF77848-E225-4B97-AD05-2DB09503A37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D7DB40E9-8AF7-44D7-A1C5-E6530D5C12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58C3FDE7-D052-446C-8649-0A8A0D70E0C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C0179F91-C5C3-4FF8-BF28-A54729FCDEE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B0AC9414-99E8-4C1F-8D5F-32FC1CC6256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6580B525-C6A2-4198-B7A6-821A1E989A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915B5EF5-A3C7-4489-AD2B-C253FBC8DD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C72EB0C-64C7-44C4-946E-5800ABD220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2A983640-5EF4-4145-8D16-3910ACA2316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A3CF7C91-7D99-4C28-9E84-0C166883BB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517885E2-471D-4312-8C5C-7EB217E7C7C6}"/>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A07FE355-EA1C-4D86-93D3-63B6708C8D11}"/>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833BB79D-1279-40DF-9F6F-A367C06B671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00A9F084-52EB-4661-8DFB-ED9CCB5EBCA9}"/>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1AE7C569-AD7C-43EC-887D-C68EDDDC5FE7}"/>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a:extLst>
            <a:ext uri="{FF2B5EF4-FFF2-40B4-BE49-F238E27FC236}">
              <a16:creationId xmlns:a16="http://schemas.microsoft.com/office/drawing/2014/main" id="{6BA34F9E-79F9-42BC-A816-F127974925B9}"/>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D5E1D669-DBA9-440A-B5CB-850F69091F21}"/>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399B2B0F-0B22-448A-9CCD-56B020DEE95A}"/>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1F465217-AD33-4EA2-A981-A35F219F0E77}"/>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45126C50-01D7-430E-9C1F-9976B7603583}"/>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70FA1784-1B32-42B5-BB3C-1896E7EE1244}"/>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56F9231-270C-45D4-8AA0-4EE70F24CE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6626935-A83D-4EC3-B860-51386EDCD1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D35ED4-B993-43FF-A224-64D78A72F7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C9BBD3-B574-4BBF-B3B9-C08D70E908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F9EB86-5478-4E34-A5AC-68552CB9BC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136995</xdr:rowOff>
    </xdr:from>
    <xdr:to>
      <xdr:col>55</xdr:col>
      <xdr:colOff>50800</xdr:colOff>
      <xdr:row>42</xdr:row>
      <xdr:rowOff>67145</xdr:rowOff>
    </xdr:to>
    <xdr:sp macro="" textlink="">
      <xdr:nvSpPr>
        <xdr:cNvPr id="127" name="楕円 126">
          <a:extLst>
            <a:ext uri="{FF2B5EF4-FFF2-40B4-BE49-F238E27FC236}">
              <a16:creationId xmlns:a16="http://schemas.microsoft.com/office/drawing/2014/main" id="{83FFEA63-13BB-45A7-919C-F03FF80239A8}"/>
            </a:ext>
          </a:extLst>
        </xdr:cNvPr>
        <xdr:cNvSpPr/>
      </xdr:nvSpPr>
      <xdr:spPr>
        <a:xfrm>
          <a:off x="10426700"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51922</xdr:rowOff>
    </xdr:from>
    <xdr:ext cx="469744" cy="259045"/>
    <xdr:sp macro="" textlink="">
      <xdr:nvSpPr>
        <xdr:cNvPr id="128" name="【道路】&#10;一人当たり延長該当値テキスト">
          <a:extLst>
            <a:ext uri="{FF2B5EF4-FFF2-40B4-BE49-F238E27FC236}">
              <a16:creationId xmlns:a16="http://schemas.microsoft.com/office/drawing/2014/main" id="{79CFCF19-A4CA-4133-B24F-D586B6CF9772}"/>
            </a:ext>
          </a:extLst>
        </xdr:cNvPr>
        <xdr:cNvSpPr txBox="1"/>
      </xdr:nvSpPr>
      <xdr:spPr>
        <a:xfrm>
          <a:off x="10515600" y="70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136919</xdr:rowOff>
    </xdr:from>
    <xdr:to>
      <xdr:col>50</xdr:col>
      <xdr:colOff>165100</xdr:colOff>
      <xdr:row>42</xdr:row>
      <xdr:rowOff>67069</xdr:rowOff>
    </xdr:to>
    <xdr:sp macro="" textlink="">
      <xdr:nvSpPr>
        <xdr:cNvPr id="129" name="楕円 128">
          <a:extLst>
            <a:ext uri="{FF2B5EF4-FFF2-40B4-BE49-F238E27FC236}">
              <a16:creationId xmlns:a16="http://schemas.microsoft.com/office/drawing/2014/main" id="{E3B5CA5F-376B-454A-BD47-B689368026BF}"/>
            </a:ext>
          </a:extLst>
        </xdr:cNvPr>
        <xdr:cNvSpPr/>
      </xdr:nvSpPr>
      <xdr:spPr>
        <a:xfrm>
          <a:off x="9588500" y="71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16269</xdr:rowOff>
    </xdr:from>
    <xdr:to>
      <xdr:col>55</xdr:col>
      <xdr:colOff>0</xdr:colOff>
      <xdr:row>42</xdr:row>
      <xdr:rowOff>16345</xdr:rowOff>
    </xdr:to>
    <xdr:cxnSp macro="">
      <xdr:nvCxnSpPr>
        <xdr:cNvPr id="130" name="直線コネクタ 129">
          <a:extLst>
            <a:ext uri="{FF2B5EF4-FFF2-40B4-BE49-F238E27FC236}">
              <a16:creationId xmlns:a16="http://schemas.microsoft.com/office/drawing/2014/main" id="{9486AA2D-B90E-4307-A6E4-E0D8AC634219}"/>
            </a:ext>
          </a:extLst>
        </xdr:cNvPr>
        <xdr:cNvCxnSpPr/>
      </xdr:nvCxnSpPr>
      <xdr:spPr>
        <a:xfrm>
          <a:off x="9639300" y="721716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136995</xdr:rowOff>
    </xdr:from>
    <xdr:to>
      <xdr:col>46</xdr:col>
      <xdr:colOff>38100</xdr:colOff>
      <xdr:row>42</xdr:row>
      <xdr:rowOff>67145</xdr:rowOff>
    </xdr:to>
    <xdr:sp macro="" textlink="">
      <xdr:nvSpPr>
        <xdr:cNvPr id="131" name="楕円 130">
          <a:extLst>
            <a:ext uri="{FF2B5EF4-FFF2-40B4-BE49-F238E27FC236}">
              <a16:creationId xmlns:a16="http://schemas.microsoft.com/office/drawing/2014/main" id="{3A5438BC-6332-4D2F-A2ED-9136CE4A8EAA}"/>
            </a:ext>
          </a:extLst>
        </xdr:cNvPr>
        <xdr:cNvSpPr/>
      </xdr:nvSpPr>
      <xdr:spPr>
        <a:xfrm>
          <a:off x="8699500" y="71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16269</xdr:rowOff>
    </xdr:from>
    <xdr:to>
      <xdr:col>50</xdr:col>
      <xdr:colOff>114300</xdr:colOff>
      <xdr:row>42</xdr:row>
      <xdr:rowOff>16345</xdr:rowOff>
    </xdr:to>
    <xdr:cxnSp macro="">
      <xdr:nvCxnSpPr>
        <xdr:cNvPr id="132" name="直線コネクタ 131">
          <a:extLst>
            <a:ext uri="{FF2B5EF4-FFF2-40B4-BE49-F238E27FC236}">
              <a16:creationId xmlns:a16="http://schemas.microsoft.com/office/drawing/2014/main" id="{73A2658C-B5D4-4DAF-90DD-E2B8D9800282}"/>
            </a:ext>
          </a:extLst>
        </xdr:cNvPr>
        <xdr:cNvCxnSpPr/>
      </xdr:nvCxnSpPr>
      <xdr:spPr>
        <a:xfrm flipV="1">
          <a:off x="8750300" y="72171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153950</xdr:rowOff>
    </xdr:from>
    <xdr:to>
      <xdr:col>41</xdr:col>
      <xdr:colOff>101600</xdr:colOff>
      <xdr:row>40</xdr:row>
      <xdr:rowOff>84100</xdr:rowOff>
    </xdr:to>
    <xdr:sp macro="" textlink="">
      <xdr:nvSpPr>
        <xdr:cNvPr id="133" name="楕円 132">
          <a:extLst>
            <a:ext uri="{FF2B5EF4-FFF2-40B4-BE49-F238E27FC236}">
              <a16:creationId xmlns:a16="http://schemas.microsoft.com/office/drawing/2014/main" id="{BCE701C8-0EA9-4A51-9B0E-CE16F1309686}"/>
            </a:ext>
          </a:extLst>
        </xdr:cNvPr>
        <xdr:cNvSpPr/>
      </xdr:nvSpPr>
      <xdr:spPr>
        <a:xfrm>
          <a:off x="7810500" y="68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33300</xdr:rowOff>
    </xdr:from>
    <xdr:to>
      <xdr:col>45</xdr:col>
      <xdr:colOff>177800</xdr:colOff>
      <xdr:row>42</xdr:row>
      <xdr:rowOff>16345</xdr:rowOff>
    </xdr:to>
    <xdr:cxnSp macro="">
      <xdr:nvCxnSpPr>
        <xdr:cNvPr id="134" name="直線コネクタ 133">
          <a:extLst>
            <a:ext uri="{FF2B5EF4-FFF2-40B4-BE49-F238E27FC236}">
              <a16:creationId xmlns:a16="http://schemas.microsoft.com/office/drawing/2014/main" id="{7D4BF93A-EF64-4A2B-BACB-72AF7C97BE96}"/>
            </a:ext>
          </a:extLst>
        </xdr:cNvPr>
        <xdr:cNvCxnSpPr/>
      </xdr:nvCxnSpPr>
      <xdr:spPr>
        <a:xfrm>
          <a:off x="7861300" y="6891300"/>
          <a:ext cx="889000" cy="3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a:extLst>
            <a:ext uri="{FF2B5EF4-FFF2-40B4-BE49-F238E27FC236}">
              <a16:creationId xmlns:a16="http://schemas.microsoft.com/office/drawing/2014/main" id="{5DD7A657-DFC4-48A1-9D16-3DB87BC9D62F}"/>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a:extLst>
            <a:ext uri="{FF2B5EF4-FFF2-40B4-BE49-F238E27FC236}">
              <a16:creationId xmlns:a16="http://schemas.microsoft.com/office/drawing/2014/main" id="{ECFFFDF6-1F50-4864-B762-CBC1C414E017}"/>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a:extLst>
            <a:ext uri="{FF2B5EF4-FFF2-40B4-BE49-F238E27FC236}">
              <a16:creationId xmlns:a16="http://schemas.microsoft.com/office/drawing/2014/main" id="{EDD3F323-148A-462D-8702-5780CDB1D4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a:extLst>
            <a:ext uri="{FF2B5EF4-FFF2-40B4-BE49-F238E27FC236}">
              <a16:creationId xmlns:a16="http://schemas.microsoft.com/office/drawing/2014/main" id="{DEBCB4B2-FFF9-4C5D-A7CF-610BEB8476B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58196</xdr:rowOff>
    </xdr:from>
    <xdr:ext cx="469744" cy="259045"/>
    <xdr:sp macro="" textlink="">
      <xdr:nvSpPr>
        <xdr:cNvPr id="139" name="n_1mainValue【道路】&#10;一人当たり延長">
          <a:extLst>
            <a:ext uri="{FF2B5EF4-FFF2-40B4-BE49-F238E27FC236}">
              <a16:creationId xmlns:a16="http://schemas.microsoft.com/office/drawing/2014/main" id="{DE3C7A7B-C4B6-4DE8-8F99-0C547F8B7FD3}"/>
            </a:ext>
          </a:extLst>
        </xdr:cNvPr>
        <xdr:cNvSpPr txBox="1"/>
      </xdr:nvSpPr>
      <xdr:spPr>
        <a:xfrm>
          <a:off x="9391727" y="72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58272</xdr:rowOff>
    </xdr:from>
    <xdr:ext cx="469744" cy="259045"/>
    <xdr:sp macro="" textlink="">
      <xdr:nvSpPr>
        <xdr:cNvPr id="140" name="n_2mainValue【道路】&#10;一人当たり延長">
          <a:extLst>
            <a:ext uri="{FF2B5EF4-FFF2-40B4-BE49-F238E27FC236}">
              <a16:creationId xmlns:a16="http://schemas.microsoft.com/office/drawing/2014/main" id="{563B4836-CA88-4B9E-9085-76218D3ED690}"/>
            </a:ext>
          </a:extLst>
        </xdr:cNvPr>
        <xdr:cNvSpPr txBox="1"/>
      </xdr:nvSpPr>
      <xdr:spPr>
        <a:xfrm>
          <a:off x="8515427" y="72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75227</xdr:rowOff>
    </xdr:from>
    <xdr:ext cx="469744" cy="259045"/>
    <xdr:sp macro="" textlink="">
      <xdr:nvSpPr>
        <xdr:cNvPr id="141" name="n_3mainValue【道路】&#10;一人当たり延長">
          <a:extLst>
            <a:ext uri="{FF2B5EF4-FFF2-40B4-BE49-F238E27FC236}">
              <a16:creationId xmlns:a16="http://schemas.microsoft.com/office/drawing/2014/main" id="{9532D5DD-CA68-4B82-B408-32BC4A64DE5E}"/>
            </a:ext>
          </a:extLst>
        </xdr:cNvPr>
        <xdr:cNvSpPr txBox="1"/>
      </xdr:nvSpPr>
      <xdr:spPr>
        <a:xfrm>
          <a:off x="7626427" y="69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53FD17DA-1C83-43BB-BD22-38929120D8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2741C8E1-0CED-4C85-940B-23018B15BC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9DD7E3D-10B6-48A6-A324-E9349F2F13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B102EE6A-37E4-4A6D-A901-1414AE794F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68D7DF06-FB2F-4B4F-9929-79022000B9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F870A0DA-71B1-4FEC-AC58-28470B53A08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04CC05C-E7A9-425C-AE75-83AD4A5DD7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9C4F22FD-D855-449C-9975-4B2BD2AF6A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A0E82CD9-0B30-4F76-87FC-A2F268CBC14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E546C90-E965-4E07-8DED-5F80C4F0A6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D81ED6B9-46E0-4799-95D4-0B429F422B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AA1CA457-51F9-43CA-8C0D-F855E366FD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55600B20-60EF-4DA6-8757-13D2DD9E0E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E7B77253-A244-4A8C-89DA-71D20AFDEA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BAC110C-F3EE-4228-A051-092528DF4A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4080E511-4232-48E2-AD24-772CEDF95E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F8093140-2FCE-40F2-80ED-403A142BC8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D89AADB2-8C5A-41F8-B70E-337D4363A5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94539D4C-D93F-4638-AADF-C7E53C6481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E67A30CE-EF84-486F-A66E-6ECD1AC9A7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F8F2ECD7-DF36-419C-8D09-E4DD695D7E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8BC4730-F701-4FE5-BE7F-D3E84C64474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FE53351A-5B57-40C5-953C-24509A0B2A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47DAAF66-DF0B-4C72-8BF2-B7FBE72EC2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E17654F-C85D-4987-AD93-7F1743866F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996DCFC8-AF59-4E31-8DD7-9271E946F9F3}"/>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F39DC25C-E549-47EC-A47D-A90521D1097B}"/>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D0332774-24F6-45A0-8B30-20F8FB03F7A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7C2D7601-F0A7-496F-B156-894539B92C9A}"/>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907CB30A-00E7-4A92-B722-BE320AF632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E647C9DD-12F7-4D80-A74A-6009125A21EC}"/>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876D29B5-1637-49E3-B2FE-87CADBA85A2C}"/>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5AA5BC63-9C2D-4F79-AF02-29695C910213}"/>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E810CC75-F7B0-4226-B435-6143308643BD}"/>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8A7C85DB-C4A4-4477-B739-BC0E727781D2}"/>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BCF5FA9E-2D75-4FF8-8F5C-81EB2E517B44}"/>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D9F6F7F-B0A2-44F1-BB91-CB9970E00D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50A3BE4-A99D-4D37-BA3D-87C3FEBC00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0E9D81D-24B9-4936-84B8-6F84097485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6663939-F1F0-41FA-8526-EFB6FBF552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B4A48C5-7C04-454B-92E0-95175952F2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3" name="楕円 182">
          <a:extLst>
            <a:ext uri="{FF2B5EF4-FFF2-40B4-BE49-F238E27FC236}">
              <a16:creationId xmlns:a16="http://schemas.microsoft.com/office/drawing/2014/main" id="{95339B43-7A45-4413-BE60-892ADB007FBC}"/>
            </a:ext>
          </a:extLst>
        </xdr:cNvPr>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C38F5C57-11FE-4EC8-BBC2-A5811032C5D8}"/>
            </a:ext>
          </a:extLst>
        </xdr:cNvPr>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85" name="楕円 184">
          <a:extLst>
            <a:ext uri="{FF2B5EF4-FFF2-40B4-BE49-F238E27FC236}">
              <a16:creationId xmlns:a16="http://schemas.microsoft.com/office/drawing/2014/main" id="{E83A2091-7D07-4061-B288-BD0309AAFC02}"/>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78377</xdr:rowOff>
    </xdr:to>
    <xdr:cxnSp macro="">
      <xdr:nvCxnSpPr>
        <xdr:cNvPr id="186" name="直線コネクタ 185">
          <a:extLst>
            <a:ext uri="{FF2B5EF4-FFF2-40B4-BE49-F238E27FC236}">
              <a16:creationId xmlns:a16="http://schemas.microsoft.com/office/drawing/2014/main" id="{70B078F9-B7D8-4D6E-A9C3-9E45C8E1B2CF}"/>
            </a:ext>
          </a:extLst>
        </xdr:cNvPr>
        <xdr:cNvCxnSpPr/>
      </xdr:nvCxnSpPr>
      <xdr:spPr>
        <a:xfrm>
          <a:off x="3797300" y="105123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87" name="楕円 186">
          <a:extLst>
            <a:ext uri="{FF2B5EF4-FFF2-40B4-BE49-F238E27FC236}">
              <a16:creationId xmlns:a16="http://schemas.microsoft.com/office/drawing/2014/main" id="{A4604533-9E10-4C10-A9FF-835AA44F37FF}"/>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53884</xdr:rowOff>
    </xdr:to>
    <xdr:cxnSp macro="">
      <xdr:nvCxnSpPr>
        <xdr:cNvPr id="188" name="直線コネクタ 187">
          <a:extLst>
            <a:ext uri="{FF2B5EF4-FFF2-40B4-BE49-F238E27FC236}">
              <a16:creationId xmlns:a16="http://schemas.microsoft.com/office/drawing/2014/main" id="{ACD80132-D890-41C6-A898-8FB204B2EFEF}"/>
            </a:ext>
          </a:extLst>
        </xdr:cNvPr>
        <xdr:cNvCxnSpPr/>
      </xdr:nvCxnSpPr>
      <xdr:spPr>
        <a:xfrm>
          <a:off x="2908300" y="104878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89" name="楕円 188">
          <a:extLst>
            <a:ext uri="{FF2B5EF4-FFF2-40B4-BE49-F238E27FC236}">
              <a16:creationId xmlns:a16="http://schemas.microsoft.com/office/drawing/2014/main" id="{DE0454F0-E125-45AE-96A4-DD015EACDDC5}"/>
            </a:ext>
          </a:extLst>
        </xdr:cNvPr>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29391</xdr:rowOff>
    </xdr:to>
    <xdr:cxnSp macro="">
      <xdr:nvCxnSpPr>
        <xdr:cNvPr id="190" name="直線コネクタ 189">
          <a:extLst>
            <a:ext uri="{FF2B5EF4-FFF2-40B4-BE49-F238E27FC236}">
              <a16:creationId xmlns:a16="http://schemas.microsoft.com/office/drawing/2014/main" id="{77595C7D-4D84-45FD-B50D-92EEEDBA56F8}"/>
            </a:ext>
          </a:extLst>
        </xdr:cNvPr>
        <xdr:cNvCxnSpPr/>
      </xdr:nvCxnSpPr>
      <xdr:spPr>
        <a:xfrm>
          <a:off x="2019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E1686C21-5CD2-4137-8D1E-6F05C2E9A7AF}"/>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391F3AB2-0C05-44D1-A3B4-2F1CBE3A7A8D}"/>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BF73A584-B88C-4285-8C35-A0E5903FF331}"/>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221D7291-08EE-4865-9F3C-28D42F8CBA9D}"/>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D4BB71A-4D1E-4404-8FB7-0D4C3FE4B1CD}"/>
            </a:ext>
          </a:extLst>
        </xdr:cNvPr>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B284DABB-0759-43A8-AEE1-E5EF9429020E}"/>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7CF46457-31CF-48C8-B29A-2554ECEBF2D0}"/>
            </a:ext>
          </a:extLst>
        </xdr:cNvPr>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B8DE7EDC-C78A-4EA5-BE73-B7C07290E7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BB44C5B-86D4-41C3-96B0-AD2019BD44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5F3EEC9-5B2A-4776-B060-1CC2552BD2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8B89FDB1-578E-4D0C-970A-3FDE721050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2FD36097-0512-4E6D-9090-9D28E28623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9485BB09-B867-4805-A6C9-5276F6728A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16BEDDB-B4FF-4BF2-A6D9-41529FCBD0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96E240D-CCA0-421C-992C-33A60EC8C8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A9C6B0F-00EA-4A60-9F94-95FA9708A2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88236721-4784-46BC-B50A-518C778510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BBFEFB5-083C-44F4-84CB-877DD761B51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2826C8FF-BFC7-4847-B206-6CCB057CBA0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D2AF1E91-435A-4524-9669-2C3D7464E16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6839E086-2CDC-4DF0-9F9D-5A9D06EF19E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D7D7931B-D693-4EE4-9A71-744C8E38B24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5C510647-9279-4BB4-A327-A11AFA09D7D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C2F7636-DD4E-445D-A97E-D76C11AFDE0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8EFFC7E1-63EE-42AB-902D-F68FAD5EA4F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D5EC1719-252D-4ECF-8763-E1EFF092C88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CF1AC2EA-BC55-4B16-8201-1C7A1B19D8E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28227405-0FEF-40DF-B0DE-C8EA2E6268C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786ED2F5-9EF3-418A-85A0-6BFD49FE951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EE442E4C-ED47-45BD-9D98-67C7BBBC82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42B1AA48-BC02-41CA-AB02-AD1F757D6C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5F13C66D-FC3C-4528-BF0B-FC6323F053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5B438827-2094-417A-B4C6-5FA847A11DA1}"/>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28B5FCD2-8682-469A-87E0-033A5BF849FC}"/>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5448FDFB-BC10-47F9-B1BA-468476EEC73D}"/>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9E0C78A4-3875-4146-85B3-D8E1ED29D87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2CFB8B19-D87E-42C6-AB75-549A77F5BD67}"/>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B939D61A-0227-4B47-900F-11F2C8D4BC93}"/>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B34A5CD7-1195-44F9-B408-BB0A78FA128A}"/>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FFF28A6E-50CC-4A7B-9212-9EADCCF34721}"/>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F164228F-D994-4C40-8602-2B04EFB57D18}"/>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4F892512-7AA1-4068-8730-CB8F3838A17B}"/>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7741D5DE-9CF6-4B2D-BDC9-D215DFBC7E4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DB6D403-263A-44B3-844C-CD633F711B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F7D8EE3-59F4-4E0F-9CF7-276BC1FC12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C14F2BF-4E8C-445E-B297-68E0477799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744C5FB-49BF-4843-BDDF-9D6873D600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468CC12-B064-42F6-AF47-F9B7BBFADA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74249</xdr:rowOff>
    </xdr:from>
    <xdr:to>
      <xdr:col>55</xdr:col>
      <xdr:colOff>50800</xdr:colOff>
      <xdr:row>65</xdr:row>
      <xdr:rowOff>4399</xdr:rowOff>
    </xdr:to>
    <xdr:sp macro="" textlink="">
      <xdr:nvSpPr>
        <xdr:cNvPr id="239" name="楕円 238">
          <a:extLst>
            <a:ext uri="{FF2B5EF4-FFF2-40B4-BE49-F238E27FC236}">
              <a16:creationId xmlns:a16="http://schemas.microsoft.com/office/drawing/2014/main" id="{F6057E97-7B54-4F56-B4F7-9F199C812A43}"/>
            </a:ext>
          </a:extLst>
        </xdr:cNvPr>
        <xdr:cNvSpPr/>
      </xdr:nvSpPr>
      <xdr:spPr>
        <a:xfrm>
          <a:off x="10426700" y="110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778E7EF2-8625-4A35-813E-5E4BD0B1423D}"/>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74226</xdr:rowOff>
    </xdr:from>
    <xdr:to>
      <xdr:col>50</xdr:col>
      <xdr:colOff>165100</xdr:colOff>
      <xdr:row>65</xdr:row>
      <xdr:rowOff>4376</xdr:rowOff>
    </xdr:to>
    <xdr:sp macro="" textlink="">
      <xdr:nvSpPr>
        <xdr:cNvPr id="241" name="楕円 240">
          <a:extLst>
            <a:ext uri="{FF2B5EF4-FFF2-40B4-BE49-F238E27FC236}">
              <a16:creationId xmlns:a16="http://schemas.microsoft.com/office/drawing/2014/main" id="{BCECA5F3-F807-4AC5-ACB3-71CEE6861533}"/>
            </a:ext>
          </a:extLst>
        </xdr:cNvPr>
        <xdr:cNvSpPr/>
      </xdr:nvSpPr>
      <xdr:spPr>
        <a:xfrm>
          <a:off x="9588500" y="110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125026</xdr:rowOff>
    </xdr:from>
    <xdr:to>
      <xdr:col>55</xdr:col>
      <xdr:colOff>0</xdr:colOff>
      <xdr:row>64</xdr:row>
      <xdr:rowOff>125049</xdr:rowOff>
    </xdr:to>
    <xdr:cxnSp macro="">
      <xdr:nvCxnSpPr>
        <xdr:cNvPr id="242" name="直線コネクタ 241">
          <a:extLst>
            <a:ext uri="{FF2B5EF4-FFF2-40B4-BE49-F238E27FC236}">
              <a16:creationId xmlns:a16="http://schemas.microsoft.com/office/drawing/2014/main" id="{980F05CA-5FE2-4374-9563-29066CE1B1BC}"/>
            </a:ext>
          </a:extLst>
        </xdr:cNvPr>
        <xdr:cNvCxnSpPr/>
      </xdr:nvCxnSpPr>
      <xdr:spPr>
        <a:xfrm>
          <a:off x="9639300" y="11097826"/>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74241</xdr:rowOff>
    </xdr:from>
    <xdr:to>
      <xdr:col>46</xdr:col>
      <xdr:colOff>38100</xdr:colOff>
      <xdr:row>65</xdr:row>
      <xdr:rowOff>4391</xdr:rowOff>
    </xdr:to>
    <xdr:sp macro="" textlink="">
      <xdr:nvSpPr>
        <xdr:cNvPr id="243" name="楕円 242">
          <a:extLst>
            <a:ext uri="{FF2B5EF4-FFF2-40B4-BE49-F238E27FC236}">
              <a16:creationId xmlns:a16="http://schemas.microsoft.com/office/drawing/2014/main" id="{B8BB6636-007A-4553-AAF0-75260EF252B9}"/>
            </a:ext>
          </a:extLst>
        </xdr:cNvPr>
        <xdr:cNvSpPr/>
      </xdr:nvSpPr>
      <xdr:spPr>
        <a:xfrm>
          <a:off x="8699500" y="110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125026</xdr:rowOff>
    </xdr:from>
    <xdr:to>
      <xdr:col>50</xdr:col>
      <xdr:colOff>114300</xdr:colOff>
      <xdr:row>64</xdr:row>
      <xdr:rowOff>125041</xdr:rowOff>
    </xdr:to>
    <xdr:cxnSp macro="">
      <xdr:nvCxnSpPr>
        <xdr:cNvPr id="244" name="直線コネクタ 243">
          <a:extLst>
            <a:ext uri="{FF2B5EF4-FFF2-40B4-BE49-F238E27FC236}">
              <a16:creationId xmlns:a16="http://schemas.microsoft.com/office/drawing/2014/main" id="{88252AE2-41A2-4BF3-9F38-D3C8F8B840B9}"/>
            </a:ext>
          </a:extLst>
        </xdr:cNvPr>
        <xdr:cNvCxnSpPr/>
      </xdr:nvCxnSpPr>
      <xdr:spPr>
        <a:xfrm flipV="1">
          <a:off x="8750300" y="1109782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74267</xdr:rowOff>
    </xdr:from>
    <xdr:to>
      <xdr:col>41</xdr:col>
      <xdr:colOff>101600</xdr:colOff>
      <xdr:row>65</xdr:row>
      <xdr:rowOff>4417</xdr:rowOff>
    </xdr:to>
    <xdr:sp macro="" textlink="">
      <xdr:nvSpPr>
        <xdr:cNvPr id="245" name="楕円 244">
          <a:extLst>
            <a:ext uri="{FF2B5EF4-FFF2-40B4-BE49-F238E27FC236}">
              <a16:creationId xmlns:a16="http://schemas.microsoft.com/office/drawing/2014/main" id="{551F330B-DEEE-4C3D-A2C3-A5F59D7DB679}"/>
            </a:ext>
          </a:extLst>
        </xdr:cNvPr>
        <xdr:cNvSpPr/>
      </xdr:nvSpPr>
      <xdr:spPr>
        <a:xfrm>
          <a:off x="7810500" y="110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125041</xdr:rowOff>
    </xdr:from>
    <xdr:to>
      <xdr:col>45</xdr:col>
      <xdr:colOff>177800</xdr:colOff>
      <xdr:row>64</xdr:row>
      <xdr:rowOff>125067</xdr:rowOff>
    </xdr:to>
    <xdr:cxnSp macro="">
      <xdr:nvCxnSpPr>
        <xdr:cNvPr id="246" name="直線コネクタ 245">
          <a:extLst>
            <a:ext uri="{FF2B5EF4-FFF2-40B4-BE49-F238E27FC236}">
              <a16:creationId xmlns:a16="http://schemas.microsoft.com/office/drawing/2014/main" id="{24330765-DEA9-4E5E-BEF2-420D6EECE24F}"/>
            </a:ext>
          </a:extLst>
        </xdr:cNvPr>
        <xdr:cNvCxnSpPr/>
      </xdr:nvCxnSpPr>
      <xdr:spPr>
        <a:xfrm flipV="1">
          <a:off x="7861300" y="1109784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C6382BE9-5C59-4727-97C7-C3BC9AF110DB}"/>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B051855E-D79C-42D6-8694-5B54F727BF5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26636B22-7B61-4B9D-9C20-AB983EFDCF96}"/>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DE96DAB6-7E01-42D0-925F-EDD118CD928D}"/>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166953</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7E54E02D-F4CB-42DC-9927-F6D0E050373E}"/>
            </a:ext>
          </a:extLst>
        </xdr:cNvPr>
        <xdr:cNvSpPr txBox="1"/>
      </xdr:nvSpPr>
      <xdr:spPr>
        <a:xfrm>
          <a:off x="9359411" y="111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166968</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B62AF16E-70D9-43C5-9433-37187B985B0F}"/>
            </a:ext>
          </a:extLst>
        </xdr:cNvPr>
        <xdr:cNvSpPr txBox="1"/>
      </xdr:nvSpPr>
      <xdr:spPr>
        <a:xfrm>
          <a:off x="8483111" y="111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166994</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5A9E2D85-6CBF-4860-A6D4-AA126B64C34A}"/>
            </a:ext>
          </a:extLst>
        </xdr:cNvPr>
        <xdr:cNvSpPr txBox="1"/>
      </xdr:nvSpPr>
      <xdr:spPr>
        <a:xfrm>
          <a:off x="7594111" y="111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8491A54C-36B7-4294-95F1-965F2DABF6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E1E1D37F-8212-4D17-8CD1-B36471A213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764804AC-07D9-489B-918A-1FC82028E9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31F38379-931A-42C4-B3B8-A42768BAC5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624C4A3D-BD6C-46DA-9658-F87B973701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294926A2-AADB-4730-9A44-DCD6EEB141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C8F129A5-6212-4AFE-879C-80ACDA409F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E9ED742B-225D-4CA2-919B-B3D9AFC28E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2536F92D-27F0-4E65-8C76-A22E45AFF6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886D5D10-DED2-4B0D-AA3D-F774CB9D39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B35E9A37-2475-45B3-B924-3A95543565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3674CB30-3AB9-4208-948B-B9D2A0A074B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A30D8F61-497A-426E-A410-5E76DE71B06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DC6BA685-4135-43E4-9E95-89421124C1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98AB1AD0-38A4-492F-9C8D-9EBFB6F12A8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D220E978-36F7-45A1-8414-5C16537ABF3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ECFCDE17-44EE-4C23-80FE-C85FE2B022B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26488856-1326-4C19-BB14-4120A0E138B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3D395B77-23F7-4CBB-986D-18692BA1D67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78309871-8020-4DE8-B7D4-71829D1682B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CAC1889F-A7FE-4D2B-B5F6-2B2E390646D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4960E354-20E4-4BCE-97D2-F78DFD73D0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76E1982E-1563-4B7F-A1EC-377271BEF40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85366B95-F94A-4BCB-8A74-4340B8C894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A436DD8E-9E69-4F0B-801C-14EEEC3F8C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5F3513B-087C-4ED2-8A4E-813CE55C61A6}"/>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E882D248-1D6A-49BA-903C-5A95AEEB27D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27C1DFAC-816D-415A-B7D5-DB606964A75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B049186F-5DEA-4CC8-B752-43EB351B9CFA}"/>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251EDAC4-566B-41F4-9A7A-9C53528BBAE2}"/>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76CA1235-447D-414D-BBD1-F67636425D5D}"/>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CCCD8F71-5940-4A80-B27D-2019604D2A2F}"/>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3FC547E2-B928-4414-8FC7-99A4B2F442B3}"/>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EEC4BAC5-862D-4E38-AD0E-39A26CE5CAB2}"/>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8F3791F3-4139-4D74-82B1-1267FBDBCDB2}"/>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6518B6D4-FFAF-4B5F-9A7C-A139C986FC48}"/>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8ED6D1F-5B72-47D2-A28E-800B402500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B3C1A5B-AE81-4CF6-8A34-5B4808E15B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10F1851-1BB3-447F-9CF3-6834CB42E7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E09E470-3898-4C26-9C81-3A399FC49D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BEEBBA8-907B-4CC7-8BD2-D35B1FFC13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85271</xdr:rowOff>
    </xdr:from>
    <xdr:to>
      <xdr:col>24</xdr:col>
      <xdr:colOff>114300</xdr:colOff>
      <xdr:row>79</xdr:row>
      <xdr:rowOff>15421</xdr:rowOff>
    </xdr:to>
    <xdr:sp macro="" textlink="">
      <xdr:nvSpPr>
        <xdr:cNvPr id="295" name="楕円 294">
          <a:extLst>
            <a:ext uri="{FF2B5EF4-FFF2-40B4-BE49-F238E27FC236}">
              <a16:creationId xmlns:a16="http://schemas.microsoft.com/office/drawing/2014/main" id="{F216E785-CDD5-49FD-8E6A-67921170B215}"/>
            </a:ext>
          </a:extLst>
        </xdr:cNvPr>
        <xdr:cNvSpPr/>
      </xdr:nvSpPr>
      <xdr:spPr>
        <a:xfrm>
          <a:off x="4584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108148</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A79328A5-1871-4953-B737-4DB4B62D0F1A}"/>
            </a:ext>
          </a:extLst>
        </xdr:cNvPr>
        <xdr:cNvSpPr txBox="1"/>
      </xdr:nvSpPr>
      <xdr:spPr>
        <a:xfrm>
          <a:off x="4673600" y="1330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297" name="楕円 296">
          <a:extLst>
            <a:ext uri="{FF2B5EF4-FFF2-40B4-BE49-F238E27FC236}">
              <a16:creationId xmlns:a16="http://schemas.microsoft.com/office/drawing/2014/main" id="{A758F56C-2D83-4570-8926-717E986A5C8C}"/>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136071</xdr:rowOff>
    </xdr:from>
    <xdr:to>
      <xdr:col>24</xdr:col>
      <xdr:colOff>63500</xdr:colOff>
      <xdr:row>83</xdr:row>
      <xdr:rowOff>20138</xdr:rowOff>
    </xdr:to>
    <xdr:cxnSp macro="">
      <xdr:nvCxnSpPr>
        <xdr:cNvPr id="298" name="直線コネクタ 297">
          <a:extLst>
            <a:ext uri="{FF2B5EF4-FFF2-40B4-BE49-F238E27FC236}">
              <a16:creationId xmlns:a16="http://schemas.microsoft.com/office/drawing/2014/main" id="{1D4F8E30-2A6C-4171-B94F-035350AD7DE2}"/>
            </a:ext>
          </a:extLst>
        </xdr:cNvPr>
        <xdr:cNvCxnSpPr/>
      </xdr:nvCxnSpPr>
      <xdr:spPr>
        <a:xfrm flipV="1">
          <a:off x="3797300" y="13509171"/>
          <a:ext cx="838200" cy="7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109764</xdr:rowOff>
    </xdr:from>
    <xdr:to>
      <xdr:col>15</xdr:col>
      <xdr:colOff>101600</xdr:colOff>
      <xdr:row>84</xdr:row>
      <xdr:rowOff>39914</xdr:rowOff>
    </xdr:to>
    <xdr:sp macro="" textlink="">
      <xdr:nvSpPr>
        <xdr:cNvPr id="299" name="楕円 298">
          <a:extLst>
            <a:ext uri="{FF2B5EF4-FFF2-40B4-BE49-F238E27FC236}">
              <a16:creationId xmlns:a16="http://schemas.microsoft.com/office/drawing/2014/main" id="{7F34D0F0-F786-48D8-8958-E4944EBFDBC8}"/>
            </a:ext>
          </a:extLst>
        </xdr:cNvPr>
        <xdr:cNvSpPr/>
      </xdr:nvSpPr>
      <xdr:spPr>
        <a:xfrm>
          <a:off x="2857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160564</xdr:rowOff>
    </xdr:to>
    <xdr:cxnSp macro="">
      <xdr:nvCxnSpPr>
        <xdr:cNvPr id="300" name="直線コネクタ 299">
          <a:extLst>
            <a:ext uri="{FF2B5EF4-FFF2-40B4-BE49-F238E27FC236}">
              <a16:creationId xmlns:a16="http://schemas.microsoft.com/office/drawing/2014/main" id="{B8EA17FE-1039-4963-B5F2-8D596F123D67}"/>
            </a:ext>
          </a:extLst>
        </xdr:cNvPr>
        <xdr:cNvCxnSpPr/>
      </xdr:nvCxnSpPr>
      <xdr:spPr>
        <a:xfrm flipV="1">
          <a:off x="2908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301" name="楕円 300">
          <a:extLst>
            <a:ext uri="{FF2B5EF4-FFF2-40B4-BE49-F238E27FC236}">
              <a16:creationId xmlns:a16="http://schemas.microsoft.com/office/drawing/2014/main" id="{6EC65C99-4F29-48A0-A8A4-7F650865FE18}"/>
            </a:ext>
          </a:extLst>
        </xdr:cNvPr>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160564</xdr:rowOff>
    </xdr:to>
    <xdr:cxnSp macro="">
      <xdr:nvCxnSpPr>
        <xdr:cNvPr id="302" name="直線コネクタ 301">
          <a:extLst>
            <a:ext uri="{FF2B5EF4-FFF2-40B4-BE49-F238E27FC236}">
              <a16:creationId xmlns:a16="http://schemas.microsoft.com/office/drawing/2014/main" id="{D1C9973E-F2D8-4853-9466-507C90412B27}"/>
            </a:ext>
          </a:extLst>
        </xdr:cNvPr>
        <xdr:cNvCxnSpPr/>
      </xdr:nvCxnSpPr>
      <xdr:spPr>
        <a:xfrm>
          <a:off x="2019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a:extLst>
            <a:ext uri="{FF2B5EF4-FFF2-40B4-BE49-F238E27FC236}">
              <a16:creationId xmlns:a16="http://schemas.microsoft.com/office/drawing/2014/main" id="{2FE3CF8D-1DB8-4023-8A40-DD303C0BE5C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a:extLst>
            <a:ext uri="{FF2B5EF4-FFF2-40B4-BE49-F238E27FC236}">
              <a16:creationId xmlns:a16="http://schemas.microsoft.com/office/drawing/2014/main" id="{E89FCE20-D06C-4B37-9E61-00D26F7DCC35}"/>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a:extLst>
            <a:ext uri="{FF2B5EF4-FFF2-40B4-BE49-F238E27FC236}">
              <a16:creationId xmlns:a16="http://schemas.microsoft.com/office/drawing/2014/main" id="{5D62D2FD-7F6E-48AA-A959-FC64557FD047}"/>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a:extLst>
            <a:ext uri="{FF2B5EF4-FFF2-40B4-BE49-F238E27FC236}">
              <a16:creationId xmlns:a16="http://schemas.microsoft.com/office/drawing/2014/main" id="{2130D006-2B33-43F8-A0B4-7A42C21B5063}"/>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07" name="n_1mainValue【公営住宅】&#10;有形固定資産減価償却率">
          <a:extLst>
            <a:ext uri="{FF2B5EF4-FFF2-40B4-BE49-F238E27FC236}">
              <a16:creationId xmlns:a16="http://schemas.microsoft.com/office/drawing/2014/main" id="{CC0331A7-D5D4-4554-BC31-7BE8494D4C1C}"/>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31041</xdr:rowOff>
    </xdr:from>
    <xdr:ext cx="405111" cy="259045"/>
    <xdr:sp macro="" textlink="">
      <xdr:nvSpPr>
        <xdr:cNvPr id="308" name="n_2mainValue【公営住宅】&#10;有形固定資産減価償却率">
          <a:extLst>
            <a:ext uri="{FF2B5EF4-FFF2-40B4-BE49-F238E27FC236}">
              <a16:creationId xmlns:a16="http://schemas.microsoft.com/office/drawing/2014/main" id="{D68A9503-B8DB-44CA-ADAE-046E0BFF4AF7}"/>
            </a:ext>
          </a:extLst>
        </xdr:cNvPr>
        <xdr:cNvSpPr txBox="1"/>
      </xdr:nvSpPr>
      <xdr:spPr>
        <a:xfrm>
          <a:off x="2705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309" name="n_3mainValue【公営住宅】&#10;有形固定資産減価償却率">
          <a:extLst>
            <a:ext uri="{FF2B5EF4-FFF2-40B4-BE49-F238E27FC236}">
              <a16:creationId xmlns:a16="http://schemas.microsoft.com/office/drawing/2014/main" id="{B5F24EBA-6C70-45E0-9E6C-07402D3A231E}"/>
            </a:ext>
          </a:extLst>
        </xdr:cNvPr>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9B495C83-ACD0-473D-B5C6-D5B5B68A04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BB6EB8EA-0DFC-408B-81C4-FA9B0C4848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F15169A8-7263-45AB-9C0D-03DB7D76B0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62EB38E4-91E2-4E7B-882D-E2BDEBB219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F29A19E2-3F5B-4D2A-A97A-7D387C2A5F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935222A9-0567-4BBE-8996-559BC1139F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2F1E5D6A-E92C-4A93-8A9E-82B3C1466D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A0918A2E-39D1-422B-BB33-A35383E9B3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BF79A369-E7E0-41B7-86F5-C58252FD29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3E36B0C8-9294-4244-BB7B-5B42D2D1F1B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EF709859-CAF8-4713-B560-58532A7A985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E494345B-EB2F-4A47-B0EE-D28DBAFCF4F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FF95FA52-CAF5-4E10-9A99-C27A255CB5C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E88F517E-706D-42D0-9BBE-4B311F3C56C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6F154FC3-5F31-4B83-9AB9-F9A6D0A416C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B3FFBFAA-072E-4285-83DF-BB2954632C9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60AFED25-D242-4597-B2F1-6C1209A7FC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34EDEFC8-03E1-478B-9375-DA879E65C87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BCE8467C-384F-44AA-8A41-E37A8BEBC7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14ED7DA5-80A2-484B-AA57-C207670892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6D2FCF2C-3365-4943-9AAB-E15FD055A2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7FDA1B57-4F3A-4EC7-A9F1-37543ED1B54F}"/>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56025521-F2C2-4F7B-AFB7-C2B8D7C819E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83A32BD3-6253-49D2-9825-7800E262A05A}"/>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C8A0243C-66A7-4162-9CFD-F31BA102F601}"/>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14EF4611-E457-45AD-8BC2-D853015801BD}"/>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6" name="【公営住宅】&#10;一人当たり面積平均値テキスト">
          <a:extLst>
            <a:ext uri="{FF2B5EF4-FFF2-40B4-BE49-F238E27FC236}">
              <a16:creationId xmlns:a16="http://schemas.microsoft.com/office/drawing/2014/main" id="{42B048F9-BCE4-4AD0-B3C2-4383FE17AC73}"/>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107C4D8A-0F22-4B06-99F2-78D8C11E43E9}"/>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735623AE-84D6-40B9-BC34-CF7EA8629FAB}"/>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0A062FE4-CB7D-4677-B953-5BCCAAD24AF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6EB77DBC-060F-4725-ADFD-97C551049813}"/>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A961AA06-3D8F-4BF0-B3AD-331FD6E9C7E9}"/>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B7741E5-8826-49B7-85F7-0378035FD3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91FFF74-8C76-4D80-943B-08A69A15F5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6E037A3-1717-4AB7-A588-37F23EA27E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9541C6E-B33F-43F4-B232-83007A7380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40AF6ED-6CE7-4B08-A267-2F7D0C5A22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144577</xdr:rowOff>
    </xdr:from>
    <xdr:to>
      <xdr:col>55</xdr:col>
      <xdr:colOff>50800</xdr:colOff>
      <xdr:row>83</xdr:row>
      <xdr:rowOff>74727</xdr:rowOff>
    </xdr:to>
    <xdr:sp macro="" textlink="">
      <xdr:nvSpPr>
        <xdr:cNvPr id="347" name="楕円 346">
          <a:extLst>
            <a:ext uri="{FF2B5EF4-FFF2-40B4-BE49-F238E27FC236}">
              <a16:creationId xmlns:a16="http://schemas.microsoft.com/office/drawing/2014/main" id="{1737341A-4F36-48D1-8FD0-A371876BF843}"/>
            </a:ext>
          </a:extLst>
        </xdr:cNvPr>
        <xdr:cNvSpPr/>
      </xdr:nvSpPr>
      <xdr:spPr>
        <a:xfrm>
          <a:off x="10426700" y="14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167454</xdr:rowOff>
    </xdr:from>
    <xdr:ext cx="469744" cy="259045"/>
    <xdr:sp macro="" textlink="">
      <xdr:nvSpPr>
        <xdr:cNvPr id="348" name="【公営住宅】&#10;一人当たり面積該当値テキスト">
          <a:extLst>
            <a:ext uri="{FF2B5EF4-FFF2-40B4-BE49-F238E27FC236}">
              <a16:creationId xmlns:a16="http://schemas.microsoft.com/office/drawing/2014/main" id="{34B049EF-D5D1-4427-967C-87466F3DC69E}"/>
            </a:ext>
          </a:extLst>
        </xdr:cNvPr>
        <xdr:cNvSpPr txBox="1"/>
      </xdr:nvSpPr>
      <xdr:spPr>
        <a:xfrm>
          <a:off x="10515600" y="1405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106629</xdr:rowOff>
    </xdr:from>
    <xdr:to>
      <xdr:col>50</xdr:col>
      <xdr:colOff>165100</xdr:colOff>
      <xdr:row>85</xdr:row>
      <xdr:rowOff>36779</xdr:rowOff>
    </xdr:to>
    <xdr:sp macro="" textlink="">
      <xdr:nvSpPr>
        <xdr:cNvPr id="349" name="楕円 348">
          <a:extLst>
            <a:ext uri="{FF2B5EF4-FFF2-40B4-BE49-F238E27FC236}">
              <a16:creationId xmlns:a16="http://schemas.microsoft.com/office/drawing/2014/main" id="{BC49BEEC-9B5A-43FA-857B-F8805EA0448C}"/>
            </a:ext>
          </a:extLst>
        </xdr:cNvPr>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23927</xdr:rowOff>
    </xdr:from>
    <xdr:to>
      <xdr:col>55</xdr:col>
      <xdr:colOff>0</xdr:colOff>
      <xdr:row>84</xdr:row>
      <xdr:rowOff>157429</xdr:rowOff>
    </xdr:to>
    <xdr:cxnSp macro="">
      <xdr:nvCxnSpPr>
        <xdr:cNvPr id="350" name="直線コネクタ 349">
          <a:extLst>
            <a:ext uri="{FF2B5EF4-FFF2-40B4-BE49-F238E27FC236}">
              <a16:creationId xmlns:a16="http://schemas.microsoft.com/office/drawing/2014/main" id="{BC38A7A2-CC94-4E5A-A966-B53006DCB1B8}"/>
            </a:ext>
          </a:extLst>
        </xdr:cNvPr>
        <xdr:cNvCxnSpPr/>
      </xdr:nvCxnSpPr>
      <xdr:spPr>
        <a:xfrm flipV="1">
          <a:off x="9639300" y="14254277"/>
          <a:ext cx="8382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124003</xdr:rowOff>
    </xdr:from>
    <xdr:to>
      <xdr:col>46</xdr:col>
      <xdr:colOff>38100</xdr:colOff>
      <xdr:row>85</xdr:row>
      <xdr:rowOff>54153</xdr:rowOff>
    </xdr:to>
    <xdr:sp macro="" textlink="">
      <xdr:nvSpPr>
        <xdr:cNvPr id="351" name="楕円 350">
          <a:extLst>
            <a:ext uri="{FF2B5EF4-FFF2-40B4-BE49-F238E27FC236}">
              <a16:creationId xmlns:a16="http://schemas.microsoft.com/office/drawing/2014/main" id="{72D88B6C-B1AE-4DFA-A33A-7D34A9579485}"/>
            </a:ext>
          </a:extLst>
        </xdr:cNvPr>
        <xdr:cNvSpPr/>
      </xdr:nvSpPr>
      <xdr:spPr>
        <a:xfrm>
          <a:off x="8699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157429</xdr:rowOff>
    </xdr:from>
    <xdr:to>
      <xdr:col>50</xdr:col>
      <xdr:colOff>114300</xdr:colOff>
      <xdr:row>85</xdr:row>
      <xdr:rowOff>3353</xdr:rowOff>
    </xdr:to>
    <xdr:cxnSp macro="">
      <xdr:nvCxnSpPr>
        <xdr:cNvPr id="352" name="直線コネクタ 351">
          <a:extLst>
            <a:ext uri="{FF2B5EF4-FFF2-40B4-BE49-F238E27FC236}">
              <a16:creationId xmlns:a16="http://schemas.microsoft.com/office/drawing/2014/main" id="{C35D0394-8F7D-4C2E-98B2-0C38190F2D61}"/>
            </a:ext>
          </a:extLst>
        </xdr:cNvPr>
        <xdr:cNvCxnSpPr/>
      </xdr:nvCxnSpPr>
      <xdr:spPr>
        <a:xfrm flipV="1">
          <a:off x="8750300" y="1455922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124918</xdr:rowOff>
    </xdr:from>
    <xdr:to>
      <xdr:col>41</xdr:col>
      <xdr:colOff>101600</xdr:colOff>
      <xdr:row>85</xdr:row>
      <xdr:rowOff>55068</xdr:rowOff>
    </xdr:to>
    <xdr:sp macro="" textlink="">
      <xdr:nvSpPr>
        <xdr:cNvPr id="353" name="楕円 352">
          <a:extLst>
            <a:ext uri="{FF2B5EF4-FFF2-40B4-BE49-F238E27FC236}">
              <a16:creationId xmlns:a16="http://schemas.microsoft.com/office/drawing/2014/main" id="{D85962B6-BAE2-4202-9931-B29734827B27}"/>
            </a:ext>
          </a:extLst>
        </xdr:cNvPr>
        <xdr:cNvSpPr/>
      </xdr:nvSpPr>
      <xdr:spPr>
        <a:xfrm>
          <a:off x="7810500" y="145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3353</xdr:rowOff>
    </xdr:from>
    <xdr:to>
      <xdr:col>45</xdr:col>
      <xdr:colOff>177800</xdr:colOff>
      <xdr:row>85</xdr:row>
      <xdr:rowOff>4268</xdr:rowOff>
    </xdr:to>
    <xdr:cxnSp macro="">
      <xdr:nvCxnSpPr>
        <xdr:cNvPr id="354" name="直線コネクタ 353">
          <a:extLst>
            <a:ext uri="{FF2B5EF4-FFF2-40B4-BE49-F238E27FC236}">
              <a16:creationId xmlns:a16="http://schemas.microsoft.com/office/drawing/2014/main" id="{9A2EB60F-5590-4A1D-8927-455118DAD82A}"/>
            </a:ext>
          </a:extLst>
        </xdr:cNvPr>
        <xdr:cNvCxnSpPr/>
      </xdr:nvCxnSpPr>
      <xdr:spPr>
        <a:xfrm flipV="1">
          <a:off x="7861300" y="145766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55" name="n_1aveValue【公営住宅】&#10;一人当たり面積">
          <a:extLst>
            <a:ext uri="{FF2B5EF4-FFF2-40B4-BE49-F238E27FC236}">
              <a16:creationId xmlns:a16="http://schemas.microsoft.com/office/drawing/2014/main" id="{0E9C72C2-3451-4B4F-9B84-55CA53357B0F}"/>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56" name="n_2aveValue【公営住宅】&#10;一人当たり面積">
          <a:extLst>
            <a:ext uri="{FF2B5EF4-FFF2-40B4-BE49-F238E27FC236}">
              <a16:creationId xmlns:a16="http://schemas.microsoft.com/office/drawing/2014/main" id="{DC72D091-89EC-4990-94C5-C9782719716A}"/>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7" name="n_3aveValue【公営住宅】&#10;一人当たり面積">
          <a:extLst>
            <a:ext uri="{FF2B5EF4-FFF2-40B4-BE49-F238E27FC236}">
              <a16:creationId xmlns:a16="http://schemas.microsoft.com/office/drawing/2014/main" id="{4ACA8B38-022F-46AD-8A5E-D442702A2FFF}"/>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a:extLst>
            <a:ext uri="{FF2B5EF4-FFF2-40B4-BE49-F238E27FC236}">
              <a16:creationId xmlns:a16="http://schemas.microsoft.com/office/drawing/2014/main" id="{A0710A6A-D160-4540-9F5B-3ECFC87CA984}"/>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53306</xdr:rowOff>
    </xdr:from>
    <xdr:ext cx="469744" cy="259045"/>
    <xdr:sp macro="" textlink="">
      <xdr:nvSpPr>
        <xdr:cNvPr id="359" name="n_1mainValue【公営住宅】&#10;一人当たり面積">
          <a:extLst>
            <a:ext uri="{FF2B5EF4-FFF2-40B4-BE49-F238E27FC236}">
              <a16:creationId xmlns:a16="http://schemas.microsoft.com/office/drawing/2014/main" id="{C3249967-A60E-4A1F-9FA9-3BFF1ED20C2E}"/>
            </a:ext>
          </a:extLst>
        </xdr:cNvPr>
        <xdr:cNvSpPr txBox="1"/>
      </xdr:nvSpPr>
      <xdr:spPr>
        <a:xfrm>
          <a:off x="9391727" y="1428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70680</xdr:rowOff>
    </xdr:from>
    <xdr:ext cx="469744" cy="259045"/>
    <xdr:sp macro="" textlink="">
      <xdr:nvSpPr>
        <xdr:cNvPr id="360" name="n_2mainValue【公営住宅】&#10;一人当たり面積">
          <a:extLst>
            <a:ext uri="{FF2B5EF4-FFF2-40B4-BE49-F238E27FC236}">
              <a16:creationId xmlns:a16="http://schemas.microsoft.com/office/drawing/2014/main" id="{31F3608E-71C3-487C-A61A-1E37AD6DCCF1}"/>
            </a:ext>
          </a:extLst>
        </xdr:cNvPr>
        <xdr:cNvSpPr txBox="1"/>
      </xdr:nvSpPr>
      <xdr:spPr>
        <a:xfrm>
          <a:off x="8515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71595</xdr:rowOff>
    </xdr:from>
    <xdr:ext cx="469744" cy="259045"/>
    <xdr:sp macro="" textlink="">
      <xdr:nvSpPr>
        <xdr:cNvPr id="361" name="n_3mainValue【公営住宅】&#10;一人当たり面積">
          <a:extLst>
            <a:ext uri="{FF2B5EF4-FFF2-40B4-BE49-F238E27FC236}">
              <a16:creationId xmlns:a16="http://schemas.microsoft.com/office/drawing/2014/main" id="{41AAD293-F22A-4309-9215-D67868932456}"/>
            </a:ext>
          </a:extLst>
        </xdr:cNvPr>
        <xdr:cNvSpPr txBox="1"/>
      </xdr:nvSpPr>
      <xdr:spPr>
        <a:xfrm>
          <a:off x="7626427" y="1430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637C0DC7-FE44-4007-9B70-51FD1843CB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654196D0-A54F-4B9E-ABB6-AF6B806D6A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A04003C1-945F-4DC5-9AF7-3F085E0437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F8B2975F-2970-4D99-8C3E-CE5E263151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11648D3C-68DB-44AB-980F-5A249640B2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474ACB7-54E3-4522-9F66-9B89426CDB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2BA8324-9FD7-4E16-9AF3-F84ED7C538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5BCFC078-F797-4BA6-808B-9849898C31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CFF85212-4C47-41DB-8BE7-16056322A3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E926B67-059E-4E16-997C-57FDBD090C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A30B9D4-FA9C-4753-8898-201288FE2A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6091144B-BCDE-4AD7-8F27-847343D017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22DDAEF0-8EE9-4E54-B507-7D3B49258A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104041A7-1B5E-47FC-A601-98B0EAC85F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8EAA103E-73B3-4D95-A379-C449C81CB6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3DAB1D30-933F-4A50-800D-B49EF6898F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3B1C8EFD-2817-4BAF-94C3-A32AD0B37B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C56A1CEE-24A8-454F-97FD-F0D64EA1D5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1613ACD1-EF42-4F0E-B8FE-C2DCAE274B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C49929A6-4048-4091-9F32-A4A8C4A0BD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E0D55098-418C-4B48-980A-5B654C7602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A1DD7AD2-02CA-41B5-BF74-15E02D6E54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8788C159-DFB9-4EEB-9D1F-13A3EC5BA3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793E9571-260A-41D2-BEFB-97D5A15902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EAB486D3-5127-4558-985E-CBD9A01B49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6D6FDEC-752B-4CDA-BC8A-6B8CEAD42F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ADED6A1D-3ADF-4591-AE8A-4E167D71ED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9426491E-094F-4BEA-911A-A0C6D439DC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71BA4951-4230-45BC-9D0E-E14EB36FCA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8E6E5B29-5DE7-4006-9455-8F94B7EE43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45B938ED-BA12-4F4C-8BA1-043E35D3E0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1D65A4DD-401E-40FA-B331-D604BCDCE3B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6EBF6015-4859-4A49-8560-338962D00A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26B23877-C536-4557-B712-2B83AD4A9A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2ED4F645-8EFD-46DA-9C4A-0B17A1AB79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20DD26CE-9120-4D23-A450-1B140AC0BA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DE7F2648-774B-43AA-BD4E-EADD8AB123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A93D5DF8-95C7-476E-9049-06D7EB1152D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974B2E2E-7A40-49B0-9B38-8BDF4E27D3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203BEF14-9641-4375-A634-2A1679649E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78F3F276-CB45-4E05-9EDD-089BB48632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80462523-6007-4F3D-96D7-0707AFD1BA4E}"/>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D3486E04-2F98-48B1-84E3-E2E38ADFCCB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C1494580-3CF5-4CC0-A59D-5C8F4318803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D964EFC1-5F3F-4B19-8263-A80E0EF80F5C}"/>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a:extLst>
            <a:ext uri="{FF2B5EF4-FFF2-40B4-BE49-F238E27FC236}">
              <a16:creationId xmlns:a16="http://schemas.microsoft.com/office/drawing/2014/main" id="{1E0E56EA-FF55-4C1A-8D7F-17133585EBAD}"/>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FF2FDD62-6BA5-423E-A864-30298E87357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a:extLst>
            <a:ext uri="{FF2B5EF4-FFF2-40B4-BE49-F238E27FC236}">
              <a16:creationId xmlns:a16="http://schemas.microsoft.com/office/drawing/2014/main" id="{DE428E90-7F91-487B-A1FB-6D3C738265E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a:extLst>
            <a:ext uri="{FF2B5EF4-FFF2-40B4-BE49-F238E27FC236}">
              <a16:creationId xmlns:a16="http://schemas.microsoft.com/office/drawing/2014/main" id="{014B83F8-59CB-407E-9C6F-C630542E47DE}"/>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a:extLst>
            <a:ext uri="{FF2B5EF4-FFF2-40B4-BE49-F238E27FC236}">
              <a16:creationId xmlns:a16="http://schemas.microsoft.com/office/drawing/2014/main" id="{C87E069B-C081-4BDF-A31E-8D9C44265FD6}"/>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a:extLst>
            <a:ext uri="{FF2B5EF4-FFF2-40B4-BE49-F238E27FC236}">
              <a16:creationId xmlns:a16="http://schemas.microsoft.com/office/drawing/2014/main" id="{A4C2B692-ABC6-44BD-BB5A-6F89A68A40FC}"/>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8B45B447-34DA-4762-A9AE-D9098B2889C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FB66D2B-9E08-4BD9-AA05-41FD090D9A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78000CD-1F70-4DE3-8861-5FDF60BD5A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E4D71B5-9EAA-48F0-B939-F769368BB2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0303DE0-B8FD-4500-A630-6C57BAB0FF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599BD59-C3AB-4817-A32B-0FF8A14575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77651</xdr:rowOff>
    </xdr:from>
    <xdr:to>
      <xdr:col>85</xdr:col>
      <xdr:colOff>177800</xdr:colOff>
      <xdr:row>38</xdr:row>
      <xdr:rowOff>7801</xdr:rowOff>
    </xdr:to>
    <xdr:sp macro="" textlink="">
      <xdr:nvSpPr>
        <xdr:cNvPr id="419" name="楕円 418">
          <a:extLst>
            <a:ext uri="{FF2B5EF4-FFF2-40B4-BE49-F238E27FC236}">
              <a16:creationId xmlns:a16="http://schemas.microsoft.com/office/drawing/2014/main" id="{44B90CB7-6981-41C5-9634-1E0684B54D73}"/>
            </a:ext>
          </a:extLst>
        </xdr:cNvPr>
        <xdr:cNvSpPr/>
      </xdr:nvSpPr>
      <xdr:spPr>
        <a:xfrm>
          <a:off x="16268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100528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894704B0-D66E-4BCF-89F8-83810FFC4A01}"/>
            </a:ext>
          </a:extLst>
        </xdr:cNvPr>
        <xdr:cNvSpPr txBox="1"/>
      </xdr:nvSpPr>
      <xdr:spPr>
        <a:xfrm>
          <a:off x="16357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421" name="楕円 420">
          <a:extLst>
            <a:ext uri="{FF2B5EF4-FFF2-40B4-BE49-F238E27FC236}">
              <a16:creationId xmlns:a16="http://schemas.microsoft.com/office/drawing/2014/main" id="{8EEC6E59-A633-4A32-9236-FA1D64E4ED85}"/>
            </a:ext>
          </a:extLst>
        </xdr:cNvPr>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128451</xdr:rowOff>
    </xdr:to>
    <xdr:cxnSp macro="">
      <xdr:nvCxnSpPr>
        <xdr:cNvPr id="422" name="直線コネクタ 421">
          <a:extLst>
            <a:ext uri="{FF2B5EF4-FFF2-40B4-BE49-F238E27FC236}">
              <a16:creationId xmlns:a16="http://schemas.microsoft.com/office/drawing/2014/main" id="{8E449279-DFAB-46F0-B9F6-DF070426DACF}"/>
            </a:ext>
          </a:extLst>
        </xdr:cNvPr>
        <xdr:cNvCxnSpPr/>
      </xdr:nvCxnSpPr>
      <xdr:spPr>
        <a:xfrm>
          <a:off x="15481300" y="64214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23" name="楕円 422">
          <a:extLst>
            <a:ext uri="{FF2B5EF4-FFF2-40B4-BE49-F238E27FC236}">
              <a16:creationId xmlns:a16="http://schemas.microsoft.com/office/drawing/2014/main" id="{7B089D39-6C57-4E71-ADBB-93DCC40DD0EF}"/>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39</xdr:row>
      <xdr:rowOff>99060</xdr:rowOff>
    </xdr:to>
    <xdr:cxnSp macro="">
      <xdr:nvCxnSpPr>
        <xdr:cNvPr id="424" name="直線コネクタ 423">
          <a:extLst>
            <a:ext uri="{FF2B5EF4-FFF2-40B4-BE49-F238E27FC236}">
              <a16:creationId xmlns:a16="http://schemas.microsoft.com/office/drawing/2014/main" id="{A2A1BC8E-BE8F-4DC1-8326-53FC06C4158C}"/>
            </a:ext>
          </a:extLst>
        </xdr:cNvPr>
        <xdr:cNvCxnSpPr/>
      </xdr:nvCxnSpPr>
      <xdr:spPr>
        <a:xfrm flipV="1">
          <a:off x="14592300" y="6421483"/>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97246</xdr:rowOff>
    </xdr:from>
    <xdr:to>
      <xdr:col>72</xdr:col>
      <xdr:colOff>38100</xdr:colOff>
      <xdr:row>39</xdr:row>
      <xdr:rowOff>27396</xdr:rowOff>
    </xdr:to>
    <xdr:sp macro="" textlink="">
      <xdr:nvSpPr>
        <xdr:cNvPr id="425" name="楕円 424">
          <a:extLst>
            <a:ext uri="{FF2B5EF4-FFF2-40B4-BE49-F238E27FC236}">
              <a16:creationId xmlns:a16="http://schemas.microsoft.com/office/drawing/2014/main" id="{F85452A2-FC87-4182-9066-538E619BEB32}"/>
            </a:ext>
          </a:extLst>
        </xdr:cNvPr>
        <xdr:cNvSpPr/>
      </xdr:nvSpPr>
      <xdr:spPr>
        <a:xfrm>
          <a:off x="1365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148046</xdr:rowOff>
    </xdr:from>
    <xdr:to>
      <xdr:col>76</xdr:col>
      <xdr:colOff>114300</xdr:colOff>
      <xdr:row>39</xdr:row>
      <xdr:rowOff>99060</xdr:rowOff>
    </xdr:to>
    <xdr:cxnSp macro="">
      <xdr:nvCxnSpPr>
        <xdr:cNvPr id="426" name="直線コネクタ 425">
          <a:extLst>
            <a:ext uri="{FF2B5EF4-FFF2-40B4-BE49-F238E27FC236}">
              <a16:creationId xmlns:a16="http://schemas.microsoft.com/office/drawing/2014/main" id="{A2120F3B-8594-4A38-B7FE-9FFD848A84DB}"/>
            </a:ext>
          </a:extLst>
        </xdr:cNvPr>
        <xdr:cNvCxnSpPr/>
      </xdr:nvCxnSpPr>
      <xdr:spPr>
        <a:xfrm>
          <a:off x="13703300" y="6663146"/>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B6F384BB-3C7B-4BF3-951A-4D3A4C6B3BAE}"/>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AFDDA06C-13C1-4F1C-A9B9-90CEC2DAE341}"/>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EC419388-3366-4508-80E6-50B342468462}"/>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91CF2E4D-9E8B-4888-9EAF-6CE4531110A7}"/>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D9CB2FBB-C0D7-4267-A4C0-143C47727BBB}"/>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43D2D7E9-A8C5-4943-B3B4-4C14BBBE0139}"/>
            </a:ext>
          </a:extLst>
        </xdr:cNvPr>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18523</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638B940-596D-49A8-BE7B-2D91DBEA6859}"/>
            </a:ext>
          </a:extLst>
        </xdr:cNvPr>
        <xdr:cNvSpPr txBox="1"/>
      </xdr:nvSpPr>
      <xdr:spPr>
        <a:xfrm>
          <a:off x="13500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263D2A19-B076-412C-8892-74A4060F2F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659663D6-2EE6-401E-BAA2-B2E4272E7B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31FE575A-B82F-495E-BF07-E1E15D2A7D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68C4FCAB-B447-43FC-BD40-39F5DBDDA5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7E76DA48-B1CA-4E09-A446-2B063C5708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34CB0F6C-C208-4FD3-805D-DA41F5AD3C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7D8B164-A927-4C51-A55F-0BDEDE4B59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7D78C5CF-7305-4518-857C-5F53C54E5E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CD82E982-32BC-499C-B3AE-1B608CE8E5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8D92D57-6C51-4C11-BE2A-E615E3CE42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24870EE-9D5F-49AD-9E89-E46B03495F4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2FDC355-BEFA-4879-9F83-6CBCD2BD7A3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42823EDB-54D4-4C17-B216-B7BECAED63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130B9252-57AC-4186-A7A8-43AA6AB7844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722A3DB2-C4C5-4551-B4F2-829DB24AC0B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87664850-8DEB-4D29-84CE-11E49005DA5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CE85F0EA-705E-4B9A-A66F-9EA39A69B8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4B0CEF26-E376-4C2F-9D95-DA7B8B13A29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1EA8E057-BC99-4FAF-BB48-EC39AB9695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F0607D92-6616-45B9-9A1A-126C3EE9EE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F73C9E0-C7E6-4349-B933-5B899DAE5A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EBFB27D2-45AA-444B-B36A-125C1E40C452}"/>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18245112-74A0-47F4-80E8-C2A26B55CCCE}"/>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98A28842-B270-4F16-8A40-14F3809AB54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C3CF60BD-D63D-43F1-9517-243414DAFD02}"/>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a:extLst>
            <a:ext uri="{FF2B5EF4-FFF2-40B4-BE49-F238E27FC236}">
              <a16:creationId xmlns:a16="http://schemas.microsoft.com/office/drawing/2014/main" id="{38ECF0E3-B11C-4C5F-950A-E1773AC3E45E}"/>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6332CD57-697F-4957-B9DB-5A1684CE0021}"/>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a:extLst>
            <a:ext uri="{FF2B5EF4-FFF2-40B4-BE49-F238E27FC236}">
              <a16:creationId xmlns:a16="http://schemas.microsoft.com/office/drawing/2014/main" id="{BA6B3A18-DD30-4374-B962-147E8B53DBF5}"/>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a:extLst>
            <a:ext uri="{FF2B5EF4-FFF2-40B4-BE49-F238E27FC236}">
              <a16:creationId xmlns:a16="http://schemas.microsoft.com/office/drawing/2014/main" id="{9C98319F-DD5C-4A00-AA7A-9B01292CC5D2}"/>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a:extLst>
            <a:ext uri="{FF2B5EF4-FFF2-40B4-BE49-F238E27FC236}">
              <a16:creationId xmlns:a16="http://schemas.microsoft.com/office/drawing/2014/main" id="{621EF643-AF55-4FB9-AF6C-4C8C645D9A2B}"/>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a:extLst>
            <a:ext uri="{FF2B5EF4-FFF2-40B4-BE49-F238E27FC236}">
              <a16:creationId xmlns:a16="http://schemas.microsoft.com/office/drawing/2014/main" id="{69B23090-99A7-4381-9564-B2AB695AF07A}"/>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38CF5DD3-659D-4672-AD0F-2E02DD06B468}"/>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A996FA2-6C29-4525-A6BE-079B4F13BB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E55B9E6-15FE-4AF1-B8B4-908C5833D6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0AFCC17-7F1C-4E13-B663-4D287C107C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B686D7A-3111-462E-9CA0-B5ED1CA01B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A5C3C79A-2974-47B6-879E-B94F3B2802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71" name="楕円 470">
          <a:extLst>
            <a:ext uri="{FF2B5EF4-FFF2-40B4-BE49-F238E27FC236}">
              <a16:creationId xmlns:a16="http://schemas.microsoft.com/office/drawing/2014/main" id="{B540F310-265B-477A-A5C3-A1CBAC7F19F8}"/>
            </a:ext>
          </a:extLst>
        </xdr:cNvPr>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99CFEED5-2ABA-4091-9F96-0048E7D9769F}"/>
            </a:ext>
          </a:extLst>
        </xdr:cNvPr>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73" name="楕円 472">
          <a:extLst>
            <a:ext uri="{FF2B5EF4-FFF2-40B4-BE49-F238E27FC236}">
              <a16:creationId xmlns:a16="http://schemas.microsoft.com/office/drawing/2014/main" id="{26437F27-FB7E-4659-9008-5AD436C1474E}"/>
            </a:ext>
          </a:extLst>
        </xdr:cNvPr>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74" name="直線コネクタ 473">
          <a:extLst>
            <a:ext uri="{FF2B5EF4-FFF2-40B4-BE49-F238E27FC236}">
              <a16:creationId xmlns:a16="http://schemas.microsoft.com/office/drawing/2014/main" id="{26BA02E4-8218-48D5-905E-08FA92FA9D24}"/>
            </a:ext>
          </a:extLst>
        </xdr:cNvPr>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475" name="楕円 474">
          <a:extLst>
            <a:ext uri="{FF2B5EF4-FFF2-40B4-BE49-F238E27FC236}">
              <a16:creationId xmlns:a16="http://schemas.microsoft.com/office/drawing/2014/main" id="{245B5128-29ED-4CA2-B4EF-F9B9E6DB6670}"/>
            </a:ext>
          </a:extLst>
        </xdr:cNvPr>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37338</xdr:rowOff>
    </xdr:to>
    <xdr:cxnSp macro="">
      <xdr:nvCxnSpPr>
        <xdr:cNvPr id="476" name="直線コネクタ 475">
          <a:extLst>
            <a:ext uri="{FF2B5EF4-FFF2-40B4-BE49-F238E27FC236}">
              <a16:creationId xmlns:a16="http://schemas.microsoft.com/office/drawing/2014/main" id="{74764C0F-2185-4310-8C6B-9A77DF1096DB}"/>
            </a:ext>
          </a:extLst>
        </xdr:cNvPr>
        <xdr:cNvCxnSpPr/>
      </xdr:nvCxnSpPr>
      <xdr:spPr>
        <a:xfrm flipV="1">
          <a:off x="20434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7" name="楕円 476">
          <a:extLst>
            <a:ext uri="{FF2B5EF4-FFF2-40B4-BE49-F238E27FC236}">
              <a16:creationId xmlns:a16="http://schemas.microsoft.com/office/drawing/2014/main" id="{37265A2E-170B-4876-85DA-BB11235858EC}"/>
            </a:ext>
          </a:extLst>
        </xdr:cNvPr>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40</xdr:row>
      <xdr:rowOff>37338</xdr:rowOff>
    </xdr:to>
    <xdr:cxnSp macro="">
      <xdr:nvCxnSpPr>
        <xdr:cNvPr id="478" name="直線コネクタ 477">
          <a:extLst>
            <a:ext uri="{FF2B5EF4-FFF2-40B4-BE49-F238E27FC236}">
              <a16:creationId xmlns:a16="http://schemas.microsoft.com/office/drawing/2014/main" id="{94D7895F-374D-4701-BF37-8D1FC22A74B7}"/>
            </a:ext>
          </a:extLst>
        </xdr:cNvPr>
        <xdr:cNvCxnSpPr/>
      </xdr:nvCxnSpPr>
      <xdr:spPr>
        <a:xfrm>
          <a:off x="19545300" y="682904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B67FEEC7-670E-4D5E-A5C5-A9050714F47D}"/>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ACA3ADC7-F160-43A8-84CD-07FCC0630C5F}"/>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3A207E7D-610A-4584-B2FF-FC4744985ABB}"/>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2612321A-5A09-4819-8CB5-AADE82C2D9DD}"/>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78A361D3-A8DB-40BA-B8B8-E95E18609C20}"/>
            </a:ext>
          </a:extLst>
        </xdr:cNvPr>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A7C5E7CA-BC4F-4926-BF58-4CD0BAAE0F2B}"/>
            </a:ext>
          </a:extLst>
        </xdr:cNvPr>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B60D253C-6F49-487F-BCA3-C402DF2DA5A6}"/>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374F063-69DB-48DF-99B8-889C42739E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22F1871-FA98-4DFE-8840-7C8591A198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57800AEE-AB68-49B5-81BC-DF91A1DB4E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4EF51417-C3E1-442F-8CC1-186E47C452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139B7D76-4B18-494C-A7CD-755ECAAD13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C25A3CFD-1BF4-4EC3-82A9-FDD071452C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F16246B2-F370-417D-B212-F74AEA16AF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815DD074-63C1-46EF-AD02-1FF97BFC19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CA8A227-D8AC-4CF7-9870-6C393A0222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4A01757-F8CB-4913-879F-3DD0A4710F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4EDA8658-5940-450F-80CB-D6E1AD274AF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64698C53-EE2E-4CEA-9765-DDC8919886F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F59338F6-3216-4A1F-AB34-E88B852791E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B64DDEF2-0E47-4D92-9AD7-2A71387C0DE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CBF6FAFB-98B1-4989-9B84-B8F6004AA4A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7D1EDE72-8422-4287-AFB3-947DAE99E0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7DFF011B-8D9E-431C-B336-D507022B4B7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552E928A-C095-4B45-B59D-13FBC37C059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5BF637FB-EAA9-43F8-A9FA-DB10F432EEC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CDF9BE79-19C9-4B9E-8C2E-9C40A4E798E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2710D57D-1E90-4980-91EA-296757326C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D8D12D9-566F-49E1-9757-928CDE815C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89E25765-2C0F-4F1F-8D10-231F13BF76F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9EEC33B5-C8CD-4D51-86E9-34B3957A7D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D4D8649C-2AB7-422A-8988-DDFA38E5E1AB}"/>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545F29E1-ACF7-46F9-9E9D-4B4CD852B5BA}"/>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9837230D-B726-4092-8A54-8D6D808A0199}"/>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33C254AE-F34D-4390-B5F3-386C81C9A0B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60D079ED-5B02-4FC5-BE75-A90E5EA0ED2C}"/>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516DF857-210C-433B-AB61-139524A5AC3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091D87D2-BB18-4A2F-BA53-42CE3F0C01E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515C818E-01A5-4C1C-86C8-E41077251273}"/>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31EDFA81-61B3-43FB-B243-5AF7C5FDFF7A}"/>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C236E958-B701-42BC-A9A9-A66F129525D4}"/>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F961659D-BEB1-4187-B967-B18D2BA74A2F}"/>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3DBECFA-5FF3-4BA3-AAB4-9301A2BA1A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6F821BF-B8FF-4F09-8F96-A2A08864BA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6971C37-AF1D-4291-89AA-925C250D55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CDDD232-1584-497C-A979-B7AD90EFA0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DCE2341-78A2-4B24-A5A7-A3F4354DB65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26" name="楕円 525">
          <a:extLst>
            <a:ext uri="{FF2B5EF4-FFF2-40B4-BE49-F238E27FC236}">
              <a16:creationId xmlns:a16="http://schemas.microsoft.com/office/drawing/2014/main" id="{4F8BA994-57FF-4E3D-BE77-217E017A7F65}"/>
            </a:ext>
          </a:extLst>
        </xdr:cNvPr>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C6558F9C-C69D-4211-B08D-1A81EA17D10C}"/>
            </a:ext>
          </a:extLst>
        </xdr:cNvPr>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28" name="楕円 527">
          <a:extLst>
            <a:ext uri="{FF2B5EF4-FFF2-40B4-BE49-F238E27FC236}">
              <a16:creationId xmlns:a16="http://schemas.microsoft.com/office/drawing/2014/main" id="{DE8AD868-2FF3-4676-A1CB-C0BC56405CC3}"/>
            </a:ext>
          </a:extLst>
        </xdr:cNvPr>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17145</xdr:rowOff>
    </xdr:to>
    <xdr:cxnSp macro="">
      <xdr:nvCxnSpPr>
        <xdr:cNvPr id="529" name="直線コネクタ 528">
          <a:extLst>
            <a:ext uri="{FF2B5EF4-FFF2-40B4-BE49-F238E27FC236}">
              <a16:creationId xmlns:a16="http://schemas.microsoft.com/office/drawing/2014/main" id="{48AB4BE9-C54F-4AB7-B061-291E9C062985}"/>
            </a:ext>
          </a:extLst>
        </xdr:cNvPr>
        <xdr:cNvCxnSpPr/>
      </xdr:nvCxnSpPr>
      <xdr:spPr>
        <a:xfrm flipV="1">
          <a:off x="15481300" y="101231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30" name="楕円 529">
          <a:extLst>
            <a:ext uri="{FF2B5EF4-FFF2-40B4-BE49-F238E27FC236}">
              <a16:creationId xmlns:a16="http://schemas.microsoft.com/office/drawing/2014/main" id="{22CA0B38-BF19-493D-9362-EE86D81E11CB}"/>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57150</xdr:rowOff>
    </xdr:to>
    <xdr:cxnSp macro="">
      <xdr:nvCxnSpPr>
        <xdr:cNvPr id="531" name="直線コネクタ 530">
          <a:extLst>
            <a:ext uri="{FF2B5EF4-FFF2-40B4-BE49-F238E27FC236}">
              <a16:creationId xmlns:a16="http://schemas.microsoft.com/office/drawing/2014/main" id="{960874BB-F3E8-4CCA-9AC4-74079E20F55E}"/>
            </a:ext>
          </a:extLst>
        </xdr:cNvPr>
        <xdr:cNvCxnSpPr/>
      </xdr:nvCxnSpPr>
      <xdr:spPr>
        <a:xfrm flipV="1">
          <a:off x="14592300" y="1013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2" name="楕円 531">
          <a:extLst>
            <a:ext uri="{FF2B5EF4-FFF2-40B4-BE49-F238E27FC236}">
              <a16:creationId xmlns:a16="http://schemas.microsoft.com/office/drawing/2014/main" id="{277EEB2D-8855-4711-97AF-53824278A5B1}"/>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57150</xdr:rowOff>
    </xdr:to>
    <xdr:cxnSp macro="">
      <xdr:nvCxnSpPr>
        <xdr:cNvPr id="533" name="直線コネクタ 532">
          <a:extLst>
            <a:ext uri="{FF2B5EF4-FFF2-40B4-BE49-F238E27FC236}">
              <a16:creationId xmlns:a16="http://schemas.microsoft.com/office/drawing/2014/main" id="{160F3494-3D5B-4B33-B973-F89A9629CCFE}"/>
            </a:ext>
          </a:extLst>
        </xdr:cNvPr>
        <xdr:cNvCxnSpPr/>
      </xdr:nvCxnSpPr>
      <xdr:spPr>
        <a:xfrm>
          <a:off x="13703300" y="1012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a:extLst>
            <a:ext uri="{FF2B5EF4-FFF2-40B4-BE49-F238E27FC236}">
              <a16:creationId xmlns:a16="http://schemas.microsoft.com/office/drawing/2014/main" id="{726C0A87-06B8-49B3-A864-28202F5FF10C}"/>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a:extLst>
            <a:ext uri="{FF2B5EF4-FFF2-40B4-BE49-F238E27FC236}">
              <a16:creationId xmlns:a16="http://schemas.microsoft.com/office/drawing/2014/main" id="{D4BD33B7-DFD8-4BF5-B580-A6D4360EBEE5}"/>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a:extLst>
            <a:ext uri="{FF2B5EF4-FFF2-40B4-BE49-F238E27FC236}">
              <a16:creationId xmlns:a16="http://schemas.microsoft.com/office/drawing/2014/main" id="{4848B1DC-3F1E-4834-A1E7-C32AD0F0A646}"/>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a:extLst>
            <a:ext uri="{FF2B5EF4-FFF2-40B4-BE49-F238E27FC236}">
              <a16:creationId xmlns:a16="http://schemas.microsoft.com/office/drawing/2014/main" id="{EB6E7D0D-2897-4040-83D7-FA35B1573E89}"/>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38" name="n_1mainValue【学校施設】&#10;有形固定資産減価償却率">
          <a:extLst>
            <a:ext uri="{FF2B5EF4-FFF2-40B4-BE49-F238E27FC236}">
              <a16:creationId xmlns:a16="http://schemas.microsoft.com/office/drawing/2014/main" id="{485191BE-5A93-48B3-992D-593BFBFCE286}"/>
            </a:ext>
          </a:extLst>
        </xdr:cNvPr>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39" name="n_2mainValue【学校施設】&#10;有形固定資産減価償却率">
          <a:extLst>
            <a:ext uri="{FF2B5EF4-FFF2-40B4-BE49-F238E27FC236}">
              <a16:creationId xmlns:a16="http://schemas.microsoft.com/office/drawing/2014/main" id="{CAE79AEF-E388-49E2-9DBD-84D92BC8A629}"/>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40" name="n_3mainValue【学校施設】&#10;有形固定資産減価償却率">
          <a:extLst>
            <a:ext uri="{FF2B5EF4-FFF2-40B4-BE49-F238E27FC236}">
              <a16:creationId xmlns:a16="http://schemas.microsoft.com/office/drawing/2014/main" id="{6928F051-CE9E-40C1-AC9C-B8283A4009F5}"/>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21947C1F-88CC-4074-91BC-48B0DFE977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F205B48-B503-4A2E-B5DA-F34A68431E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FE5131BF-8970-48DC-A1EC-1016C18A00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FACF2410-F106-4892-8274-E968FA4091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37FC4ABB-65AD-4A69-BEBB-027492EF6F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9B76D2E5-FD05-4C70-872D-921F206180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1B3C81FD-55D0-4A6C-9462-0FEAEEAF51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961CA22C-11F4-4F3F-8828-6A63CCBB03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A8CE0D2-740F-4B5F-BC70-F4AD212DFD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28758ACA-8127-4372-A084-E80255885A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74EE858D-1AED-4171-AB03-46D237A969C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EF209F6B-C2DD-45BF-8E19-102BB0649C4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9F6BA893-3E7F-428D-96DD-5A2D91755CF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E998E569-7D31-48B3-AABE-3CA24CCCF0F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41E93454-1544-4026-B8C7-F9D4F046365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45A458C9-CE3D-442A-ACC2-4E6D5061FF2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A24EDE36-9B58-4A7F-A771-1425AC3F43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DDA882A7-7398-4C80-B11B-C933B22F1CF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C63412AF-C77B-425A-B9BB-14DEC1C9CB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2DB43F19-C79B-43E0-BDF2-36B07FE761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D8BEF830-B4FF-4F70-B522-8F6E3729427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A2E5595C-8CAF-4E03-9FC7-83C7BE60B4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a:extLst>
            <a:ext uri="{FF2B5EF4-FFF2-40B4-BE49-F238E27FC236}">
              <a16:creationId xmlns:a16="http://schemas.microsoft.com/office/drawing/2014/main" id="{4EB5734A-1515-49A6-8134-8641504B3B21}"/>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a:extLst>
            <a:ext uri="{FF2B5EF4-FFF2-40B4-BE49-F238E27FC236}">
              <a16:creationId xmlns:a16="http://schemas.microsoft.com/office/drawing/2014/main" id="{EA04CD38-A99E-483A-B3AC-9A38DA407355}"/>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a:extLst>
            <a:ext uri="{FF2B5EF4-FFF2-40B4-BE49-F238E27FC236}">
              <a16:creationId xmlns:a16="http://schemas.microsoft.com/office/drawing/2014/main" id="{EBEA3CEF-FBB0-4C6E-AE4B-51342FE7A3AE}"/>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a:extLst>
            <a:ext uri="{FF2B5EF4-FFF2-40B4-BE49-F238E27FC236}">
              <a16:creationId xmlns:a16="http://schemas.microsoft.com/office/drawing/2014/main" id="{6B2D2410-5730-4691-AA97-ADE5344B16E1}"/>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a:extLst>
            <a:ext uri="{FF2B5EF4-FFF2-40B4-BE49-F238E27FC236}">
              <a16:creationId xmlns:a16="http://schemas.microsoft.com/office/drawing/2014/main" id="{73812475-D5F1-46DD-9D48-58075808869D}"/>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a:extLst>
            <a:ext uri="{FF2B5EF4-FFF2-40B4-BE49-F238E27FC236}">
              <a16:creationId xmlns:a16="http://schemas.microsoft.com/office/drawing/2014/main" id="{E6E27593-1A1F-4E9E-9576-2E4CC7ACFFA1}"/>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a:extLst>
            <a:ext uri="{FF2B5EF4-FFF2-40B4-BE49-F238E27FC236}">
              <a16:creationId xmlns:a16="http://schemas.microsoft.com/office/drawing/2014/main" id="{F18A6787-C4BA-42B2-828F-F7B6FB175BE9}"/>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a:extLst>
            <a:ext uri="{FF2B5EF4-FFF2-40B4-BE49-F238E27FC236}">
              <a16:creationId xmlns:a16="http://schemas.microsoft.com/office/drawing/2014/main" id="{1E86C8D6-4AD2-4F93-A40E-028A29E0971C}"/>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a:extLst>
            <a:ext uri="{FF2B5EF4-FFF2-40B4-BE49-F238E27FC236}">
              <a16:creationId xmlns:a16="http://schemas.microsoft.com/office/drawing/2014/main" id="{E4FFB03A-1756-4E00-BD6E-2828C3329E7B}"/>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a:extLst>
            <a:ext uri="{FF2B5EF4-FFF2-40B4-BE49-F238E27FC236}">
              <a16:creationId xmlns:a16="http://schemas.microsoft.com/office/drawing/2014/main" id="{FA9E9DB0-9FC4-475C-9093-09AF5D836C37}"/>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a:extLst>
            <a:ext uri="{FF2B5EF4-FFF2-40B4-BE49-F238E27FC236}">
              <a16:creationId xmlns:a16="http://schemas.microsoft.com/office/drawing/2014/main" id="{0434D135-2FBC-4128-9DD2-33DD8DB4705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7E4C3CE-9F09-4204-8351-7DC585FAFB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CCD89DB-D69F-4DCD-9A8C-AA047FC65F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1AF7B91-2937-4B07-9D27-A0476958F1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404FF56-3EF2-4CEF-9999-98547341C9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B39B72A-2CD6-4718-9A68-B4B894DF32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26924</xdr:rowOff>
    </xdr:from>
    <xdr:to>
      <xdr:col>116</xdr:col>
      <xdr:colOff>114300</xdr:colOff>
      <xdr:row>63</xdr:row>
      <xdr:rowOff>128524</xdr:rowOff>
    </xdr:to>
    <xdr:sp macro="" textlink="">
      <xdr:nvSpPr>
        <xdr:cNvPr id="579" name="楕円 578">
          <a:extLst>
            <a:ext uri="{FF2B5EF4-FFF2-40B4-BE49-F238E27FC236}">
              <a16:creationId xmlns:a16="http://schemas.microsoft.com/office/drawing/2014/main" id="{BC52FCCC-3138-4778-B3D4-AB2D6DF6ACF9}"/>
            </a:ext>
          </a:extLst>
        </xdr:cNvPr>
        <xdr:cNvSpPr/>
      </xdr:nvSpPr>
      <xdr:spPr>
        <a:xfrm>
          <a:off x="221107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113301</xdr:rowOff>
    </xdr:from>
    <xdr:ext cx="469744" cy="259045"/>
    <xdr:sp macro="" textlink="">
      <xdr:nvSpPr>
        <xdr:cNvPr id="580" name="【学校施設】&#10;一人当たり面積該当値テキスト">
          <a:extLst>
            <a:ext uri="{FF2B5EF4-FFF2-40B4-BE49-F238E27FC236}">
              <a16:creationId xmlns:a16="http://schemas.microsoft.com/office/drawing/2014/main" id="{A382B3AA-6898-4C45-8523-7F2C127DDCCD}"/>
            </a:ext>
          </a:extLst>
        </xdr:cNvPr>
        <xdr:cNvSpPr txBox="1"/>
      </xdr:nvSpPr>
      <xdr:spPr>
        <a:xfrm>
          <a:off x="22199600" y="107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69444</xdr:rowOff>
    </xdr:from>
    <xdr:to>
      <xdr:col>112</xdr:col>
      <xdr:colOff>38100</xdr:colOff>
      <xdr:row>63</xdr:row>
      <xdr:rowOff>171044</xdr:rowOff>
    </xdr:to>
    <xdr:sp macro="" textlink="">
      <xdr:nvSpPr>
        <xdr:cNvPr id="581" name="楕円 580">
          <a:extLst>
            <a:ext uri="{FF2B5EF4-FFF2-40B4-BE49-F238E27FC236}">
              <a16:creationId xmlns:a16="http://schemas.microsoft.com/office/drawing/2014/main" id="{E09B0A99-CAF0-4341-AA54-9428A8BEFA18}"/>
            </a:ext>
          </a:extLst>
        </xdr:cNvPr>
        <xdr:cNvSpPr/>
      </xdr:nvSpPr>
      <xdr:spPr>
        <a:xfrm>
          <a:off x="21272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77724</xdr:rowOff>
    </xdr:from>
    <xdr:to>
      <xdr:col>116</xdr:col>
      <xdr:colOff>63500</xdr:colOff>
      <xdr:row>63</xdr:row>
      <xdr:rowOff>120244</xdr:rowOff>
    </xdr:to>
    <xdr:cxnSp macro="">
      <xdr:nvCxnSpPr>
        <xdr:cNvPr id="582" name="直線コネクタ 581">
          <a:extLst>
            <a:ext uri="{FF2B5EF4-FFF2-40B4-BE49-F238E27FC236}">
              <a16:creationId xmlns:a16="http://schemas.microsoft.com/office/drawing/2014/main" id="{D67408E2-AD32-46A5-99AA-FD9924523C15}"/>
            </a:ext>
          </a:extLst>
        </xdr:cNvPr>
        <xdr:cNvCxnSpPr/>
      </xdr:nvCxnSpPr>
      <xdr:spPr>
        <a:xfrm flipV="1">
          <a:off x="21323300" y="10879074"/>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583" name="楕円 582">
          <a:extLst>
            <a:ext uri="{FF2B5EF4-FFF2-40B4-BE49-F238E27FC236}">
              <a16:creationId xmlns:a16="http://schemas.microsoft.com/office/drawing/2014/main" id="{50C29B84-50E4-4089-8FD1-E4978A25FA46}"/>
            </a:ext>
          </a:extLst>
        </xdr:cNvPr>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120244</xdr:rowOff>
    </xdr:to>
    <xdr:cxnSp macro="">
      <xdr:nvCxnSpPr>
        <xdr:cNvPr id="584" name="直線コネクタ 583">
          <a:extLst>
            <a:ext uri="{FF2B5EF4-FFF2-40B4-BE49-F238E27FC236}">
              <a16:creationId xmlns:a16="http://schemas.microsoft.com/office/drawing/2014/main" id="{228BBBB6-5D0E-4631-8843-82DDFDB98C3C}"/>
            </a:ext>
          </a:extLst>
        </xdr:cNvPr>
        <xdr:cNvCxnSpPr/>
      </xdr:nvCxnSpPr>
      <xdr:spPr>
        <a:xfrm>
          <a:off x="20434300" y="1084021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161798</xdr:rowOff>
    </xdr:from>
    <xdr:to>
      <xdr:col>102</xdr:col>
      <xdr:colOff>165100</xdr:colOff>
      <xdr:row>63</xdr:row>
      <xdr:rowOff>91948</xdr:rowOff>
    </xdr:to>
    <xdr:sp macro="" textlink="">
      <xdr:nvSpPr>
        <xdr:cNvPr id="585" name="楕円 584">
          <a:extLst>
            <a:ext uri="{FF2B5EF4-FFF2-40B4-BE49-F238E27FC236}">
              <a16:creationId xmlns:a16="http://schemas.microsoft.com/office/drawing/2014/main" id="{DE2609C8-338A-42B2-94B0-A614344CB8E7}"/>
            </a:ext>
          </a:extLst>
        </xdr:cNvPr>
        <xdr:cNvSpPr/>
      </xdr:nvSpPr>
      <xdr:spPr>
        <a:xfrm>
          <a:off x="19494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41148</xdr:rowOff>
    </xdr:to>
    <xdr:cxnSp macro="">
      <xdr:nvCxnSpPr>
        <xdr:cNvPr id="586" name="直線コネクタ 585">
          <a:extLst>
            <a:ext uri="{FF2B5EF4-FFF2-40B4-BE49-F238E27FC236}">
              <a16:creationId xmlns:a16="http://schemas.microsoft.com/office/drawing/2014/main" id="{6C279E58-5BBA-438E-995F-DCB1F1337A65}"/>
            </a:ext>
          </a:extLst>
        </xdr:cNvPr>
        <xdr:cNvCxnSpPr/>
      </xdr:nvCxnSpPr>
      <xdr:spPr>
        <a:xfrm flipV="1">
          <a:off x="19545300" y="1084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a:extLst>
            <a:ext uri="{FF2B5EF4-FFF2-40B4-BE49-F238E27FC236}">
              <a16:creationId xmlns:a16="http://schemas.microsoft.com/office/drawing/2014/main" id="{2C792531-CA23-428E-B9A4-D7EA956D8CC2}"/>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a:extLst>
            <a:ext uri="{FF2B5EF4-FFF2-40B4-BE49-F238E27FC236}">
              <a16:creationId xmlns:a16="http://schemas.microsoft.com/office/drawing/2014/main" id="{6A580C6F-90E3-4ED4-9A18-4A4FAA05E7CD}"/>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a:extLst>
            <a:ext uri="{FF2B5EF4-FFF2-40B4-BE49-F238E27FC236}">
              <a16:creationId xmlns:a16="http://schemas.microsoft.com/office/drawing/2014/main" id="{F16E5266-7219-4F6A-A2D4-70BFB6AFF758}"/>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a:extLst>
            <a:ext uri="{FF2B5EF4-FFF2-40B4-BE49-F238E27FC236}">
              <a16:creationId xmlns:a16="http://schemas.microsoft.com/office/drawing/2014/main" id="{ED60B13A-D7F6-4BEE-8C2B-4EA5DDA4D136}"/>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162171</xdr:rowOff>
    </xdr:from>
    <xdr:ext cx="469744" cy="259045"/>
    <xdr:sp macro="" textlink="">
      <xdr:nvSpPr>
        <xdr:cNvPr id="591" name="n_1mainValue【学校施設】&#10;一人当たり面積">
          <a:extLst>
            <a:ext uri="{FF2B5EF4-FFF2-40B4-BE49-F238E27FC236}">
              <a16:creationId xmlns:a16="http://schemas.microsoft.com/office/drawing/2014/main" id="{75D0F53F-FCAD-46E9-A391-C31A58481F94}"/>
            </a:ext>
          </a:extLst>
        </xdr:cNvPr>
        <xdr:cNvSpPr txBox="1"/>
      </xdr:nvSpPr>
      <xdr:spPr>
        <a:xfrm>
          <a:off x="210757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592" name="n_2mainValue【学校施設】&#10;一人当たり面積">
          <a:extLst>
            <a:ext uri="{FF2B5EF4-FFF2-40B4-BE49-F238E27FC236}">
              <a16:creationId xmlns:a16="http://schemas.microsoft.com/office/drawing/2014/main" id="{8B5AF04A-735A-466D-BDA0-3443BA3C2860}"/>
            </a:ext>
          </a:extLst>
        </xdr:cNvPr>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83075</xdr:rowOff>
    </xdr:from>
    <xdr:ext cx="469744" cy="259045"/>
    <xdr:sp macro="" textlink="">
      <xdr:nvSpPr>
        <xdr:cNvPr id="593" name="n_3mainValue【学校施設】&#10;一人当たり面積">
          <a:extLst>
            <a:ext uri="{FF2B5EF4-FFF2-40B4-BE49-F238E27FC236}">
              <a16:creationId xmlns:a16="http://schemas.microsoft.com/office/drawing/2014/main" id="{F00CA063-2023-47C8-B8D9-ED532899B5A5}"/>
            </a:ext>
          </a:extLst>
        </xdr:cNvPr>
        <xdr:cNvSpPr txBox="1"/>
      </xdr:nvSpPr>
      <xdr:spPr>
        <a:xfrm>
          <a:off x="193104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CF4FA208-1436-4AD3-83F4-E96BC4C53E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FF042AB6-38E5-4E6E-A979-1EDC58C576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7ACE2B3D-72B1-40EA-A86C-84332BDF79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F923BE47-A364-45B8-8BA8-F14F2CC6E2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DAA7A75E-49C4-4BBE-BA3F-C10D5FFF52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EC08D373-6E20-46F7-92D5-72156F78A5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C11387E5-542D-4304-9EE0-8412D73013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A3BC0C15-DD28-4B66-B861-774FCBC0C5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A2F7666E-963D-4550-A619-29124C5942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5711B0AB-07A1-442F-A2AF-803FF93DF0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6CC5FFB6-B509-46A9-947E-361647E2483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36A4301C-CB91-4E1A-8363-21729900B99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C79A3C7E-3949-4D09-9661-9BDA121A66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B4798B86-E1D2-4769-A7E1-89080DE7E2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FCE342E1-67CC-4D98-8A64-164AB37929F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5C59C81E-8EDE-4568-8810-65E1BBF195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A2483828-5675-4039-A38F-E4E863AEEB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DBE3B4C9-2277-4B43-9197-2934BACD4BC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F3F5CF79-27E0-4821-9068-9746FD7C315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E842B4E8-8094-4D27-96E6-2CA5A059441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DA0CBC2E-862F-4A57-BA1A-E0769FFD347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7BFB622D-32A9-45EB-A54D-D85971C6EC6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CF83C92D-79C3-4096-9147-6C01175705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50C09B5F-F2F0-46A8-AD22-5739BA713D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643F0C65-DAD6-4F48-9054-4815426269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26531E4E-F19A-42AF-AB82-AEC1F0219681}"/>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C03D7F43-4E4C-4D80-9DC1-7B4705EF84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213F5756-1AA8-458B-A516-79A0652F4D9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a:extLst>
            <a:ext uri="{FF2B5EF4-FFF2-40B4-BE49-F238E27FC236}">
              <a16:creationId xmlns:a16="http://schemas.microsoft.com/office/drawing/2014/main" id="{EA5339F1-78E8-408F-8427-7C0020791A82}"/>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a:extLst>
            <a:ext uri="{FF2B5EF4-FFF2-40B4-BE49-F238E27FC236}">
              <a16:creationId xmlns:a16="http://schemas.microsoft.com/office/drawing/2014/main" id="{B6A4E984-D408-4437-BBB9-AFC796FA9B1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24" name="【児童館】&#10;有形固定資産減価償却率平均値テキスト">
          <a:extLst>
            <a:ext uri="{FF2B5EF4-FFF2-40B4-BE49-F238E27FC236}">
              <a16:creationId xmlns:a16="http://schemas.microsoft.com/office/drawing/2014/main" id="{FC18D1FA-BD88-4769-A3C0-405FE5601C94}"/>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a:extLst>
            <a:ext uri="{FF2B5EF4-FFF2-40B4-BE49-F238E27FC236}">
              <a16:creationId xmlns:a16="http://schemas.microsoft.com/office/drawing/2014/main" id="{9C6C61EC-8035-4205-A3C5-B4165D5F0DF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a:extLst>
            <a:ext uri="{FF2B5EF4-FFF2-40B4-BE49-F238E27FC236}">
              <a16:creationId xmlns:a16="http://schemas.microsoft.com/office/drawing/2014/main" id="{BAD1AED5-E3B1-4E51-BEB3-64F3F1D011E5}"/>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a:extLst>
            <a:ext uri="{FF2B5EF4-FFF2-40B4-BE49-F238E27FC236}">
              <a16:creationId xmlns:a16="http://schemas.microsoft.com/office/drawing/2014/main" id="{73DD681A-35DF-4550-B225-2B593BC86FE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a:extLst>
            <a:ext uri="{FF2B5EF4-FFF2-40B4-BE49-F238E27FC236}">
              <a16:creationId xmlns:a16="http://schemas.microsoft.com/office/drawing/2014/main" id="{A3C36164-B7C2-4302-A56B-D8A9208C55FF}"/>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a:extLst>
            <a:ext uri="{FF2B5EF4-FFF2-40B4-BE49-F238E27FC236}">
              <a16:creationId xmlns:a16="http://schemas.microsoft.com/office/drawing/2014/main" id="{172219AE-A9C0-446F-91FF-020832BC7218}"/>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13CF72F4-6560-4460-BF5B-0B8EFA1B18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079FD97-2284-4677-AFB5-140C87E22DB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AAAACF8-4BBF-442E-A8A1-601EDA7AF2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EB3A4238-3225-4007-AA0D-1B98FC175D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FE2FE1D6-E6CF-426E-9604-39E878001E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635" name="楕円 634">
          <a:extLst>
            <a:ext uri="{FF2B5EF4-FFF2-40B4-BE49-F238E27FC236}">
              <a16:creationId xmlns:a16="http://schemas.microsoft.com/office/drawing/2014/main" id="{4B69ABC6-D435-4F76-9C8F-25357718C793}"/>
            </a:ext>
          </a:extLst>
        </xdr:cNvPr>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636" name="【児童館】&#10;有形固定資産減価償却率該当値テキスト">
          <a:extLst>
            <a:ext uri="{FF2B5EF4-FFF2-40B4-BE49-F238E27FC236}">
              <a16:creationId xmlns:a16="http://schemas.microsoft.com/office/drawing/2014/main" id="{4BD88908-B17C-47CA-81E4-B97293ED6E06}"/>
            </a:ext>
          </a:extLst>
        </xdr:cNvPr>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637" name="楕円 636">
          <a:extLst>
            <a:ext uri="{FF2B5EF4-FFF2-40B4-BE49-F238E27FC236}">
              <a16:creationId xmlns:a16="http://schemas.microsoft.com/office/drawing/2014/main" id="{2A50A259-4A50-42B7-BC27-483F0F81E357}"/>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81</xdr:row>
      <xdr:rowOff>29936</xdr:rowOff>
    </xdr:to>
    <xdr:cxnSp macro="">
      <xdr:nvCxnSpPr>
        <xdr:cNvPr id="638" name="直線コネクタ 637">
          <a:extLst>
            <a:ext uri="{FF2B5EF4-FFF2-40B4-BE49-F238E27FC236}">
              <a16:creationId xmlns:a16="http://schemas.microsoft.com/office/drawing/2014/main" id="{10F45137-C78B-4AE0-9988-2E0D717121E9}"/>
            </a:ext>
          </a:extLst>
        </xdr:cNvPr>
        <xdr:cNvCxnSpPr/>
      </xdr:nvCxnSpPr>
      <xdr:spPr>
        <a:xfrm flipV="1">
          <a:off x="15481300" y="13807984"/>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639" name="楕円 638">
          <a:extLst>
            <a:ext uri="{FF2B5EF4-FFF2-40B4-BE49-F238E27FC236}">
              <a16:creationId xmlns:a16="http://schemas.microsoft.com/office/drawing/2014/main" id="{FC42012C-F5D9-408F-A415-E3CD7199EEAF}"/>
            </a:ext>
          </a:extLst>
        </xdr:cNvPr>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126274</xdr:rowOff>
    </xdr:to>
    <xdr:cxnSp macro="">
      <xdr:nvCxnSpPr>
        <xdr:cNvPr id="640" name="直線コネクタ 639">
          <a:extLst>
            <a:ext uri="{FF2B5EF4-FFF2-40B4-BE49-F238E27FC236}">
              <a16:creationId xmlns:a16="http://schemas.microsoft.com/office/drawing/2014/main" id="{3A949FE9-872A-4379-87E7-89E9AF1F1614}"/>
            </a:ext>
          </a:extLst>
        </xdr:cNvPr>
        <xdr:cNvCxnSpPr/>
      </xdr:nvCxnSpPr>
      <xdr:spPr>
        <a:xfrm flipV="1">
          <a:off x="14592300" y="1391738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41" name="n_1aveValue【児童館】&#10;有形固定資産減価償却率">
          <a:extLst>
            <a:ext uri="{FF2B5EF4-FFF2-40B4-BE49-F238E27FC236}">
              <a16:creationId xmlns:a16="http://schemas.microsoft.com/office/drawing/2014/main" id="{213160D2-8F4C-4791-AD57-68A22704E42D}"/>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42" name="n_2aveValue【児童館】&#10;有形固定資産減価償却率">
          <a:extLst>
            <a:ext uri="{FF2B5EF4-FFF2-40B4-BE49-F238E27FC236}">
              <a16:creationId xmlns:a16="http://schemas.microsoft.com/office/drawing/2014/main" id="{BCC22C9F-4156-4A1B-AFA4-9869F8599DFF}"/>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3" name="n_3aveValue【児童館】&#10;有形固定資産減価償却率">
          <a:extLst>
            <a:ext uri="{FF2B5EF4-FFF2-40B4-BE49-F238E27FC236}">
              <a16:creationId xmlns:a16="http://schemas.microsoft.com/office/drawing/2014/main" id="{2F34A4DC-0951-41DA-94B2-87345DD8C48B}"/>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4" name="n_4aveValue【児童館】&#10;有形固定資産減価償却率">
          <a:extLst>
            <a:ext uri="{FF2B5EF4-FFF2-40B4-BE49-F238E27FC236}">
              <a16:creationId xmlns:a16="http://schemas.microsoft.com/office/drawing/2014/main" id="{8D4C0A26-92D5-4052-8675-708516307E0F}"/>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645" name="n_1mainValue【児童館】&#10;有形固定資産減価償却率">
          <a:extLst>
            <a:ext uri="{FF2B5EF4-FFF2-40B4-BE49-F238E27FC236}">
              <a16:creationId xmlns:a16="http://schemas.microsoft.com/office/drawing/2014/main" id="{3239AD2B-8906-4346-B19F-05FBAF1A6F53}"/>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646" name="n_2mainValue【児童館】&#10;有形固定資産減価償却率">
          <a:extLst>
            <a:ext uri="{FF2B5EF4-FFF2-40B4-BE49-F238E27FC236}">
              <a16:creationId xmlns:a16="http://schemas.microsoft.com/office/drawing/2014/main" id="{459DD9D3-00DE-4A73-A538-B8E347FAF4EC}"/>
            </a:ext>
          </a:extLst>
        </xdr:cNvPr>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728CCFEF-3BD1-4B8F-854C-C5D048D3C3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E13B779D-4DF5-43F7-B45F-4BB9A62B5D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C722759A-BECB-4CA1-BC5E-464AB88F47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44A342D1-BE9B-42B9-AA3E-CA88D61EC6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A3EC9F98-2D1B-45C6-BFE4-878B657120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C1E14476-2831-42E6-9983-65A89A34FF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8F4915DC-3648-486F-9E40-A6CD5ABC14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5E9217BE-2BDE-4F51-A890-41DA934CE5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D9CB6AA1-645F-43DE-A2E4-C010F828BF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6247949E-2BEE-42AA-A3A2-45E84AD6F4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B2115B92-7862-42A7-BB6A-509F61BE811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377B605E-84F9-470D-90A8-BEFDA2E6E06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C05F077F-4C9F-4A42-B1F2-73FED1EF8BA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2CF52DFA-01B7-41EB-A705-BF049BE2FD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70A688ED-CCCD-4701-A698-84CD59CA330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B1E2E40A-55A1-47FE-BA06-211EA7BFA08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EA2192D1-3464-4087-BAE7-24B7CB3AE1C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DF9F9257-4AC4-47A5-8533-4B151954DF9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624A608E-1548-4DF1-BF3E-D465072E7B8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13DF288A-81C6-4F54-82B2-8A369F4ADCE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DBFB950E-C0D7-4B83-ADCA-9299E51C22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11E6A72F-352A-4630-9803-45E879442CC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62ED9027-F338-4BF0-B0D7-3061091BFF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0" name="直線コネクタ 669">
          <a:extLst>
            <a:ext uri="{FF2B5EF4-FFF2-40B4-BE49-F238E27FC236}">
              <a16:creationId xmlns:a16="http://schemas.microsoft.com/office/drawing/2014/main" id="{D9CFDB76-EDF9-4241-87F5-9624A421C752}"/>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1" name="【児童館】&#10;一人当たり面積最小値テキスト">
          <a:extLst>
            <a:ext uri="{FF2B5EF4-FFF2-40B4-BE49-F238E27FC236}">
              <a16:creationId xmlns:a16="http://schemas.microsoft.com/office/drawing/2014/main" id="{2B859BEB-9CED-4A32-BD9E-3AC6B7F588E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2" name="直線コネクタ 671">
          <a:extLst>
            <a:ext uri="{FF2B5EF4-FFF2-40B4-BE49-F238E27FC236}">
              <a16:creationId xmlns:a16="http://schemas.microsoft.com/office/drawing/2014/main" id="{7641670A-0855-4E47-BBC3-199C25DB715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3" name="【児童館】&#10;一人当たり面積最大値テキスト">
          <a:extLst>
            <a:ext uri="{FF2B5EF4-FFF2-40B4-BE49-F238E27FC236}">
              <a16:creationId xmlns:a16="http://schemas.microsoft.com/office/drawing/2014/main" id="{E85980D8-66A6-4CC6-8175-4A38907F7AA5}"/>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4" name="直線コネクタ 673">
          <a:extLst>
            <a:ext uri="{FF2B5EF4-FFF2-40B4-BE49-F238E27FC236}">
              <a16:creationId xmlns:a16="http://schemas.microsoft.com/office/drawing/2014/main" id="{197CFF45-3477-4CE4-9E0B-16E42A91A37A}"/>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5" name="【児童館】&#10;一人当たり面積平均値テキスト">
          <a:extLst>
            <a:ext uri="{FF2B5EF4-FFF2-40B4-BE49-F238E27FC236}">
              <a16:creationId xmlns:a16="http://schemas.microsoft.com/office/drawing/2014/main" id="{62F0B50B-94D1-4E01-80C3-555509A173FF}"/>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6" name="フローチャート: 判断 675">
          <a:extLst>
            <a:ext uri="{FF2B5EF4-FFF2-40B4-BE49-F238E27FC236}">
              <a16:creationId xmlns:a16="http://schemas.microsoft.com/office/drawing/2014/main" id="{7EBC362D-EB86-434A-AD08-7291B091E589}"/>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77" name="フローチャート: 判断 676">
          <a:extLst>
            <a:ext uri="{FF2B5EF4-FFF2-40B4-BE49-F238E27FC236}">
              <a16:creationId xmlns:a16="http://schemas.microsoft.com/office/drawing/2014/main" id="{A8911293-C892-4C6D-8CE2-9378088EDB5C}"/>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78" name="フローチャート: 判断 677">
          <a:extLst>
            <a:ext uri="{FF2B5EF4-FFF2-40B4-BE49-F238E27FC236}">
              <a16:creationId xmlns:a16="http://schemas.microsoft.com/office/drawing/2014/main" id="{C9052C8A-A7B3-4C03-90C6-3F7701473F4F}"/>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79" name="フローチャート: 判断 678">
          <a:extLst>
            <a:ext uri="{FF2B5EF4-FFF2-40B4-BE49-F238E27FC236}">
              <a16:creationId xmlns:a16="http://schemas.microsoft.com/office/drawing/2014/main" id="{942394F8-54F5-451C-8269-32F642CFB03F}"/>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0" name="フローチャート: 判断 679">
          <a:extLst>
            <a:ext uri="{FF2B5EF4-FFF2-40B4-BE49-F238E27FC236}">
              <a16:creationId xmlns:a16="http://schemas.microsoft.com/office/drawing/2014/main" id="{436DFFEC-74DB-49EC-8A19-D04A764962DE}"/>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4808AD2-8CBD-4F14-9736-B6262D48F6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5869523-EDEA-4975-8919-FA0BA79784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FCA671D9-DE25-4F3F-8068-E048CA32AD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B8DF2E6-6059-466A-BC6F-F4B9F413CD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C70CC2FC-C6D4-421A-B72A-B8996B9D965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686" name="楕円 685">
          <a:extLst>
            <a:ext uri="{FF2B5EF4-FFF2-40B4-BE49-F238E27FC236}">
              <a16:creationId xmlns:a16="http://schemas.microsoft.com/office/drawing/2014/main" id="{0BA292DE-7242-4658-B8C4-BD0127424C04}"/>
            </a:ext>
          </a:extLst>
        </xdr:cNvPr>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687" name="【児童館】&#10;一人当たり面積該当値テキスト">
          <a:extLst>
            <a:ext uri="{FF2B5EF4-FFF2-40B4-BE49-F238E27FC236}">
              <a16:creationId xmlns:a16="http://schemas.microsoft.com/office/drawing/2014/main" id="{05BA28D6-29B0-4F55-8714-0BA9D60A55D6}"/>
            </a:ext>
          </a:extLst>
        </xdr:cNvPr>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688" name="楕円 687">
          <a:extLst>
            <a:ext uri="{FF2B5EF4-FFF2-40B4-BE49-F238E27FC236}">
              <a16:creationId xmlns:a16="http://schemas.microsoft.com/office/drawing/2014/main" id="{F224B678-45F9-4BCC-B5B6-43965625CB6D}"/>
            </a:ext>
          </a:extLst>
        </xdr:cNvPr>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84</xdr:row>
      <xdr:rowOff>25400</xdr:rowOff>
    </xdr:to>
    <xdr:cxnSp macro="">
      <xdr:nvCxnSpPr>
        <xdr:cNvPr id="689" name="直線コネクタ 688">
          <a:extLst>
            <a:ext uri="{FF2B5EF4-FFF2-40B4-BE49-F238E27FC236}">
              <a16:creationId xmlns:a16="http://schemas.microsoft.com/office/drawing/2014/main" id="{50659895-B2F5-497B-A2C6-6A184C25806E}"/>
            </a:ext>
          </a:extLst>
        </xdr:cNvPr>
        <xdr:cNvCxnSpPr/>
      </xdr:nvCxnSpPr>
      <xdr:spPr>
        <a:xfrm flipV="1">
          <a:off x="21323300" y="1435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690" name="楕円 689">
          <a:extLst>
            <a:ext uri="{FF2B5EF4-FFF2-40B4-BE49-F238E27FC236}">
              <a16:creationId xmlns:a16="http://schemas.microsoft.com/office/drawing/2014/main" id="{AB6CDA6D-1D03-4CB8-A424-68C085F94056}"/>
            </a:ext>
          </a:extLst>
        </xdr:cNvPr>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88900</xdr:rowOff>
    </xdr:to>
    <xdr:cxnSp macro="">
      <xdr:nvCxnSpPr>
        <xdr:cNvPr id="691" name="直線コネクタ 690">
          <a:extLst>
            <a:ext uri="{FF2B5EF4-FFF2-40B4-BE49-F238E27FC236}">
              <a16:creationId xmlns:a16="http://schemas.microsoft.com/office/drawing/2014/main" id="{D6E53225-D7C8-4958-B240-7592561D6045}"/>
            </a:ext>
          </a:extLst>
        </xdr:cNvPr>
        <xdr:cNvCxnSpPr/>
      </xdr:nvCxnSpPr>
      <xdr:spPr>
        <a:xfrm flipV="1">
          <a:off x="20434300" y="1442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2" name="n_1aveValue【児童館】&#10;一人当たり面積">
          <a:extLst>
            <a:ext uri="{FF2B5EF4-FFF2-40B4-BE49-F238E27FC236}">
              <a16:creationId xmlns:a16="http://schemas.microsoft.com/office/drawing/2014/main" id="{AF9F2E55-1FBA-4312-8DCC-5D70DB7CA813}"/>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93" name="n_2aveValue【児童館】&#10;一人当たり面積">
          <a:extLst>
            <a:ext uri="{FF2B5EF4-FFF2-40B4-BE49-F238E27FC236}">
              <a16:creationId xmlns:a16="http://schemas.microsoft.com/office/drawing/2014/main" id="{3BED93E9-0AE4-4DBE-ACE1-112D9B0BF158}"/>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4" name="n_3aveValue【児童館】&#10;一人当たり面積">
          <a:extLst>
            <a:ext uri="{FF2B5EF4-FFF2-40B4-BE49-F238E27FC236}">
              <a16:creationId xmlns:a16="http://schemas.microsoft.com/office/drawing/2014/main" id="{65A1F3BF-7CF5-4796-8291-8975FC3266CF}"/>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95" name="n_4aveValue【児童館】&#10;一人当たり面積">
          <a:extLst>
            <a:ext uri="{FF2B5EF4-FFF2-40B4-BE49-F238E27FC236}">
              <a16:creationId xmlns:a16="http://schemas.microsoft.com/office/drawing/2014/main" id="{631D2F98-0B39-4235-9C17-ADBC5E4652F1}"/>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92727</xdr:rowOff>
    </xdr:from>
    <xdr:ext cx="469744" cy="259045"/>
    <xdr:sp macro="" textlink="">
      <xdr:nvSpPr>
        <xdr:cNvPr id="696" name="n_1mainValue【児童館】&#10;一人当たり面積">
          <a:extLst>
            <a:ext uri="{FF2B5EF4-FFF2-40B4-BE49-F238E27FC236}">
              <a16:creationId xmlns:a16="http://schemas.microsoft.com/office/drawing/2014/main" id="{C26CC6D0-45B4-441A-9690-ED2C3008B00C}"/>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697" name="n_2mainValue【児童館】&#10;一人当たり面積">
          <a:extLst>
            <a:ext uri="{FF2B5EF4-FFF2-40B4-BE49-F238E27FC236}">
              <a16:creationId xmlns:a16="http://schemas.microsoft.com/office/drawing/2014/main" id="{AE76F073-998A-43AE-8C6C-C662B7E2558D}"/>
            </a:ext>
          </a:extLst>
        </xdr:cNvPr>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696278F7-B16D-462E-A7D3-CC0BBE256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05C0C1C7-8293-44E5-9FC0-5E37E0B3A8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28569EC7-3F36-4F41-9F94-9329AFD41F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162A7148-BC2D-4A4E-8C4A-E89BFA1E8A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8F68D000-698A-4344-B08F-45BB61F5BE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0FB5F784-776A-4588-9877-B5D3FF6EB8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38E5DC5C-A29F-432A-BBDF-BAC72E3A8E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705A62A0-2A45-4A44-A5D5-F97E75E8A3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BB5A8417-2F15-4E19-AD21-4C1A58CF28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01F3F95E-B3CD-499D-844B-2D59794883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5E7A9263-BC26-44A0-9756-392E9507B9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28D8ED4E-908F-41E6-BA5C-F8AC2AD5F7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C4D8026B-CE13-4CBC-BE1A-FF3872A621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33CE3F30-3097-4CC2-9190-4FB44808E7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E55AEE0C-A367-491F-8F54-8E01CDEB86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A5A492B6-3E45-401F-B8E5-C589CD5C40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6497085D-7B89-4960-95A3-22AEA7E0547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D955F0E8-7329-4159-860A-14B8E5F047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4B4E7E87-F629-47FD-A750-7173C29902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3AD5AE04-1AB8-4973-9958-14F2116C3B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AE2FBDDF-3887-4369-8190-692C001815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7FFC679E-8FBA-4855-9DAE-1F059E16C0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571041AB-462D-4274-B5E1-383AFA3C49A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8800CAED-C13D-415B-9BE9-6F85954C63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0C876715-9132-465A-B4BB-7207949433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6885BC05-632F-475E-B5A3-BBCDF6D63154}"/>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公民館】&#10;有形固定資産減価償却率最小値テキスト">
          <a:extLst>
            <a:ext uri="{FF2B5EF4-FFF2-40B4-BE49-F238E27FC236}">
              <a16:creationId xmlns:a16="http://schemas.microsoft.com/office/drawing/2014/main" id="{54E3DC03-4415-40B4-8A59-0053A957C4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53F545B0-A5DA-4967-B408-A6AB96B88F6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26" name="【公民館】&#10;有形固定資産減価償却率最大値テキスト">
          <a:extLst>
            <a:ext uri="{FF2B5EF4-FFF2-40B4-BE49-F238E27FC236}">
              <a16:creationId xmlns:a16="http://schemas.microsoft.com/office/drawing/2014/main" id="{BD1E5756-026F-4925-99E5-BAB4C75FBB52}"/>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7" name="直線コネクタ 726">
          <a:extLst>
            <a:ext uri="{FF2B5EF4-FFF2-40B4-BE49-F238E27FC236}">
              <a16:creationId xmlns:a16="http://schemas.microsoft.com/office/drawing/2014/main" id="{C8A536D9-1152-4BD7-AFCB-35AF8A80C11E}"/>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28" name="【公民館】&#10;有形固定資産減価償却率平均値テキスト">
          <a:extLst>
            <a:ext uri="{FF2B5EF4-FFF2-40B4-BE49-F238E27FC236}">
              <a16:creationId xmlns:a16="http://schemas.microsoft.com/office/drawing/2014/main" id="{F4B9FC49-0F58-4D02-8EF2-2A53DB1CF265}"/>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29" name="フローチャート: 判断 728">
          <a:extLst>
            <a:ext uri="{FF2B5EF4-FFF2-40B4-BE49-F238E27FC236}">
              <a16:creationId xmlns:a16="http://schemas.microsoft.com/office/drawing/2014/main" id="{74D3B6D9-68FB-4785-8FAE-B21B7EEB8D38}"/>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0" name="フローチャート: 判断 729">
          <a:extLst>
            <a:ext uri="{FF2B5EF4-FFF2-40B4-BE49-F238E27FC236}">
              <a16:creationId xmlns:a16="http://schemas.microsoft.com/office/drawing/2014/main" id="{6C4CD9E8-069E-4872-9E86-4EA2722C928A}"/>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1" name="フローチャート: 判断 730">
          <a:extLst>
            <a:ext uri="{FF2B5EF4-FFF2-40B4-BE49-F238E27FC236}">
              <a16:creationId xmlns:a16="http://schemas.microsoft.com/office/drawing/2014/main" id="{DDDBFC06-1FF8-4798-9377-E124701AAF5B}"/>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2" name="フローチャート: 判断 731">
          <a:extLst>
            <a:ext uri="{FF2B5EF4-FFF2-40B4-BE49-F238E27FC236}">
              <a16:creationId xmlns:a16="http://schemas.microsoft.com/office/drawing/2014/main" id="{0C0CBDD0-6F34-4A4D-B514-23DD026CCA83}"/>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3" name="フローチャート: 判断 732">
          <a:extLst>
            <a:ext uri="{FF2B5EF4-FFF2-40B4-BE49-F238E27FC236}">
              <a16:creationId xmlns:a16="http://schemas.microsoft.com/office/drawing/2014/main" id="{CE4EC6C1-B44C-4A41-9E04-4F27DA02F0A9}"/>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9A46C59-8B0C-480C-B2BE-81930848DD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D8A7650-D737-45B6-9D0D-7D94A29BA1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7A4AD81-8773-4108-B4DF-91AE900EB6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9F3959B-3B94-473B-92F1-C1DBC1F955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BC612AF-F221-4FC0-9104-01DD4EAA08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739" name="楕円 738">
          <a:extLst>
            <a:ext uri="{FF2B5EF4-FFF2-40B4-BE49-F238E27FC236}">
              <a16:creationId xmlns:a16="http://schemas.microsoft.com/office/drawing/2014/main" id="{B698DC90-955E-4990-BC7C-C87ED336D4A9}"/>
            </a:ext>
          </a:extLst>
        </xdr:cNvPr>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740" name="【公民館】&#10;有形固定資産減価償却率該当値テキスト">
          <a:extLst>
            <a:ext uri="{FF2B5EF4-FFF2-40B4-BE49-F238E27FC236}">
              <a16:creationId xmlns:a16="http://schemas.microsoft.com/office/drawing/2014/main" id="{05072428-3459-4016-8DCE-181C0DEA0D4B}"/>
            </a:ext>
          </a:extLst>
        </xdr:cNvPr>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741" name="楕円 740">
          <a:extLst>
            <a:ext uri="{FF2B5EF4-FFF2-40B4-BE49-F238E27FC236}">
              <a16:creationId xmlns:a16="http://schemas.microsoft.com/office/drawing/2014/main" id="{8A79FB28-52EE-4EC5-B2D1-511BB1052915}"/>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92529</xdr:rowOff>
    </xdr:to>
    <xdr:cxnSp macro="">
      <xdr:nvCxnSpPr>
        <xdr:cNvPr id="742" name="直線コネクタ 741">
          <a:extLst>
            <a:ext uri="{FF2B5EF4-FFF2-40B4-BE49-F238E27FC236}">
              <a16:creationId xmlns:a16="http://schemas.microsoft.com/office/drawing/2014/main" id="{B6075340-1055-494A-B91D-E229E8D0C5DB}"/>
            </a:ext>
          </a:extLst>
        </xdr:cNvPr>
        <xdr:cNvCxnSpPr/>
      </xdr:nvCxnSpPr>
      <xdr:spPr>
        <a:xfrm flipV="1">
          <a:off x="15481300" y="1769962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43" name="楕円 742">
          <a:extLst>
            <a:ext uri="{FF2B5EF4-FFF2-40B4-BE49-F238E27FC236}">
              <a16:creationId xmlns:a16="http://schemas.microsoft.com/office/drawing/2014/main" id="{9BD4423F-B7A6-4195-9216-08A8471F7613}"/>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50074</xdr:rowOff>
    </xdr:from>
    <xdr:to>
      <xdr:col>81</xdr:col>
      <xdr:colOff>50800</xdr:colOff>
      <xdr:row>103</xdr:row>
      <xdr:rowOff>92529</xdr:rowOff>
    </xdr:to>
    <xdr:cxnSp macro="">
      <xdr:nvCxnSpPr>
        <xdr:cNvPr id="744" name="直線コネクタ 743">
          <a:extLst>
            <a:ext uri="{FF2B5EF4-FFF2-40B4-BE49-F238E27FC236}">
              <a16:creationId xmlns:a16="http://schemas.microsoft.com/office/drawing/2014/main" id="{E5DF8B98-6570-4D52-98C3-BBECEC30724E}"/>
            </a:ext>
          </a:extLst>
        </xdr:cNvPr>
        <xdr:cNvCxnSpPr/>
      </xdr:nvCxnSpPr>
      <xdr:spPr>
        <a:xfrm>
          <a:off x="14592300" y="177094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45" name="楕円 744">
          <a:extLst>
            <a:ext uri="{FF2B5EF4-FFF2-40B4-BE49-F238E27FC236}">
              <a16:creationId xmlns:a16="http://schemas.microsoft.com/office/drawing/2014/main" id="{6033C60B-86A8-4CD2-B781-E2C5CA541792}"/>
            </a:ext>
          </a:extLst>
        </xdr:cNvPr>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50074</xdr:rowOff>
    </xdr:to>
    <xdr:cxnSp macro="">
      <xdr:nvCxnSpPr>
        <xdr:cNvPr id="746" name="直線コネクタ 745">
          <a:extLst>
            <a:ext uri="{FF2B5EF4-FFF2-40B4-BE49-F238E27FC236}">
              <a16:creationId xmlns:a16="http://schemas.microsoft.com/office/drawing/2014/main" id="{F1671C2F-C29A-4304-A0EA-EA01159550C1}"/>
            </a:ext>
          </a:extLst>
        </xdr:cNvPr>
        <xdr:cNvCxnSpPr/>
      </xdr:nvCxnSpPr>
      <xdr:spPr>
        <a:xfrm>
          <a:off x="13703300" y="176832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47" name="n_1aveValue【公民館】&#10;有形固定資産減価償却率">
          <a:extLst>
            <a:ext uri="{FF2B5EF4-FFF2-40B4-BE49-F238E27FC236}">
              <a16:creationId xmlns:a16="http://schemas.microsoft.com/office/drawing/2014/main" id="{97EB83CC-0D14-42C6-AEA4-AB1BA293BA1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48" name="n_2aveValue【公民館】&#10;有形固定資産減価償却率">
          <a:extLst>
            <a:ext uri="{FF2B5EF4-FFF2-40B4-BE49-F238E27FC236}">
              <a16:creationId xmlns:a16="http://schemas.microsoft.com/office/drawing/2014/main" id="{C870ABF3-C8B6-4C3E-8006-7BB1708B59FE}"/>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49" name="n_3aveValue【公民館】&#10;有形固定資産減価償却率">
          <a:extLst>
            <a:ext uri="{FF2B5EF4-FFF2-40B4-BE49-F238E27FC236}">
              <a16:creationId xmlns:a16="http://schemas.microsoft.com/office/drawing/2014/main" id="{D81088C3-E157-4BC7-80CE-2DFBCFA26757}"/>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0" name="n_4aveValue【公民館】&#10;有形固定資産減価償却率">
          <a:extLst>
            <a:ext uri="{FF2B5EF4-FFF2-40B4-BE49-F238E27FC236}">
              <a16:creationId xmlns:a16="http://schemas.microsoft.com/office/drawing/2014/main" id="{C276DD83-54CF-4807-AC94-2EF8A266C90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751" name="n_1mainValue【公民館】&#10;有形固定資産減価償却率">
          <a:extLst>
            <a:ext uri="{FF2B5EF4-FFF2-40B4-BE49-F238E27FC236}">
              <a16:creationId xmlns:a16="http://schemas.microsoft.com/office/drawing/2014/main" id="{4319904D-6B1B-48E8-9B46-EEB85C093881}"/>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52" name="n_2mainValue【公民館】&#10;有形固定資産減価償却率">
          <a:extLst>
            <a:ext uri="{FF2B5EF4-FFF2-40B4-BE49-F238E27FC236}">
              <a16:creationId xmlns:a16="http://schemas.microsoft.com/office/drawing/2014/main" id="{12B40710-3FDA-43B7-81DE-BC3623992A02}"/>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53" name="n_3mainValue【公民館】&#10;有形固定資産減価償却率">
          <a:extLst>
            <a:ext uri="{FF2B5EF4-FFF2-40B4-BE49-F238E27FC236}">
              <a16:creationId xmlns:a16="http://schemas.microsoft.com/office/drawing/2014/main" id="{3C39FBF2-F8F9-4A3F-A8C9-2CCA4C91116B}"/>
            </a:ext>
          </a:extLst>
        </xdr:cNvPr>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B907BE97-DE02-49F1-AAAD-B617C0FE78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0E438654-8DCC-4C20-98CF-FC3FF721FB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A1CA22B9-F4A3-4597-A0E1-61B0C726D2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A8F991AA-CA0C-4978-9B53-4B0F5DAEDA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29796C2A-A1C5-4D18-8284-8238FAE6F8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ACCED17A-9F0E-42D9-B0F3-F6E3DA1845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1273D44B-15A7-4C95-86DA-9C7CDF478B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2BCFEDE0-F02E-4595-B498-1E4129641B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5246532D-5425-47F7-B689-F255F53D1A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9BBDFA5D-7015-475E-B7B0-F82BD6CCB6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CDDE7166-F048-49D7-B712-121255132B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BF1F56BA-7222-45F5-A98D-EBAF6DBF80D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0BF0ED96-D72D-4D20-8401-0A136D83DC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0B28E4EA-3331-4AEC-88FA-6FF6BAED218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E82B6522-5CF7-48AA-9051-F201E1D2D4C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8A058179-871D-4416-A2A2-D7AD6BE0F6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709BDAB7-DF12-4A78-8007-F9668AD784B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5936E2A8-9ED9-4A37-8EE9-CD038333FA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7A21BE13-905D-40F2-992C-82B16259513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284C66B1-C2CE-479B-B335-6126C6172D4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8D53F3BD-8D98-4248-AA06-81976B84C4F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3862D8E6-BE6D-4493-B1C1-E4ADA0ED0BE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DA374106-A752-467C-8299-0B242C918A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92FB2D81-54C7-4F35-80C1-049E846497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5CB982F2-6FF3-454E-AC53-3BCCF788FF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79" name="直線コネクタ 778">
          <a:extLst>
            <a:ext uri="{FF2B5EF4-FFF2-40B4-BE49-F238E27FC236}">
              <a16:creationId xmlns:a16="http://schemas.microsoft.com/office/drawing/2014/main" id="{9C9A9B71-E2DC-46C1-9FA2-C704D56F1A8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0" name="【公民館】&#10;一人当たり面積最小値テキスト">
          <a:extLst>
            <a:ext uri="{FF2B5EF4-FFF2-40B4-BE49-F238E27FC236}">
              <a16:creationId xmlns:a16="http://schemas.microsoft.com/office/drawing/2014/main" id="{8B1484F7-568C-45E1-954A-1EC38E99BCB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1" name="直線コネクタ 780">
          <a:extLst>
            <a:ext uri="{FF2B5EF4-FFF2-40B4-BE49-F238E27FC236}">
              <a16:creationId xmlns:a16="http://schemas.microsoft.com/office/drawing/2014/main" id="{1A49331A-BABE-4AF3-A7B8-41FF24AA1CA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2" name="【公民館】&#10;一人当たり面積最大値テキスト">
          <a:extLst>
            <a:ext uri="{FF2B5EF4-FFF2-40B4-BE49-F238E27FC236}">
              <a16:creationId xmlns:a16="http://schemas.microsoft.com/office/drawing/2014/main" id="{00594432-7C16-44B4-BF86-3352C1EB4DDB}"/>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3" name="直線コネクタ 782">
          <a:extLst>
            <a:ext uri="{FF2B5EF4-FFF2-40B4-BE49-F238E27FC236}">
              <a16:creationId xmlns:a16="http://schemas.microsoft.com/office/drawing/2014/main" id="{B4021924-F8C2-440B-B471-5DFC7721CE92}"/>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84" name="【公民館】&#10;一人当たり面積平均値テキスト">
          <a:extLst>
            <a:ext uri="{FF2B5EF4-FFF2-40B4-BE49-F238E27FC236}">
              <a16:creationId xmlns:a16="http://schemas.microsoft.com/office/drawing/2014/main" id="{BFE8F9B4-1B40-4920-992E-745A7B77EADA}"/>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5" name="フローチャート: 判断 784">
          <a:extLst>
            <a:ext uri="{FF2B5EF4-FFF2-40B4-BE49-F238E27FC236}">
              <a16:creationId xmlns:a16="http://schemas.microsoft.com/office/drawing/2014/main" id="{4873CBBB-5282-405E-8FF4-057243FB2094}"/>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86" name="フローチャート: 判断 785">
          <a:extLst>
            <a:ext uri="{FF2B5EF4-FFF2-40B4-BE49-F238E27FC236}">
              <a16:creationId xmlns:a16="http://schemas.microsoft.com/office/drawing/2014/main" id="{4E1D70B9-1ABD-4F6A-B827-9648500A5DF7}"/>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87" name="フローチャート: 判断 786">
          <a:extLst>
            <a:ext uri="{FF2B5EF4-FFF2-40B4-BE49-F238E27FC236}">
              <a16:creationId xmlns:a16="http://schemas.microsoft.com/office/drawing/2014/main" id="{C43C29AC-ABA1-46A0-80C4-BD352BFDF385}"/>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88" name="フローチャート: 判断 787">
          <a:extLst>
            <a:ext uri="{FF2B5EF4-FFF2-40B4-BE49-F238E27FC236}">
              <a16:creationId xmlns:a16="http://schemas.microsoft.com/office/drawing/2014/main" id="{E8F919BA-B53C-43B9-BDDC-9AC7A03D32B9}"/>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89" name="フローチャート: 判断 788">
          <a:extLst>
            <a:ext uri="{FF2B5EF4-FFF2-40B4-BE49-F238E27FC236}">
              <a16:creationId xmlns:a16="http://schemas.microsoft.com/office/drawing/2014/main" id="{0B6950EF-8877-4534-9571-7B2EE06E5505}"/>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834CFFEA-C6AC-471F-8425-80F7AFE3F1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FFAD445B-F65F-4832-89B3-DB88CA4B93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88606E1D-7070-4319-8EFA-3F102CB300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C9A5ADA0-E668-4795-A8B6-61A1427A33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262FAFD-F2E4-47A7-A2F4-5B8D4E92A2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95" name="楕円 794">
          <a:extLst>
            <a:ext uri="{FF2B5EF4-FFF2-40B4-BE49-F238E27FC236}">
              <a16:creationId xmlns:a16="http://schemas.microsoft.com/office/drawing/2014/main" id="{859730B9-DE64-4DA0-8E1B-A6A6AC98DA92}"/>
            </a:ext>
          </a:extLst>
        </xdr:cNvPr>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796" name="【公民館】&#10;一人当たり面積該当値テキスト">
          <a:extLst>
            <a:ext uri="{FF2B5EF4-FFF2-40B4-BE49-F238E27FC236}">
              <a16:creationId xmlns:a16="http://schemas.microsoft.com/office/drawing/2014/main" id="{0F3723E2-BBEC-4AAD-B18A-776F151EB219}"/>
            </a:ext>
          </a:extLst>
        </xdr:cNvPr>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797" name="楕円 796">
          <a:extLst>
            <a:ext uri="{FF2B5EF4-FFF2-40B4-BE49-F238E27FC236}">
              <a16:creationId xmlns:a16="http://schemas.microsoft.com/office/drawing/2014/main" id="{ED9C7244-0FDC-4D05-BA52-83D4B2560AD8}"/>
            </a:ext>
          </a:extLst>
        </xdr:cNvPr>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141514</xdr:rowOff>
    </xdr:to>
    <xdr:cxnSp macro="">
      <xdr:nvCxnSpPr>
        <xdr:cNvPr id="798" name="直線コネクタ 797">
          <a:extLst>
            <a:ext uri="{FF2B5EF4-FFF2-40B4-BE49-F238E27FC236}">
              <a16:creationId xmlns:a16="http://schemas.microsoft.com/office/drawing/2014/main" id="{E5EB159D-11B1-45E8-ADAE-3853B509A7D6}"/>
            </a:ext>
          </a:extLst>
        </xdr:cNvPr>
        <xdr:cNvCxnSpPr/>
      </xdr:nvCxnSpPr>
      <xdr:spPr>
        <a:xfrm>
          <a:off x="21323300" y="18217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799" name="楕円 798">
          <a:extLst>
            <a:ext uri="{FF2B5EF4-FFF2-40B4-BE49-F238E27FC236}">
              <a16:creationId xmlns:a16="http://schemas.microsoft.com/office/drawing/2014/main" id="{32BABCE2-95A0-469A-9CC6-01914220A7EB}"/>
            </a:ext>
          </a:extLst>
        </xdr:cNvPr>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43543</xdr:rowOff>
    </xdr:to>
    <xdr:cxnSp macro="">
      <xdr:nvCxnSpPr>
        <xdr:cNvPr id="800" name="直線コネクタ 799">
          <a:extLst>
            <a:ext uri="{FF2B5EF4-FFF2-40B4-BE49-F238E27FC236}">
              <a16:creationId xmlns:a16="http://schemas.microsoft.com/office/drawing/2014/main" id="{E5585D92-B9E8-4A1B-9A69-DA914C5975AC}"/>
            </a:ext>
          </a:extLst>
        </xdr:cNvPr>
        <xdr:cNvCxnSpPr/>
      </xdr:nvCxnSpPr>
      <xdr:spPr>
        <a:xfrm>
          <a:off x="20434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801" name="楕円 800">
          <a:extLst>
            <a:ext uri="{FF2B5EF4-FFF2-40B4-BE49-F238E27FC236}">
              <a16:creationId xmlns:a16="http://schemas.microsoft.com/office/drawing/2014/main" id="{F303E052-98F1-4332-A81B-67D98F48E593}"/>
            </a:ext>
          </a:extLst>
        </xdr:cNvPr>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43543</xdr:rowOff>
    </xdr:to>
    <xdr:cxnSp macro="">
      <xdr:nvCxnSpPr>
        <xdr:cNvPr id="802" name="直線コネクタ 801">
          <a:extLst>
            <a:ext uri="{FF2B5EF4-FFF2-40B4-BE49-F238E27FC236}">
              <a16:creationId xmlns:a16="http://schemas.microsoft.com/office/drawing/2014/main" id="{ABCDFADA-A94C-481A-BDFE-8C92DE58F89F}"/>
            </a:ext>
          </a:extLst>
        </xdr:cNvPr>
        <xdr:cNvCxnSpPr/>
      </xdr:nvCxnSpPr>
      <xdr:spPr>
        <a:xfrm>
          <a:off x="19545300" y="18197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03" name="n_1aveValue【公民館】&#10;一人当たり面積">
          <a:extLst>
            <a:ext uri="{FF2B5EF4-FFF2-40B4-BE49-F238E27FC236}">
              <a16:creationId xmlns:a16="http://schemas.microsoft.com/office/drawing/2014/main" id="{40708844-B4CF-4B70-8C83-2F112DC86B6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04" name="n_2aveValue【公民館】&#10;一人当たり面積">
          <a:extLst>
            <a:ext uri="{FF2B5EF4-FFF2-40B4-BE49-F238E27FC236}">
              <a16:creationId xmlns:a16="http://schemas.microsoft.com/office/drawing/2014/main" id="{B064468F-C086-48DD-9D03-D06A77837144}"/>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05" name="n_3aveValue【公民館】&#10;一人当たり面積">
          <a:extLst>
            <a:ext uri="{FF2B5EF4-FFF2-40B4-BE49-F238E27FC236}">
              <a16:creationId xmlns:a16="http://schemas.microsoft.com/office/drawing/2014/main" id="{7ECE1810-A534-4F74-8228-746CDC7B3C38}"/>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06" name="n_4aveValue【公民館】&#10;一人当たり面積">
          <a:extLst>
            <a:ext uri="{FF2B5EF4-FFF2-40B4-BE49-F238E27FC236}">
              <a16:creationId xmlns:a16="http://schemas.microsoft.com/office/drawing/2014/main" id="{3F5C8916-EAD4-4A16-83C4-6219B786F1AD}"/>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110870</xdr:rowOff>
    </xdr:from>
    <xdr:ext cx="469744" cy="259045"/>
    <xdr:sp macro="" textlink="">
      <xdr:nvSpPr>
        <xdr:cNvPr id="807" name="n_1mainValue【公民館】&#10;一人当たり面積">
          <a:extLst>
            <a:ext uri="{FF2B5EF4-FFF2-40B4-BE49-F238E27FC236}">
              <a16:creationId xmlns:a16="http://schemas.microsoft.com/office/drawing/2014/main" id="{E61C0826-5B8B-458E-81CD-96478143F374}"/>
            </a:ext>
          </a:extLst>
        </xdr:cNvPr>
        <xdr:cNvSpPr txBox="1"/>
      </xdr:nvSpPr>
      <xdr:spPr>
        <a:xfrm>
          <a:off x="21075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110870</xdr:rowOff>
    </xdr:from>
    <xdr:ext cx="469744" cy="259045"/>
    <xdr:sp macro="" textlink="">
      <xdr:nvSpPr>
        <xdr:cNvPr id="808" name="n_2mainValue【公民館】&#10;一人当たり面積">
          <a:extLst>
            <a:ext uri="{FF2B5EF4-FFF2-40B4-BE49-F238E27FC236}">
              <a16:creationId xmlns:a16="http://schemas.microsoft.com/office/drawing/2014/main" id="{3D99A152-C9CF-44F4-A5B5-8F6AC5F9EAA3}"/>
            </a:ext>
          </a:extLst>
        </xdr:cNvPr>
        <xdr:cNvSpPr txBox="1"/>
      </xdr:nvSpPr>
      <xdr:spPr>
        <a:xfrm>
          <a:off x="20199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809" name="n_3mainValue【公民館】&#10;一人当たり面積">
          <a:extLst>
            <a:ext uri="{FF2B5EF4-FFF2-40B4-BE49-F238E27FC236}">
              <a16:creationId xmlns:a16="http://schemas.microsoft.com/office/drawing/2014/main" id="{95B02B0A-31F1-4C88-AB84-967623901E33}"/>
            </a:ext>
          </a:extLst>
        </xdr:cNvPr>
        <xdr:cNvSpPr txBox="1"/>
      </xdr:nvSpPr>
      <xdr:spPr>
        <a:xfrm>
          <a:off x="19310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8AA74831-28F5-4EE2-8608-7B6F38AFAE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98B2BAAC-A907-41DD-942C-1764369028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40F81CFB-1287-4E6B-ADA9-11B92E0F91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道路・橋りょうの有形固定資産減価償却率は類似団体を若干上回っているが、熊本地震からの復旧・復興事業が進むにつれ、将来的には低くなると見込まれる。</a:t>
          </a:r>
          <a:endParaRPr lang="ja-JP" altLang="ja-JP" sz="1400">
            <a:effectLst/>
          </a:endParaRPr>
        </a:p>
        <a:p>
          <a:r>
            <a:rPr kumimoji="1" lang="ja-JP" altLang="ja-JP" sz="1100">
              <a:solidFill>
                <a:schemeClr val="dk1"/>
              </a:solidFill>
              <a:effectLst/>
              <a:latin typeface="+mn-lt"/>
              <a:ea typeface="+mn-ea"/>
              <a:cs typeface="+mn-cs"/>
            </a:rPr>
            <a:t>令和元年度末までに災害公営住宅</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戸の整備が完了したため、有形固定資産減価償却率が大幅に低下したが、施設の長寿命化計画の見直しも予定されているため、既存の公営住宅を含め、長寿命化計画に沿って適切に施設を管理していく必要がある。</a:t>
          </a:r>
          <a:endParaRPr lang="ja-JP" altLang="ja-JP" sz="1400">
            <a:effectLst/>
          </a:endParaRPr>
        </a:p>
        <a:p>
          <a:r>
            <a:rPr kumimoji="1" lang="ja-JP" altLang="ja-JP" sz="1100">
              <a:solidFill>
                <a:schemeClr val="dk1"/>
              </a:solidFill>
              <a:effectLst/>
              <a:latin typeface="+mn-lt"/>
              <a:ea typeface="+mn-ea"/>
              <a:cs typeface="+mn-cs"/>
            </a:rPr>
            <a:t>幼稚園・保育所の有形固定資産減価償却率は類似団体と大差はないが、益城第二幼稚園で築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年を超えている、幼稚園で定員割れをしている等の状況から、民間委託・施設統合</a:t>
          </a:r>
          <a:r>
            <a:rPr kumimoji="1" lang="ja-JP" altLang="en-US" sz="1100">
              <a:solidFill>
                <a:schemeClr val="dk1"/>
              </a:solidFill>
              <a:effectLst/>
              <a:latin typeface="+mn-lt"/>
              <a:ea typeface="+mn-ea"/>
              <a:cs typeface="+mn-cs"/>
            </a:rPr>
            <a:t>等を含めた</a:t>
          </a:r>
          <a:r>
            <a:rPr kumimoji="1" lang="ja-JP" altLang="ja-JP" sz="1100">
              <a:solidFill>
                <a:schemeClr val="dk1"/>
              </a:solidFill>
              <a:effectLst/>
              <a:latin typeface="+mn-lt"/>
              <a:ea typeface="+mn-ea"/>
              <a:cs typeface="+mn-cs"/>
            </a:rPr>
            <a:t>検討も必要であると考えられる。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AD2286-6988-410B-8649-8321C3C731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FCB742-AED5-40B3-AE6D-00CA487933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C38D88-DD91-4E18-812B-39A640C041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A6FE91-626B-4E82-9105-C2533AE84D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4F403C-FC24-4752-AD37-466503F67A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622F05-215F-466D-B21A-8ACD644185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EB5656-41D9-4145-8A44-9FC2426B93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7106A9-2414-47D1-9000-6EF2E4DB0C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084561-7585-4EE0-A52C-998893FD66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86993F-A281-4CC2-A3FA-8745E4EE34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DB7D9B-F6D1-4A79-B77E-B3379579FC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992F28-8186-4492-AA8E-31309481C7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EE4358-C960-4C06-A896-713444B098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F62699-56CD-4550-8623-38FD487653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BDE74A-16EF-43F9-A64F-B814C0C667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E2ED51-5E46-4CCA-8C19-213BCF5444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9B2321-043A-4CEB-8EC9-F6A968916F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2DEFB8-93DE-46D1-A9F9-FB850DC9F2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95F755-1E51-438A-9221-9B1B8470BD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320AB7-7255-4DBC-A7BD-ECE2CC6159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C3824F-0D04-4937-8661-1801A359CD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8AFBE3-905C-4332-B3FD-73D86177FC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D5B9DE-0E94-4A1C-8CDB-BE3CF9BCFC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63F70C-7CC7-4F6F-A746-888B23C9B9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5C3026-1507-4171-A707-6C1492BA1F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34F960-ED6E-4814-850F-191C8CFAA0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BF2B1C-4904-4AB0-A7B4-228C5F5C6F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939591-1A6C-4806-B2F4-4BBE8362AE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60C8DA9-22AE-4251-A532-1734B529A3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0FA678-63B9-4A8C-8036-C5F50FA841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C37AFB-BDC8-4B84-9A30-1ED54AF8AA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FEA157-6B6A-4D2C-B044-98357E31A3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CB148B-CA6F-4A27-A670-32203CBF0C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0FA336-E901-4CBC-BB69-D83C9B0CF7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383E39-73A5-4CC1-88E6-E7D5E88470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2A0FC7-AE9D-4889-A2EB-4C0C3BCF77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3A6E32-1D37-467E-814B-FFF70FC2AB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34804C-1F79-4154-8228-A48482E0F3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64637B-B96D-43DB-9090-15CB9CAE02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597945-59DD-4CDA-88F3-EEA37004F1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73A867-83AE-4525-B64E-5E499DEF15F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312B43-5A4C-42C7-9058-B84454D6AD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FF726AE-979E-4B87-9649-D4D4C0824BE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8DB39B1-4219-412F-88C2-A851FED65B7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4EB36AB-507D-4382-B3B8-EC0DD3A4D68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99A1477-4863-4536-9862-42D5A3E0398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01FB8F-C468-44C3-A919-3A4C4BD538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5E9D6FA-106D-4909-A064-4872F5E700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F74EEF-FC6F-44F4-B5DC-537238EF84A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CA4770F-6272-46C4-B28F-996248E9519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C0D3AB6-0923-4A98-A92B-10F2BD9112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D1A942D-B9E4-4DA7-B380-9240DE70428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390218-6EB8-44F2-BDEA-33AAE5B1C22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286FFB-53B8-42C2-92C0-0EA57C69E56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837CCB-A300-48C7-8768-8EE02EE41C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DC39AAA-BC7C-4F38-8D29-FB73225B9B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7C3AC49-7B9E-4152-955D-285836609317}"/>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24AAC8E-53CC-49D2-A03E-C79735209B2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D794C95-6E82-43D8-B184-DD73CEEBA5C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53173106-15D2-49C2-A0A8-BE596E460EF7}"/>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894D1379-34FF-49B4-952B-C2517FC18544}"/>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87CDA45F-CAB7-403F-ACD3-23DD31D0849E}"/>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603FE539-5CEB-42E9-95A8-0957B4BDF735}"/>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EB224481-4E3F-41F9-AED3-79844F826B3E}"/>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F739417A-969A-4767-979D-B3379D81A04D}"/>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363BA63F-B4E4-4458-B8C3-31526C3C3605}"/>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1AC0648-7056-444F-AF49-05985606675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9A7F0E-6F48-40EB-A082-6C8E8B962FA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4CB180-FEE8-40A4-B6CF-D90804AB27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EC6B32-D654-4D6C-B690-3295D07059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58AA6C-8370-40DD-AA9A-E61F0612EF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1D21C05-99BB-4CA8-A3C5-336E2B856C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4" name="楕円 73">
          <a:extLst>
            <a:ext uri="{FF2B5EF4-FFF2-40B4-BE49-F238E27FC236}">
              <a16:creationId xmlns:a16="http://schemas.microsoft.com/office/drawing/2014/main" id="{764C0CAC-9740-46EB-8D50-450106879439}"/>
            </a:ext>
          </a:extLst>
        </xdr:cNvPr>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5806</xdr:rowOff>
    </xdr:from>
    <xdr:to>
      <xdr:col>15</xdr:col>
      <xdr:colOff>101600</xdr:colOff>
      <xdr:row>35</xdr:row>
      <xdr:rowOff>107406</xdr:rowOff>
    </xdr:to>
    <xdr:sp macro="" textlink="">
      <xdr:nvSpPr>
        <xdr:cNvPr id="75" name="楕円 74">
          <a:extLst>
            <a:ext uri="{FF2B5EF4-FFF2-40B4-BE49-F238E27FC236}">
              <a16:creationId xmlns:a16="http://schemas.microsoft.com/office/drawing/2014/main" id="{DD343DEF-F89A-4104-A7C6-FE9D9E30C43C}"/>
            </a:ext>
          </a:extLst>
        </xdr:cNvPr>
        <xdr:cNvSpPr/>
      </xdr:nvSpPr>
      <xdr:spPr>
        <a:xfrm>
          <a:off x="2857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100693</xdr:rowOff>
    </xdr:to>
    <xdr:cxnSp macro="">
      <xdr:nvCxnSpPr>
        <xdr:cNvPr id="76" name="直線コネクタ 75">
          <a:extLst>
            <a:ext uri="{FF2B5EF4-FFF2-40B4-BE49-F238E27FC236}">
              <a16:creationId xmlns:a16="http://schemas.microsoft.com/office/drawing/2014/main" id="{6F76EBC0-9D0D-4F36-AB60-21D34EE9D9A0}"/>
            </a:ext>
          </a:extLst>
        </xdr:cNvPr>
        <xdr:cNvCxnSpPr/>
      </xdr:nvCxnSpPr>
      <xdr:spPr>
        <a:xfrm>
          <a:off x="2908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77" name="n_1aveValue【図書館】&#10;有形固定資産減価償却率">
          <a:extLst>
            <a:ext uri="{FF2B5EF4-FFF2-40B4-BE49-F238E27FC236}">
              <a16:creationId xmlns:a16="http://schemas.microsoft.com/office/drawing/2014/main" id="{4CB62834-9B13-4662-ABF8-B57BDBD501F4}"/>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78" name="n_2aveValue【図書館】&#10;有形固定資産減価償却率">
          <a:extLst>
            <a:ext uri="{FF2B5EF4-FFF2-40B4-BE49-F238E27FC236}">
              <a16:creationId xmlns:a16="http://schemas.microsoft.com/office/drawing/2014/main" id="{1631194B-4361-4106-887E-A8BC269C0749}"/>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79" name="n_3aveValue【図書館】&#10;有形固定資産減価償却率">
          <a:extLst>
            <a:ext uri="{FF2B5EF4-FFF2-40B4-BE49-F238E27FC236}">
              <a16:creationId xmlns:a16="http://schemas.microsoft.com/office/drawing/2014/main" id="{4785BC30-0E0B-4C5E-8B53-FD1D2E77507A}"/>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0" name="n_4aveValue【図書館】&#10;有形固定資産減価償却率">
          <a:extLst>
            <a:ext uri="{FF2B5EF4-FFF2-40B4-BE49-F238E27FC236}">
              <a16:creationId xmlns:a16="http://schemas.microsoft.com/office/drawing/2014/main" id="{AD777C91-7A7B-4EE0-ADD4-7EAA27DADB15}"/>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1" name="n_1mainValue【図書館】&#10;有形固定資産減価償却率">
          <a:extLst>
            <a:ext uri="{FF2B5EF4-FFF2-40B4-BE49-F238E27FC236}">
              <a16:creationId xmlns:a16="http://schemas.microsoft.com/office/drawing/2014/main" id="{99F8EBEF-A2A7-4C5F-AA7E-7B4767EB62DB}"/>
            </a:ext>
          </a:extLst>
        </xdr:cNvPr>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123933</xdr:rowOff>
    </xdr:from>
    <xdr:ext cx="405111" cy="259045"/>
    <xdr:sp macro="" textlink="">
      <xdr:nvSpPr>
        <xdr:cNvPr id="82" name="n_2mainValue【図書館】&#10;有形固定資産減価償却率">
          <a:extLst>
            <a:ext uri="{FF2B5EF4-FFF2-40B4-BE49-F238E27FC236}">
              <a16:creationId xmlns:a16="http://schemas.microsoft.com/office/drawing/2014/main" id="{78A46D84-23ED-4286-9878-9FD010322AC2}"/>
            </a:ext>
          </a:extLst>
        </xdr:cNvPr>
        <xdr:cNvSpPr txBox="1"/>
      </xdr:nvSpPr>
      <xdr:spPr>
        <a:xfrm>
          <a:off x="2705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97A565D-F983-4F60-A7F4-D2C3360DAE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D25C287-154E-487F-925B-3CF8686325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3349714-6852-4920-B0AF-2D468093D8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19B57D5-E4EC-4734-804E-8F4FC65C3E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D14968A9-62EB-45A1-BF3F-086BBC9242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122E65D-AFE4-4AB9-986A-C7FD65094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3A342E3-23CF-43F3-BCBA-79BF293093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42C1020C-812A-4EDA-9B69-220FA74527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DBF3CE54-432B-4C1E-9B4B-5981AF0182C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10C1DB9-CE49-48E1-AF12-77F5616393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395970BA-ED86-46F7-9ABE-0FDF6DAB83F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3AAA3984-7DDA-47EE-AE4A-02B4A7C94A8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3F61CE0B-BDCE-44DF-8BCE-01E19FC50C9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5A9E8F23-7FAD-4590-80AE-7DC69FABA7B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2C040E44-26A0-439E-8A77-3844E4EC864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E5A33432-C467-40C7-98E6-577C434BBB0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6189F74-7720-450C-8DE8-25078136A0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E2DF33A1-88D3-42E6-9B0E-64CBFCFD6B0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FFBBD952-3036-40AC-A809-D18C3E91AC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12FFBB54-F273-44AB-AE62-8676568B1E88}"/>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745F801C-AC77-45BA-8E08-FBE00A2786F7}"/>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C0622CD4-0B01-4D2D-9629-B4FD3D0E4DB8}"/>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5" name="【図書館】&#10;一人当たり面積最大値テキスト">
          <a:extLst>
            <a:ext uri="{FF2B5EF4-FFF2-40B4-BE49-F238E27FC236}">
              <a16:creationId xmlns:a16="http://schemas.microsoft.com/office/drawing/2014/main" id="{40823AA2-22CE-4AA1-AC07-7956B90375D2}"/>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6" name="直線コネクタ 105">
          <a:extLst>
            <a:ext uri="{FF2B5EF4-FFF2-40B4-BE49-F238E27FC236}">
              <a16:creationId xmlns:a16="http://schemas.microsoft.com/office/drawing/2014/main" id="{63CBCE28-C59F-45B6-8237-CEE2E1953CC1}"/>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07" name="【図書館】&#10;一人当たり面積平均値テキスト">
          <a:extLst>
            <a:ext uri="{FF2B5EF4-FFF2-40B4-BE49-F238E27FC236}">
              <a16:creationId xmlns:a16="http://schemas.microsoft.com/office/drawing/2014/main" id="{4D3C7E56-260D-4620-822C-DFFA4E51ED87}"/>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8" name="フローチャート: 判断 107">
          <a:extLst>
            <a:ext uri="{FF2B5EF4-FFF2-40B4-BE49-F238E27FC236}">
              <a16:creationId xmlns:a16="http://schemas.microsoft.com/office/drawing/2014/main" id="{DDD2D7F4-A2DC-4B2C-A33F-50A10E23CD59}"/>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9" name="フローチャート: 判断 108">
          <a:extLst>
            <a:ext uri="{FF2B5EF4-FFF2-40B4-BE49-F238E27FC236}">
              <a16:creationId xmlns:a16="http://schemas.microsoft.com/office/drawing/2014/main" id="{E6BFEFC9-B3A9-456C-B188-384975820AFC}"/>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0" name="フローチャート: 判断 109">
          <a:extLst>
            <a:ext uri="{FF2B5EF4-FFF2-40B4-BE49-F238E27FC236}">
              <a16:creationId xmlns:a16="http://schemas.microsoft.com/office/drawing/2014/main" id="{F1123752-46F8-42BC-A56D-3B04AAF53C43}"/>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a:extLst>
            <a:ext uri="{FF2B5EF4-FFF2-40B4-BE49-F238E27FC236}">
              <a16:creationId xmlns:a16="http://schemas.microsoft.com/office/drawing/2014/main" id="{27EDD8ED-2E2B-4CDC-9292-44E0CF27ED96}"/>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2" name="フローチャート: 判断 111">
          <a:extLst>
            <a:ext uri="{FF2B5EF4-FFF2-40B4-BE49-F238E27FC236}">
              <a16:creationId xmlns:a16="http://schemas.microsoft.com/office/drawing/2014/main" id="{2301F564-44BC-4E20-A1A9-519962EAF44E}"/>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62B81ED-059B-40EC-B1BC-3061B8204D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966E1BD-00B0-44A6-842D-052BA87655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E6E5C64-39B5-4D0E-BD38-E3AF4D95DD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EC4B987-ED7C-4B56-B65A-C6A45E79D4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24EBA54-E9BC-4664-9AAC-538BDAFFEF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8" name="楕円 117">
          <a:extLst>
            <a:ext uri="{FF2B5EF4-FFF2-40B4-BE49-F238E27FC236}">
              <a16:creationId xmlns:a16="http://schemas.microsoft.com/office/drawing/2014/main" id="{0FF00285-38F3-460F-BAF3-64104ED122E2}"/>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9" name="楕円 118">
          <a:extLst>
            <a:ext uri="{FF2B5EF4-FFF2-40B4-BE49-F238E27FC236}">
              <a16:creationId xmlns:a16="http://schemas.microsoft.com/office/drawing/2014/main" id="{116ACB40-DF56-4726-A108-4778678DE7FC}"/>
            </a:ext>
          </a:extLst>
        </xdr:cNvPr>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20" name="直線コネクタ 119">
          <a:extLst>
            <a:ext uri="{FF2B5EF4-FFF2-40B4-BE49-F238E27FC236}">
              <a16:creationId xmlns:a16="http://schemas.microsoft.com/office/drawing/2014/main" id="{A4360EB0-CF70-4AB1-8827-7C80B65D446C}"/>
            </a:ext>
          </a:extLst>
        </xdr:cNvPr>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21" name="n_1aveValue【図書館】&#10;一人当たり面積">
          <a:extLst>
            <a:ext uri="{FF2B5EF4-FFF2-40B4-BE49-F238E27FC236}">
              <a16:creationId xmlns:a16="http://schemas.microsoft.com/office/drawing/2014/main" id="{8A9FEFF7-1A0F-40F2-B1A9-C2F48A29E5E8}"/>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22" name="n_2aveValue【図書館】&#10;一人当たり面積">
          <a:extLst>
            <a:ext uri="{FF2B5EF4-FFF2-40B4-BE49-F238E27FC236}">
              <a16:creationId xmlns:a16="http://schemas.microsoft.com/office/drawing/2014/main" id="{6E84B993-DDEA-4D21-B79F-5429C4F08551}"/>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3" name="n_3aveValue【図書館】&#10;一人当たり面積">
          <a:extLst>
            <a:ext uri="{FF2B5EF4-FFF2-40B4-BE49-F238E27FC236}">
              <a16:creationId xmlns:a16="http://schemas.microsoft.com/office/drawing/2014/main" id="{02B2C11C-45C2-4AA8-8C49-D6CBAC21FFD9}"/>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4" name="n_4aveValue【図書館】&#10;一人当たり面積">
          <a:extLst>
            <a:ext uri="{FF2B5EF4-FFF2-40B4-BE49-F238E27FC236}">
              <a16:creationId xmlns:a16="http://schemas.microsoft.com/office/drawing/2014/main" id="{29CFCEF9-A955-4E08-B47B-57DF8E7CD9B1}"/>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5" name="n_1mainValue【図書館】&#10;一人当たり面積">
          <a:extLst>
            <a:ext uri="{FF2B5EF4-FFF2-40B4-BE49-F238E27FC236}">
              <a16:creationId xmlns:a16="http://schemas.microsoft.com/office/drawing/2014/main" id="{E1273ADD-66F0-4E6B-AAF6-05CC66CE733D}"/>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6" name="n_2mainValue【図書館】&#10;一人当たり面積">
          <a:extLst>
            <a:ext uri="{FF2B5EF4-FFF2-40B4-BE49-F238E27FC236}">
              <a16:creationId xmlns:a16="http://schemas.microsoft.com/office/drawing/2014/main" id="{7C108DB6-0CAB-4E12-BD16-FB936D648A52}"/>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8AC50979-069F-4DA1-873B-C489CEF98F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C530D626-5BC8-4B33-8E0A-8A27B5493D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C026CFF8-3926-4D22-9789-AF50E628B1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A3D04D99-0EFE-4C96-8C91-A381EB78DA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AF4B9C9-438E-4AC3-99EA-AF16312D3A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DAB5FD43-29FD-47D4-8F33-31388AED3E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70D5E701-7D2E-41EB-9B93-2594C8F464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E125564-C78E-46E6-8F6C-00E6604065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4D60DFB-F110-4000-98D9-84CBD70A58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F33741FC-0454-4E9E-9FB3-D18790EDAE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8D09F8FE-9842-4500-9296-D98E575E69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2F3A9A56-AF72-4489-95E0-55DF9A0C7C4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F0D2124C-7348-4C8B-B437-333E7292B6F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D5DA527A-3EEF-4A6D-AF97-78AF6F3310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2011FDCB-D288-4D44-B103-E2E1126C04A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35214C3B-AD01-4630-B2A5-550BFEF281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9DE839DB-AC87-4CB3-BEB1-0C6D1E8397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97277B0A-BED0-4933-B03F-F66FC5E3CF0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4C9B6B4E-50C1-4804-8601-B01132B067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B3F00AF2-9085-49CC-B0A8-D339DEE0432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a:extLst>
            <a:ext uri="{FF2B5EF4-FFF2-40B4-BE49-F238E27FC236}">
              <a16:creationId xmlns:a16="http://schemas.microsoft.com/office/drawing/2014/main" id="{33BEBCEE-0CCD-4288-9650-6E27CAD5C87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CE629C62-7C23-4B1D-8E6C-5F94371FF2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C470D9A-EA14-4544-A5F0-6084594CA1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0" name="直線コネクタ 149">
          <a:extLst>
            <a:ext uri="{FF2B5EF4-FFF2-40B4-BE49-F238E27FC236}">
              <a16:creationId xmlns:a16="http://schemas.microsoft.com/office/drawing/2014/main" id="{14CA0204-6EA9-40C7-9865-077616DDEED6}"/>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587B5775-D72E-46B6-9172-2E44FC630CDD}"/>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2" name="直線コネクタ 151">
          <a:extLst>
            <a:ext uri="{FF2B5EF4-FFF2-40B4-BE49-F238E27FC236}">
              <a16:creationId xmlns:a16="http://schemas.microsoft.com/office/drawing/2014/main" id="{0C5A5050-49F7-4C0A-A7DE-6FD1683BE255}"/>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1BA3867F-9854-4D65-941A-C9DD8E4D619E}"/>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1686D364-5B09-4451-B6B9-1E2D4452D5A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252976C-FF78-4AEF-8DC7-6077EE43C61D}"/>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6" name="フローチャート: 判断 155">
          <a:extLst>
            <a:ext uri="{FF2B5EF4-FFF2-40B4-BE49-F238E27FC236}">
              <a16:creationId xmlns:a16="http://schemas.microsoft.com/office/drawing/2014/main" id="{3CFD8507-9B86-44BE-95A9-E6195D44A4BE}"/>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7" name="フローチャート: 判断 156">
          <a:extLst>
            <a:ext uri="{FF2B5EF4-FFF2-40B4-BE49-F238E27FC236}">
              <a16:creationId xmlns:a16="http://schemas.microsoft.com/office/drawing/2014/main" id="{91D2870F-C42E-43E1-82BA-5D32E231B6EB}"/>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8" name="フローチャート: 判断 157">
          <a:extLst>
            <a:ext uri="{FF2B5EF4-FFF2-40B4-BE49-F238E27FC236}">
              <a16:creationId xmlns:a16="http://schemas.microsoft.com/office/drawing/2014/main" id="{2F96713A-70B3-4554-A168-4EBA99EADF4B}"/>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9" name="フローチャート: 判断 158">
          <a:extLst>
            <a:ext uri="{FF2B5EF4-FFF2-40B4-BE49-F238E27FC236}">
              <a16:creationId xmlns:a16="http://schemas.microsoft.com/office/drawing/2014/main" id="{CD4A8BA1-098B-44C2-96D8-D4D7B89F007B}"/>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0" name="フローチャート: 判断 159">
          <a:extLst>
            <a:ext uri="{FF2B5EF4-FFF2-40B4-BE49-F238E27FC236}">
              <a16:creationId xmlns:a16="http://schemas.microsoft.com/office/drawing/2014/main" id="{1CD7AC85-3B27-413E-A6F5-CD9DA2617AB2}"/>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7B47606-BE49-4AD2-96BC-9FF24A7370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2114E33-3BCC-43DF-A5CA-1503B66E35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D90B28B-BB43-4FA4-BB3D-B86501DE98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E2F0378-7F16-4689-BD0F-0FE617854E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EC0723D-663F-47A0-B3F9-8C175862E0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66" name="楕円 165">
          <a:extLst>
            <a:ext uri="{FF2B5EF4-FFF2-40B4-BE49-F238E27FC236}">
              <a16:creationId xmlns:a16="http://schemas.microsoft.com/office/drawing/2014/main" id="{763AFBB9-646B-487B-A86F-ECBB258DD66A}"/>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340478" cy="259045"/>
    <xdr:sp macro="" textlink="">
      <xdr:nvSpPr>
        <xdr:cNvPr id="167" name="【体育館・プール】&#10;有形固定資産減価償却率該当値テキスト">
          <a:extLst>
            <a:ext uri="{FF2B5EF4-FFF2-40B4-BE49-F238E27FC236}">
              <a16:creationId xmlns:a16="http://schemas.microsoft.com/office/drawing/2014/main" id="{B1F61311-86E3-4D9B-8B5C-F1DE68DA2DA6}"/>
            </a:ext>
          </a:extLst>
        </xdr:cNvPr>
        <xdr:cNvSpPr txBox="1"/>
      </xdr:nvSpPr>
      <xdr:spPr>
        <a:xfrm>
          <a:off x="4673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156210</xdr:rowOff>
    </xdr:from>
    <xdr:to>
      <xdr:col>10</xdr:col>
      <xdr:colOff>165100</xdr:colOff>
      <xdr:row>62</xdr:row>
      <xdr:rowOff>86360</xdr:rowOff>
    </xdr:to>
    <xdr:sp macro="" textlink="">
      <xdr:nvSpPr>
        <xdr:cNvPr id="168" name="楕円 167">
          <a:extLst>
            <a:ext uri="{FF2B5EF4-FFF2-40B4-BE49-F238E27FC236}">
              <a16:creationId xmlns:a16="http://schemas.microsoft.com/office/drawing/2014/main" id="{BABA0FD5-FFA2-4693-B0AD-931BD51A68C7}"/>
            </a:ext>
          </a:extLst>
        </xdr:cNvPr>
        <xdr:cNvSpPr/>
      </xdr:nvSpPr>
      <xdr:spPr>
        <a:xfrm>
          <a:off x="19685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95267</xdr:rowOff>
    </xdr:from>
    <xdr:ext cx="405111" cy="259045"/>
    <xdr:sp macro="" textlink="">
      <xdr:nvSpPr>
        <xdr:cNvPr id="169" name="n_1aveValue【体育館・プール】&#10;有形固定資産減価償却率">
          <a:extLst>
            <a:ext uri="{FF2B5EF4-FFF2-40B4-BE49-F238E27FC236}">
              <a16:creationId xmlns:a16="http://schemas.microsoft.com/office/drawing/2014/main" id="{40B415FA-E9B4-4055-8363-5AFC70AC1029}"/>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0" name="n_2aveValue【体育館・プール】&#10;有形固定資産減価償却率">
          <a:extLst>
            <a:ext uri="{FF2B5EF4-FFF2-40B4-BE49-F238E27FC236}">
              <a16:creationId xmlns:a16="http://schemas.microsoft.com/office/drawing/2014/main" id="{D7216C3A-518D-4F53-98A6-F9D183569B5A}"/>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1" name="n_3aveValue【体育館・プール】&#10;有形固定資産減価償却率">
          <a:extLst>
            <a:ext uri="{FF2B5EF4-FFF2-40B4-BE49-F238E27FC236}">
              <a16:creationId xmlns:a16="http://schemas.microsoft.com/office/drawing/2014/main" id="{2DC4E1F8-1D92-4850-AD17-F0A4EB0AD72D}"/>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72" name="n_4aveValue【体育館・プール】&#10;有形固定資産減価償却率">
          <a:extLst>
            <a:ext uri="{FF2B5EF4-FFF2-40B4-BE49-F238E27FC236}">
              <a16:creationId xmlns:a16="http://schemas.microsoft.com/office/drawing/2014/main" id="{48B5A0F7-B2AD-46CF-A3CD-93AAB0C86739}"/>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77487</xdr:rowOff>
    </xdr:from>
    <xdr:ext cx="405111" cy="259045"/>
    <xdr:sp macro="" textlink="">
      <xdr:nvSpPr>
        <xdr:cNvPr id="173" name="n_3mainValue【体育館・プール】&#10;有形固定資産減価償却率">
          <a:extLst>
            <a:ext uri="{FF2B5EF4-FFF2-40B4-BE49-F238E27FC236}">
              <a16:creationId xmlns:a16="http://schemas.microsoft.com/office/drawing/2014/main" id="{0BAE118A-8C08-415B-BFD6-4CEA29839C54}"/>
            </a:ext>
          </a:extLst>
        </xdr:cNvPr>
        <xdr:cNvSpPr txBox="1"/>
      </xdr:nvSpPr>
      <xdr:spPr>
        <a:xfrm>
          <a:off x="1816744" y="1070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9664C6C5-88C0-49E3-BACC-1FCC6ABA8D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CC3733F0-322F-4035-A5B0-DC762C7A24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B87A9F9-235D-4A6B-BEFB-FF529D56AD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AFEBE6EF-4FA6-4CCE-A8DE-6AA21B0370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D17DC354-397C-4913-8C36-AE4BFA45B0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3942BEE4-DFA0-4E26-9C9B-ED7C3183E2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89AECEEF-2E59-4910-909A-DE77C43AD3D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8EA562DB-492C-41B2-BEFE-C62FC219F6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CCCFABBF-A33D-4C57-8EF0-78854FBE1A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C6F947D3-614D-4408-A8E0-960B9BFB79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D640E578-1434-474B-AD79-1F0339CD5E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954936AC-F5C6-439A-A429-01BDD9A5759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F9D179F3-9483-4CB0-ABA6-AACAE74901B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372E697F-9474-4444-85C9-B75C91403C9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7B42DCDF-3D36-43D0-A3B6-2DF3A74CBD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B8E22D68-54FF-496C-94C4-A36A0F20A4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507FC132-5F5C-4237-91DB-F2A92A3B08D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E79317AF-9493-4A96-A0B9-F0A0061894B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A94261BF-9544-4332-B919-748B509AEE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5F9D0419-8F7E-4F60-9506-7BED866BA6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B55BD552-9C40-4EB8-A80B-6B41282306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8F0FC842-0F10-4F46-8E54-F1C0BD457F4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3967A506-F51B-463F-B2AD-BAC53963C1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97" name="直線コネクタ 196">
          <a:extLst>
            <a:ext uri="{FF2B5EF4-FFF2-40B4-BE49-F238E27FC236}">
              <a16:creationId xmlns:a16="http://schemas.microsoft.com/office/drawing/2014/main" id="{03B2FC74-5A6C-4A32-80DE-5D1C19A88997}"/>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8" name="【体育館・プール】&#10;一人当たり面積最小値テキスト">
          <a:extLst>
            <a:ext uri="{FF2B5EF4-FFF2-40B4-BE49-F238E27FC236}">
              <a16:creationId xmlns:a16="http://schemas.microsoft.com/office/drawing/2014/main" id="{4B8F95C6-702E-49CB-AA92-862711F50F0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9" name="直線コネクタ 198">
          <a:extLst>
            <a:ext uri="{FF2B5EF4-FFF2-40B4-BE49-F238E27FC236}">
              <a16:creationId xmlns:a16="http://schemas.microsoft.com/office/drawing/2014/main" id="{13945CC9-BF01-46A2-9E0F-812CD87F256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00" name="【体育館・プール】&#10;一人当たり面積最大値テキスト">
          <a:extLst>
            <a:ext uri="{FF2B5EF4-FFF2-40B4-BE49-F238E27FC236}">
              <a16:creationId xmlns:a16="http://schemas.microsoft.com/office/drawing/2014/main" id="{921C2658-D62D-4AEC-9B02-A2AD3831BAEC}"/>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01" name="直線コネクタ 200">
          <a:extLst>
            <a:ext uri="{FF2B5EF4-FFF2-40B4-BE49-F238E27FC236}">
              <a16:creationId xmlns:a16="http://schemas.microsoft.com/office/drawing/2014/main" id="{46F966DA-F3B9-467E-BE38-7A468BFB56A4}"/>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02" name="【体育館・プール】&#10;一人当たり面積平均値テキスト">
          <a:extLst>
            <a:ext uri="{FF2B5EF4-FFF2-40B4-BE49-F238E27FC236}">
              <a16:creationId xmlns:a16="http://schemas.microsoft.com/office/drawing/2014/main" id="{A8FD881A-5325-4A34-9B67-B00D98488FAD}"/>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3" name="フローチャート: 判断 202">
          <a:extLst>
            <a:ext uri="{FF2B5EF4-FFF2-40B4-BE49-F238E27FC236}">
              <a16:creationId xmlns:a16="http://schemas.microsoft.com/office/drawing/2014/main" id="{2320A7EC-F5D6-4E69-801C-4DF25AADE2BB}"/>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04" name="フローチャート: 判断 203">
          <a:extLst>
            <a:ext uri="{FF2B5EF4-FFF2-40B4-BE49-F238E27FC236}">
              <a16:creationId xmlns:a16="http://schemas.microsoft.com/office/drawing/2014/main" id="{B1E7B939-8427-4262-BC06-4C505289F702}"/>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05" name="フローチャート: 判断 204">
          <a:extLst>
            <a:ext uri="{FF2B5EF4-FFF2-40B4-BE49-F238E27FC236}">
              <a16:creationId xmlns:a16="http://schemas.microsoft.com/office/drawing/2014/main" id="{F9E1883E-3D44-4019-B51E-60FEF4D2819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06" name="フローチャート: 判断 205">
          <a:extLst>
            <a:ext uri="{FF2B5EF4-FFF2-40B4-BE49-F238E27FC236}">
              <a16:creationId xmlns:a16="http://schemas.microsoft.com/office/drawing/2014/main" id="{70AA1005-7FEB-44E1-B773-3B2631BE18C9}"/>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07" name="フローチャート: 判断 206">
          <a:extLst>
            <a:ext uri="{FF2B5EF4-FFF2-40B4-BE49-F238E27FC236}">
              <a16:creationId xmlns:a16="http://schemas.microsoft.com/office/drawing/2014/main" id="{7D56A551-2F8F-4D03-A43A-94E43C270691}"/>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B67DF70-B9F8-4055-AFE7-97082CF54D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C66A0B1-F1A3-4A54-827A-7F382F5432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E81D319-A24E-4C45-9B8B-0681091BBB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B53A89F-3243-4C49-8C5A-4516BF12C6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51F2761-F710-49A1-AA6C-168183612F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13" name="楕円 212">
          <a:extLst>
            <a:ext uri="{FF2B5EF4-FFF2-40B4-BE49-F238E27FC236}">
              <a16:creationId xmlns:a16="http://schemas.microsoft.com/office/drawing/2014/main" id="{39E42986-36C0-4E96-A9E0-063F3D1BD2ED}"/>
            </a:ext>
          </a:extLst>
        </xdr:cNvPr>
        <xdr:cNvSpPr/>
      </xdr:nvSpPr>
      <xdr:spPr>
        <a:xfrm>
          <a:off x="10426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63517</xdr:rowOff>
    </xdr:from>
    <xdr:ext cx="469744" cy="259045"/>
    <xdr:sp macro="" textlink="">
      <xdr:nvSpPr>
        <xdr:cNvPr id="214" name="【体育館・プール】&#10;一人当たり面積該当値テキスト">
          <a:extLst>
            <a:ext uri="{FF2B5EF4-FFF2-40B4-BE49-F238E27FC236}">
              <a16:creationId xmlns:a16="http://schemas.microsoft.com/office/drawing/2014/main" id="{20A4EBCB-F824-4E87-8732-444141529BCC}"/>
            </a:ext>
          </a:extLst>
        </xdr:cNvPr>
        <xdr:cNvSpPr txBox="1"/>
      </xdr:nvSpPr>
      <xdr:spPr>
        <a:xfrm>
          <a:off x="10515600"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130175</xdr:rowOff>
    </xdr:from>
    <xdr:to>
      <xdr:col>41</xdr:col>
      <xdr:colOff>101600</xdr:colOff>
      <xdr:row>61</xdr:row>
      <xdr:rowOff>60325</xdr:rowOff>
    </xdr:to>
    <xdr:sp macro="" textlink="">
      <xdr:nvSpPr>
        <xdr:cNvPr id="215" name="楕円 214">
          <a:extLst>
            <a:ext uri="{FF2B5EF4-FFF2-40B4-BE49-F238E27FC236}">
              <a16:creationId xmlns:a16="http://schemas.microsoft.com/office/drawing/2014/main" id="{A6DA6851-4754-4E8A-85F9-49538FCA8CF2}"/>
            </a:ext>
          </a:extLst>
        </xdr:cNvPr>
        <xdr:cNvSpPr/>
      </xdr:nvSpPr>
      <xdr:spPr>
        <a:xfrm>
          <a:off x="781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166387</xdr:rowOff>
    </xdr:from>
    <xdr:ext cx="469744" cy="259045"/>
    <xdr:sp macro="" textlink="">
      <xdr:nvSpPr>
        <xdr:cNvPr id="216" name="n_1aveValue【体育館・プール】&#10;一人当たり面積">
          <a:extLst>
            <a:ext uri="{FF2B5EF4-FFF2-40B4-BE49-F238E27FC236}">
              <a16:creationId xmlns:a16="http://schemas.microsoft.com/office/drawing/2014/main" id="{5A55E8BC-F40A-40C0-8567-708F643DEDDE}"/>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17" name="n_2aveValue【体育館・プール】&#10;一人当たり面積">
          <a:extLst>
            <a:ext uri="{FF2B5EF4-FFF2-40B4-BE49-F238E27FC236}">
              <a16:creationId xmlns:a16="http://schemas.microsoft.com/office/drawing/2014/main" id="{02A7C14E-FB34-4B5D-A6BB-B01F81413DA3}"/>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18" name="n_3aveValue【体育館・プール】&#10;一人当たり面積">
          <a:extLst>
            <a:ext uri="{FF2B5EF4-FFF2-40B4-BE49-F238E27FC236}">
              <a16:creationId xmlns:a16="http://schemas.microsoft.com/office/drawing/2014/main" id="{BE50A546-9985-4B6A-8FC4-B263A4CE4593}"/>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19" name="n_4aveValue【体育館・プール】&#10;一人当たり面積">
          <a:extLst>
            <a:ext uri="{FF2B5EF4-FFF2-40B4-BE49-F238E27FC236}">
              <a16:creationId xmlns:a16="http://schemas.microsoft.com/office/drawing/2014/main" id="{CAD191BC-BE7C-4975-B2F3-C5AD7A17A756}"/>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76852</xdr:rowOff>
    </xdr:from>
    <xdr:ext cx="469744" cy="259045"/>
    <xdr:sp macro="" textlink="">
      <xdr:nvSpPr>
        <xdr:cNvPr id="220" name="n_3mainValue【体育館・プール】&#10;一人当たり面積">
          <a:extLst>
            <a:ext uri="{FF2B5EF4-FFF2-40B4-BE49-F238E27FC236}">
              <a16:creationId xmlns:a16="http://schemas.microsoft.com/office/drawing/2014/main" id="{AD14950D-5849-403E-A284-BB1D72D0F3AD}"/>
            </a:ext>
          </a:extLst>
        </xdr:cNvPr>
        <xdr:cNvSpPr txBox="1"/>
      </xdr:nvSpPr>
      <xdr:spPr>
        <a:xfrm>
          <a:off x="7626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A2F04CF1-6074-420B-8DBA-DF3D503931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8D96986F-BF4C-4B9C-8419-77577F437C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762D8515-BD70-43CE-9AB9-CE0614DC5C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B8FE6583-8807-49D5-A452-C3C7F035BF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456E0C20-F681-4414-BB4A-30D2DEA1EE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3FCD6CB7-74B5-4747-A6D9-6C2E29A1B8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EBAA4576-2E9A-48D9-A7EE-5E82D2DAC4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883C9E57-291D-46F0-957F-3AC3C2117B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810FC79E-D88A-4D69-856A-C2936F1FB8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27321640-5EDA-42FF-A0C2-978B59461A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1" name="テキスト ボックス 230">
          <a:extLst>
            <a:ext uri="{FF2B5EF4-FFF2-40B4-BE49-F238E27FC236}">
              <a16:creationId xmlns:a16="http://schemas.microsoft.com/office/drawing/2014/main" id="{7F42ACA0-A8B5-4DFF-B4E6-D6F48EA62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E500A075-0926-4BE5-8D6E-2D74BE6293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37CEA17F-F23C-4B05-9CFE-DF146F2F73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5FA306FE-2CCE-4891-99FA-DCB61A7286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8F653396-9AA1-4B33-97A8-8837315920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E4CB2B48-57F9-435B-A7DC-1CAD30BA68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4EDA5FC-D213-4474-AF0E-06AE607A2A3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64406F55-190B-4E1A-A14C-F77B128BFD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A47FAFF1-2A2C-421F-98A0-F825CF4CB5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EC8D1B1B-135C-4E42-84E8-2513003C60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1" name="テキスト ボックス 240">
          <a:extLst>
            <a:ext uri="{FF2B5EF4-FFF2-40B4-BE49-F238E27FC236}">
              <a16:creationId xmlns:a16="http://schemas.microsoft.com/office/drawing/2014/main" id="{909E35ED-949D-40FF-AC30-FAD3BBF5BF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319C63F9-7C2F-47CF-8E0E-8C34F83622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3" name="テキスト ボックス 242">
          <a:extLst>
            <a:ext uri="{FF2B5EF4-FFF2-40B4-BE49-F238E27FC236}">
              <a16:creationId xmlns:a16="http://schemas.microsoft.com/office/drawing/2014/main" id="{9522CCA2-0E95-420A-98D8-5ED02CB0AF4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ECD8A878-8DF7-4027-B7C3-FD453D6A37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45" name="直線コネクタ 244">
          <a:extLst>
            <a:ext uri="{FF2B5EF4-FFF2-40B4-BE49-F238E27FC236}">
              <a16:creationId xmlns:a16="http://schemas.microsoft.com/office/drawing/2014/main" id="{3EE92A67-BEC5-4C81-A6D8-11CCD093F29F}"/>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6" name="【福祉施設】&#10;有形固定資産減価償却率最小値テキスト">
          <a:extLst>
            <a:ext uri="{FF2B5EF4-FFF2-40B4-BE49-F238E27FC236}">
              <a16:creationId xmlns:a16="http://schemas.microsoft.com/office/drawing/2014/main" id="{FE053CD0-05F3-44D6-AF83-D4AEB7E48DA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7" name="直線コネクタ 246">
          <a:extLst>
            <a:ext uri="{FF2B5EF4-FFF2-40B4-BE49-F238E27FC236}">
              <a16:creationId xmlns:a16="http://schemas.microsoft.com/office/drawing/2014/main" id="{91F4397F-6C42-45C7-95A0-51DDA783582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BF05CE29-0BDB-4BB1-B29C-D00FCD9C785D}"/>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49" name="直線コネクタ 248">
          <a:extLst>
            <a:ext uri="{FF2B5EF4-FFF2-40B4-BE49-F238E27FC236}">
              <a16:creationId xmlns:a16="http://schemas.microsoft.com/office/drawing/2014/main" id="{60AF755F-1C1C-4C1A-BF44-A59DAA3888ED}"/>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062ADC65-00A5-4B41-92C2-2CD900E5BB6B}"/>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1" name="フローチャート: 判断 250">
          <a:extLst>
            <a:ext uri="{FF2B5EF4-FFF2-40B4-BE49-F238E27FC236}">
              <a16:creationId xmlns:a16="http://schemas.microsoft.com/office/drawing/2014/main" id="{7B4E8103-FC59-4A64-8773-974D3F3FA65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2" name="フローチャート: 判断 251">
          <a:extLst>
            <a:ext uri="{FF2B5EF4-FFF2-40B4-BE49-F238E27FC236}">
              <a16:creationId xmlns:a16="http://schemas.microsoft.com/office/drawing/2014/main" id="{A35D9953-8F52-410A-87E8-03615A8ECC3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53" name="フローチャート: 判断 252">
          <a:extLst>
            <a:ext uri="{FF2B5EF4-FFF2-40B4-BE49-F238E27FC236}">
              <a16:creationId xmlns:a16="http://schemas.microsoft.com/office/drawing/2014/main" id="{7CE1CFB9-9662-496D-8B16-D8CC402B4D49}"/>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54" name="フローチャート: 判断 253">
          <a:extLst>
            <a:ext uri="{FF2B5EF4-FFF2-40B4-BE49-F238E27FC236}">
              <a16:creationId xmlns:a16="http://schemas.microsoft.com/office/drawing/2014/main" id="{F958DC36-14CB-4405-9099-F6C3DD3EC401}"/>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55" name="フローチャート: 判断 254">
          <a:extLst>
            <a:ext uri="{FF2B5EF4-FFF2-40B4-BE49-F238E27FC236}">
              <a16:creationId xmlns:a16="http://schemas.microsoft.com/office/drawing/2014/main" id="{79294F23-4DE9-4F8E-BB98-4390195BD349}"/>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A2C16B8-D4D0-4B9B-9B49-3AB93DF092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7A08CC5-309E-427D-B9A4-4D8C94BDF6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5C918E9-16AD-4104-BB92-BB919B887E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2431EBE-6DD6-40ED-AC79-01574FF8B5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D6E3985-6CF7-4888-9FBB-E8824AF3F5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61" name="楕円 260">
          <a:extLst>
            <a:ext uri="{FF2B5EF4-FFF2-40B4-BE49-F238E27FC236}">
              <a16:creationId xmlns:a16="http://schemas.microsoft.com/office/drawing/2014/main" id="{1AB159E3-5B7B-444D-9AD3-6F118E731519}"/>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38173ECA-6B87-4418-855A-7EB391362A2D}"/>
            </a:ext>
          </a:extLst>
        </xdr:cNvPr>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143511</xdr:rowOff>
    </xdr:from>
    <xdr:to>
      <xdr:col>20</xdr:col>
      <xdr:colOff>38100</xdr:colOff>
      <xdr:row>78</xdr:row>
      <xdr:rowOff>73661</xdr:rowOff>
    </xdr:to>
    <xdr:sp macro="" textlink="">
      <xdr:nvSpPr>
        <xdr:cNvPr id="263" name="楕円 262">
          <a:extLst>
            <a:ext uri="{FF2B5EF4-FFF2-40B4-BE49-F238E27FC236}">
              <a16:creationId xmlns:a16="http://schemas.microsoft.com/office/drawing/2014/main" id="{F7581DB1-B352-4638-85BE-715B7F999C77}"/>
            </a:ext>
          </a:extLst>
        </xdr:cNvPr>
        <xdr:cNvSpPr/>
      </xdr:nvSpPr>
      <xdr:spPr>
        <a:xfrm>
          <a:off x="3746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22861</xdr:rowOff>
    </xdr:from>
    <xdr:to>
      <xdr:col>24</xdr:col>
      <xdr:colOff>63500</xdr:colOff>
      <xdr:row>82</xdr:row>
      <xdr:rowOff>68580</xdr:rowOff>
    </xdr:to>
    <xdr:cxnSp macro="">
      <xdr:nvCxnSpPr>
        <xdr:cNvPr id="264" name="直線コネクタ 263">
          <a:extLst>
            <a:ext uri="{FF2B5EF4-FFF2-40B4-BE49-F238E27FC236}">
              <a16:creationId xmlns:a16="http://schemas.microsoft.com/office/drawing/2014/main" id="{52164671-7F54-4DC9-A366-1C5951EE3094}"/>
            </a:ext>
          </a:extLst>
        </xdr:cNvPr>
        <xdr:cNvCxnSpPr/>
      </xdr:nvCxnSpPr>
      <xdr:spPr>
        <a:xfrm>
          <a:off x="3797300" y="13395961"/>
          <a:ext cx="838200" cy="7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103505</xdr:rowOff>
    </xdr:from>
    <xdr:to>
      <xdr:col>15</xdr:col>
      <xdr:colOff>101600</xdr:colOff>
      <xdr:row>78</xdr:row>
      <xdr:rowOff>33655</xdr:rowOff>
    </xdr:to>
    <xdr:sp macro="" textlink="">
      <xdr:nvSpPr>
        <xdr:cNvPr id="265" name="楕円 264">
          <a:extLst>
            <a:ext uri="{FF2B5EF4-FFF2-40B4-BE49-F238E27FC236}">
              <a16:creationId xmlns:a16="http://schemas.microsoft.com/office/drawing/2014/main" id="{25F82424-DD8F-4BA5-8823-289878D7AA23}"/>
            </a:ext>
          </a:extLst>
        </xdr:cNvPr>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154305</xdr:rowOff>
    </xdr:from>
    <xdr:to>
      <xdr:col>19</xdr:col>
      <xdr:colOff>177800</xdr:colOff>
      <xdr:row>78</xdr:row>
      <xdr:rowOff>22861</xdr:rowOff>
    </xdr:to>
    <xdr:cxnSp macro="">
      <xdr:nvCxnSpPr>
        <xdr:cNvPr id="266" name="直線コネクタ 265">
          <a:extLst>
            <a:ext uri="{FF2B5EF4-FFF2-40B4-BE49-F238E27FC236}">
              <a16:creationId xmlns:a16="http://schemas.microsoft.com/office/drawing/2014/main" id="{8AA2D513-5275-4387-AB99-102574619E32}"/>
            </a:ext>
          </a:extLst>
        </xdr:cNvPr>
        <xdr:cNvCxnSpPr/>
      </xdr:nvCxnSpPr>
      <xdr:spPr>
        <a:xfrm>
          <a:off x="2908300" y="13355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65405</xdr:rowOff>
    </xdr:from>
    <xdr:to>
      <xdr:col>10</xdr:col>
      <xdr:colOff>165100</xdr:colOff>
      <xdr:row>77</xdr:row>
      <xdr:rowOff>167005</xdr:rowOff>
    </xdr:to>
    <xdr:sp macro="" textlink="">
      <xdr:nvSpPr>
        <xdr:cNvPr id="267" name="楕円 266">
          <a:extLst>
            <a:ext uri="{FF2B5EF4-FFF2-40B4-BE49-F238E27FC236}">
              <a16:creationId xmlns:a16="http://schemas.microsoft.com/office/drawing/2014/main" id="{07C0E02B-C8A9-45EA-BB67-B66AE6C02FA0}"/>
            </a:ext>
          </a:extLst>
        </xdr:cNvPr>
        <xdr:cNvSpPr/>
      </xdr:nvSpPr>
      <xdr:spPr>
        <a:xfrm>
          <a:off x="1968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116205</xdr:rowOff>
    </xdr:from>
    <xdr:to>
      <xdr:col>15</xdr:col>
      <xdr:colOff>50800</xdr:colOff>
      <xdr:row>77</xdr:row>
      <xdr:rowOff>154305</xdr:rowOff>
    </xdr:to>
    <xdr:cxnSp macro="">
      <xdr:nvCxnSpPr>
        <xdr:cNvPr id="268" name="直線コネクタ 267">
          <a:extLst>
            <a:ext uri="{FF2B5EF4-FFF2-40B4-BE49-F238E27FC236}">
              <a16:creationId xmlns:a16="http://schemas.microsoft.com/office/drawing/2014/main" id="{B6024D4C-074D-4FFA-AC48-B2555ABF8F65}"/>
            </a:ext>
          </a:extLst>
        </xdr:cNvPr>
        <xdr:cNvCxnSpPr/>
      </xdr:nvCxnSpPr>
      <xdr:spPr>
        <a:xfrm>
          <a:off x="2019300" y="13317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69" name="n_1aveValue【福祉施設】&#10;有形固定資産減価償却率">
          <a:extLst>
            <a:ext uri="{FF2B5EF4-FFF2-40B4-BE49-F238E27FC236}">
              <a16:creationId xmlns:a16="http://schemas.microsoft.com/office/drawing/2014/main" id="{98C240C0-14C3-4F47-B78D-AC5C6FF56F84}"/>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70" name="n_2aveValue【福祉施設】&#10;有形固定資産減価償却率">
          <a:extLst>
            <a:ext uri="{FF2B5EF4-FFF2-40B4-BE49-F238E27FC236}">
              <a16:creationId xmlns:a16="http://schemas.microsoft.com/office/drawing/2014/main" id="{85D58E2A-C57B-439E-BC2B-8FFC4150F0D3}"/>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71" name="n_3aveValue【福祉施設】&#10;有形固定資産減価償却率">
          <a:extLst>
            <a:ext uri="{FF2B5EF4-FFF2-40B4-BE49-F238E27FC236}">
              <a16:creationId xmlns:a16="http://schemas.microsoft.com/office/drawing/2014/main" id="{4FE9B55D-D607-4D27-B440-2E98D88D0834}"/>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72" name="n_4aveValue【福祉施設】&#10;有形固定資産減価償却率">
          <a:extLst>
            <a:ext uri="{FF2B5EF4-FFF2-40B4-BE49-F238E27FC236}">
              <a16:creationId xmlns:a16="http://schemas.microsoft.com/office/drawing/2014/main" id="{C8FF4E43-5953-4981-B118-76FEA9AAEA3F}"/>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90188</xdr:rowOff>
    </xdr:from>
    <xdr:ext cx="405111" cy="259045"/>
    <xdr:sp macro="" textlink="">
      <xdr:nvSpPr>
        <xdr:cNvPr id="273" name="n_1mainValue【福祉施設】&#10;有形固定資産減価償却率">
          <a:extLst>
            <a:ext uri="{FF2B5EF4-FFF2-40B4-BE49-F238E27FC236}">
              <a16:creationId xmlns:a16="http://schemas.microsoft.com/office/drawing/2014/main" id="{95C49BBD-42D1-4AAE-865C-562F80E303C1}"/>
            </a:ext>
          </a:extLst>
        </xdr:cNvPr>
        <xdr:cNvSpPr txBox="1"/>
      </xdr:nvSpPr>
      <xdr:spPr>
        <a:xfrm>
          <a:off x="3582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50182</xdr:rowOff>
    </xdr:from>
    <xdr:ext cx="405111" cy="259045"/>
    <xdr:sp macro="" textlink="">
      <xdr:nvSpPr>
        <xdr:cNvPr id="274" name="n_2mainValue【福祉施設】&#10;有形固定資産減価償却率">
          <a:extLst>
            <a:ext uri="{FF2B5EF4-FFF2-40B4-BE49-F238E27FC236}">
              <a16:creationId xmlns:a16="http://schemas.microsoft.com/office/drawing/2014/main" id="{5832D257-C6D0-432E-844E-FBCC9E58639E}"/>
            </a:ext>
          </a:extLst>
        </xdr:cNvPr>
        <xdr:cNvSpPr txBox="1"/>
      </xdr:nvSpPr>
      <xdr:spPr>
        <a:xfrm>
          <a:off x="2705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12082</xdr:rowOff>
    </xdr:from>
    <xdr:ext cx="405111" cy="259045"/>
    <xdr:sp macro="" textlink="">
      <xdr:nvSpPr>
        <xdr:cNvPr id="275" name="n_3mainValue【福祉施設】&#10;有形固定資産減価償却率">
          <a:extLst>
            <a:ext uri="{FF2B5EF4-FFF2-40B4-BE49-F238E27FC236}">
              <a16:creationId xmlns:a16="http://schemas.microsoft.com/office/drawing/2014/main" id="{DCC7E207-B79F-4460-B6AE-85A33892022E}"/>
            </a:ext>
          </a:extLst>
        </xdr:cNvPr>
        <xdr:cNvSpPr txBox="1"/>
      </xdr:nvSpPr>
      <xdr:spPr>
        <a:xfrm>
          <a:off x="1816744"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651E1937-3272-489F-948E-601CC0B5DD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31FEB326-36FE-43E8-8C21-A016CD4D80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4E803661-F973-4DC8-BD2D-5CFEAA3888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F2372A0B-92FF-43AE-B936-70A961971A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26BE9662-DA97-4856-8DD7-5EE704FE5E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4A851E0E-E283-4DAB-A786-7318DFF120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5400A85D-29B9-45B6-973C-A1563961EF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A16B7A8E-0A0D-497B-8DAB-654AE9E450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49B3BFE2-1B3C-4D44-B158-EFE335EE75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A69309D7-8C52-43F3-BC37-13F4AE3390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a:extLst>
            <a:ext uri="{FF2B5EF4-FFF2-40B4-BE49-F238E27FC236}">
              <a16:creationId xmlns:a16="http://schemas.microsoft.com/office/drawing/2014/main" id="{94CB6970-82EC-4FEA-83BC-48F308BD6C4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a:extLst>
            <a:ext uri="{FF2B5EF4-FFF2-40B4-BE49-F238E27FC236}">
              <a16:creationId xmlns:a16="http://schemas.microsoft.com/office/drawing/2014/main" id="{0C190A1D-64B5-4E03-A7F5-49312B463E9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a:extLst>
            <a:ext uri="{FF2B5EF4-FFF2-40B4-BE49-F238E27FC236}">
              <a16:creationId xmlns:a16="http://schemas.microsoft.com/office/drawing/2014/main" id="{F3F9CAAF-0469-44CB-BD36-17A55125BE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9" name="テキスト ボックス 288">
          <a:extLst>
            <a:ext uri="{FF2B5EF4-FFF2-40B4-BE49-F238E27FC236}">
              <a16:creationId xmlns:a16="http://schemas.microsoft.com/office/drawing/2014/main" id="{31B2A0D5-00DD-476A-80DC-C8D6655731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a:extLst>
            <a:ext uri="{FF2B5EF4-FFF2-40B4-BE49-F238E27FC236}">
              <a16:creationId xmlns:a16="http://schemas.microsoft.com/office/drawing/2014/main" id="{FF35F1D4-9858-4461-B829-A4FE824AC50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1" name="テキスト ボックス 290">
          <a:extLst>
            <a:ext uri="{FF2B5EF4-FFF2-40B4-BE49-F238E27FC236}">
              <a16:creationId xmlns:a16="http://schemas.microsoft.com/office/drawing/2014/main" id="{CFFA3A93-851E-436E-B1CF-A5AD82B265F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a:extLst>
            <a:ext uri="{FF2B5EF4-FFF2-40B4-BE49-F238E27FC236}">
              <a16:creationId xmlns:a16="http://schemas.microsoft.com/office/drawing/2014/main" id="{E649467E-E916-463A-96C9-B29B97AF22A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3" name="テキスト ボックス 292">
          <a:extLst>
            <a:ext uri="{FF2B5EF4-FFF2-40B4-BE49-F238E27FC236}">
              <a16:creationId xmlns:a16="http://schemas.microsoft.com/office/drawing/2014/main" id="{996277F1-3918-4D8D-9F63-D767A82276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9BFDBA50-A1F1-4DB8-B4D4-4D20E8FF9B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16F7A677-DEF8-4BB9-AA3C-77C75CA3AA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a:extLst>
            <a:ext uri="{FF2B5EF4-FFF2-40B4-BE49-F238E27FC236}">
              <a16:creationId xmlns:a16="http://schemas.microsoft.com/office/drawing/2014/main" id="{25BEEC8D-BB34-432E-91CD-3F6E9A237D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97" name="直線コネクタ 296">
          <a:extLst>
            <a:ext uri="{FF2B5EF4-FFF2-40B4-BE49-F238E27FC236}">
              <a16:creationId xmlns:a16="http://schemas.microsoft.com/office/drawing/2014/main" id="{FC52799B-3DE0-4299-B137-9FA467C380F4}"/>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98" name="【福祉施設】&#10;一人当たり面積最小値テキスト">
          <a:extLst>
            <a:ext uri="{FF2B5EF4-FFF2-40B4-BE49-F238E27FC236}">
              <a16:creationId xmlns:a16="http://schemas.microsoft.com/office/drawing/2014/main" id="{9A6E5C5B-460E-4A04-B73F-12B19D1DAB4E}"/>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99" name="直線コネクタ 298">
          <a:extLst>
            <a:ext uri="{FF2B5EF4-FFF2-40B4-BE49-F238E27FC236}">
              <a16:creationId xmlns:a16="http://schemas.microsoft.com/office/drawing/2014/main" id="{FF1513A4-9F42-44E8-9B7D-92B32788AB4E}"/>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00" name="【福祉施設】&#10;一人当たり面積最大値テキスト">
          <a:extLst>
            <a:ext uri="{FF2B5EF4-FFF2-40B4-BE49-F238E27FC236}">
              <a16:creationId xmlns:a16="http://schemas.microsoft.com/office/drawing/2014/main" id="{84F65A99-5C0A-41CD-808B-43766EF9DCD6}"/>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01" name="直線コネクタ 300">
          <a:extLst>
            <a:ext uri="{FF2B5EF4-FFF2-40B4-BE49-F238E27FC236}">
              <a16:creationId xmlns:a16="http://schemas.microsoft.com/office/drawing/2014/main" id="{A36B817E-BC92-4934-8E3C-27653324D2FB}"/>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02" name="【福祉施設】&#10;一人当たり面積平均値テキスト">
          <a:extLst>
            <a:ext uri="{FF2B5EF4-FFF2-40B4-BE49-F238E27FC236}">
              <a16:creationId xmlns:a16="http://schemas.microsoft.com/office/drawing/2014/main" id="{4663F80F-C3D5-465C-A58D-1222700AEEEA}"/>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03" name="フローチャート: 判断 302">
          <a:extLst>
            <a:ext uri="{FF2B5EF4-FFF2-40B4-BE49-F238E27FC236}">
              <a16:creationId xmlns:a16="http://schemas.microsoft.com/office/drawing/2014/main" id="{E200A335-E4A8-44B9-9936-7FCB18D463DD}"/>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04" name="フローチャート: 判断 303">
          <a:extLst>
            <a:ext uri="{FF2B5EF4-FFF2-40B4-BE49-F238E27FC236}">
              <a16:creationId xmlns:a16="http://schemas.microsoft.com/office/drawing/2014/main" id="{32A64AC4-B1E7-42F0-83F6-FD9ED5D939C9}"/>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05" name="フローチャート: 判断 304">
          <a:extLst>
            <a:ext uri="{FF2B5EF4-FFF2-40B4-BE49-F238E27FC236}">
              <a16:creationId xmlns:a16="http://schemas.microsoft.com/office/drawing/2014/main" id="{BDE60F15-F22E-40A5-822A-9F8E8DAAC622}"/>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06" name="フローチャート: 判断 305">
          <a:extLst>
            <a:ext uri="{FF2B5EF4-FFF2-40B4-BE49-F238E27FC236}">
              <a16:creationId xmlns:a16="http://schemas.microsoft.com/office/drawing/2014/main" id="{DB774510-EE62-470D-B87B-3239DB39DA59}"/>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07" name="フローチャート: 判断 306">
          <a:extLst>
            <a:ext uri="{FF2B5EF4-FFF2-40B4-BE49-F238E27FC236}">
              <a16:creationId xmlns:a16="http://schemas.microsoft.com/office/drawing/2014/main" id="{AD2D903E-ADB5-4B2C-8F74-C289BE76AB59}"/>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5FD48A4-B530-4731-9210-14D58D1E91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E148509-3A59-4EB3-B421-45C37A83A4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2FA8D60D-D064-42BF-B46A-4C2C1852E1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275AD81-3229-415F-AADC-6521002289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4918C805-6450-46BE-8310-27E1AF9B70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13" name="楕円 312">
          <a:extLst>
            <a:ext uri="{FF2B5EF4-FFF2-40B4-BE49-F238E27FC236}">
              <a16:creationId xmlns:a16="http://schemas.microsoft.com/office/drawing/2014/main" id="{8508FB7D-53B3-482B-8399-8E0AFC2F02F4}"/>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14" name="【福祉施設】&#10;一人当たり面積該当値テキスト">
          <a:extLst>
            <a:ext uri="{FF2B5EF4-FFF2-40B4-BE49-F238E27FC236}">
              <a16:creationId xmlns:a16="http://schemas.microsoft.com/office/drawing/2014/main" id="{267793EC-5640-41DF-8155-92E7154564FC}"/>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67311</xdr:rowOff>
    </xdr:from>
    <xdr:to>
      <xdr:col>50</xdr:col>
      <xdr:colOff>165100</xdr:colOff>
      <xdr:row>84</xdr:row>
      <xdr:rowOff>168911</xdr:rowOff>
    </xdr:to>
    <xdr:sp macro="" textlink="">
      <xdr:nvSpPr>
        <xdr:cNvPr id="315" name="楕円 314">
          <a:extLst>
            <a:ext uri="{FF2B5EF4-FFF2-40B4-BE49-F238E27FC236}">
              <a16:creationId xmlns:a16="http://schemas.microsoft.com/office/drawing/2014/main" id="{1DFFBC11-C27D-4E3C-9D6D-77459F9E3DF5}"/>
            </a:ext>
          </a:extLst>
        </xdr:cNvPr>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85</xdr:row>
      <xdr:rowOff>154687</xdr:rowOff>
    </xdr:to>
    <xdr:cxnSp macro="">
      <xdr:nvCxnSpPr>
        <xdr:cNvPr id="316" name="直線コネクタ 315">
          <a:extLst>
            <a:ext uri="{FF2B5EF4-FFF2-40B4-BE49-F238E27FC236}">
              <a16:creationId xmlns:a16="http://schemas.microsoft.com/office/drawing/2014/main" id="{739F7442-A837-4A32-B152-FF609EBF603B}"/>
            </a:ext>
          </a:extLst>
        </xdr:cNvPr>
        <xdr:cNvCxnSpPr/>
      </xdr:nvCxnSpPr>
      <xdr:spPr>
        <a:xfrm>
          <a:off x="9639300" y="14519911"/>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17" name="楕円 316">
          <a:extLst>
            <a:ext uri="{FF2B5EF4-FFF2-40B4-BE49-F238E27FC236}">
              <a16:creationId xmlns:a16="http://schemas.microsoft.com/office/drawing/2014/main" id="{F16B86EC-D7E6-4EB2-AE51-60315F9F34F3}"/>
            </a:ext>
          </a:extLst>
        </xdr:cNvPr>
        <xdr:cNvSpPr/>
      </xdr:nvSpPr>
      <xdr:spPr>
        <a:xfrm>
          <a:off x="869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118111</xdr:rowOff>
    </xdr:from>
    <xdr:to>
      <xdr:col>50</xdr:col>
      <xdr:colOff>114300</xdr:colOff>
      <xdr:row>84</xdr:row>
      <xdr:rowOff>118111</xdr:rowOff>
    </xdr:to>
    <xdr:cxnSp macro="">
      <xdr:nvCxnSpPr>
        <xdr:cNvPr id="318" name="直線コネクタ 317">
          <a:extLst>
            <a:ext uri="{FF2B5EF4-FFF2-40B4-BE49-F238E27FC236}">
              <a16:creationId xmlns:a16="http://schemas.microsoft.com/office/drawing/2014/main" id="{05CBBFC2-D466-41EA-84F2-396AFEF03A7A}"/>
            </a:ext>
          </a:extLst>
        </xdr:cNvPr>
        <xdr:cNvCxnSpPr/>
      </xdr:nvCxnSpPr>
      <xdr:spPr>
        <a:xfrm>
          <a:off x="8750300" y="1451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67311</xdr:rowOff>
    </xdr:from>
    <xdr:to>
      <xdr:col>41</xdr:col>
      <xdr:colOff>101600</xdr:colOff>
      <xdr:row>84</xdr:row>
      <xdr:rowOff>168911</xdr:rowOff>
    </xdr:to>
    <xdr:sp macro="" textlink="">
      <xdr:nvSpPr>
        <xdr:cNvPr id="319" name="楕円 318">
          <a:extLst>
            <a:ext uri="{FF2B5EF4-FFF2-40B4-BE49-F238E27FC236}">
              <a16:creationId xmlns:a16="http://schemas.microsoft.com/office/drawing/2014/main" id="{9E184FD1-9B71-4D7C-A62E-A39EFB45626B}"/>
            </a:ext>
          </a:extLst>
        </xdr:cNvPr>
        <xdr:cNvSpPr/>
      </xdr:nvSpPr>
      <xdr:spPr>
        <a:xfrm>
          <a:off x="781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118111</xdr:rowOff>
    </xdr:from>
    <xdr:to>
      <xdr:col>45</xdr:col>
      <xdr:colOff>177800</xdr:colOff>
      <xdr:row>84</xdr:row>
      <xdr:rowOff>118111</xdr:rowOff>
    </xdr:to>
    <xdr:cxnSp macro="">
      <xdr:nvCxnSpPr>
        <xdr:cNvPr id="320" name="直線コネクタ 319">
          <a:extLst>
            <a:ext uri="{FF2B5EF4-FFF2-40B4-BE49-F238E27FC236}">
              <a16:creationId xmlns:a16="http://schemas.microsoft.com/office/drawing/2014/main" id="{232218E1-E748-4BFD-8746-FC1B2B3B92D8}"/>
            </a:ext>
          </a:extLst>
        </xdr:cNvPr>
        <xdr:cNvCxnSpPr/>
      </xdr:nvCxnSpPr>
      <xdr:spPr>
        <a:xfrm>
          <a:off x="7861300" y="1451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21" name="n_1aveValue【福祉施設】&#10;一人当たり面積">
          <a:extLst>
            <a:ext uri="{FF2B5EF4-FFF2-40B4-BE49-F238E27FC236}">
              <a16:creationId xmlns:a16="http://schemas.microsoft.com/office/drawing/2014/main" id="{C52233F8-23B3-4207-88BE-C0AD2950E665}"/>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22" name="n_2aveValue【福祉施設】&#10;一人当たり面積">
          <a:extLst>
            <a:ext uri="{FF2B5EF4-FFF2-40B4-BE49-F238E27FC236}">
              <a16:creationId xmlns:a16="http://schemas.microsoft.com/office/drawing/2014/main" id="{7007F2B2-9997-4B88-9FFE-51D77BAC168E}"/>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23" name="n_3aveValue【福祉施設】&#10;一人当たり面積">
          <a:extLst>
            <a:ext uri="{FF2B5EF4-FFF2-40B4-BE49-F238E27FC236}">
              <a16:creationId xmlns:a16="http://schemas.microsoft.com/office/drawing/2014/main" id="{FFA85920-F158-48EC-B7BF-59110BC7940E}"/>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24" name="n_4aveValue【福祉施設】&#10;一人当たり面積">
          <a:extLst>
            <a:ext uri="{FF2B5EF4-FFF2-40B4-BE49-F238E27FC236}">
              <a16:creationId xmlns:a16="http://schemas.microsoft.com/office/drawing/2014/main" id="{34EE0749-B07C-4930-BDCA-8C31DC5987EB}"/>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13988</xdr:rowOff>
    </xdr:from>
    <xdr:ext cx="469744" cy="259045"/>
    <xdr:sp macro="" textlink="">
      <xdr:nvSpPr>
        <xdr:cNvPr id="325" name="n_1mainValue【福祉施設】&#10;一人当たり面積">
          <a:extLst>
            <a:ext uri="{FF2B5EF4-FFF2-40B4-BE49-F238E27FC236}">
              <a16:creationId xmlns:a16="http://schemas.microsoft.com/office/drawing/2014/main" id="{F16A462C-6009-49C4-A830-0A75CCAD2C88}"/>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26" name="n_2mainValue【福祉施設】&#10;一人当たり面積">
          <a:extLst>
            <a:ext uri="{FF2B5EF4-FFF2-40B4-BE49-F238E27FC236}">
              <a16:creationId xmlns:a16="http://schemas.microsoft.com/office/drawing/2014/main" id="{C5AC12AD-7041-4CBA-B267-7328AEF1783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27" name="n_3mainValue【福祉施設】&#10;一人当たり面積">
          <a:extLst>
            <a:ext uri="{FF2B5EF4-FFF2-40B4-BE49-F238E27FC236}">
              <a16:creationId xmlns:a16="http://schemas.microsoft.com/office/drawing/2014/main" id="{38224CFA-1B84-4DEE-B428-997628F4D718}"/>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3BE8051B-16BC-4185-A0E6-345910FD88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1878D552-794F-480F-92D7-2441AD4FE5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D42CB97F-B7E1-4B77-9542-E9F1A7F19C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24653F14-053C-4D4B-8562-1902452871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2C898943-0F48-4B84-8CA8-5EC2FC8DA4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B73C6A6C-01FD-4A30-B3F5-0F8A8BAACB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D5F985AF-9553-4B44-A4DC-B9C296DC61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707873F4-66F1-4F4C-A7D5-750E9D564B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90B17D57-76CD-4FDD-99AC-A21A07FE3BC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CB2FFBDE-8B66-4AA8-A42A-DED6C41BBF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2D40A71D-ED81-4942-A987-F180C3784AC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78890397-244C-4D86-87CD-2D7F6CF6D8A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id="{A6B03237-6906-4471-AA68-FADFA79376E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E33DD6FE-B54C-4869-A8D9-D76733BF07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FA738FE7-1D08-45C9-8B28-8ABFD5F666C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DD5497CF-57AA-4C27-B322-6C46EB1C3BF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FDCD8682-4954-4A6C-B2F7-F1B60253E85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BB736E67-7DDE-4C28-9FC5-D71D6EE7871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EAD65020-B0CC-4939-9B48-AB0CFCFD746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D7ECE807-46B0-461E-BD72-214CF481523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562DC0C7-E4CD-4006-B3CE-5CAEF2E015E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405E36AB-2876-432F-B5A1-D04BC6CD5D6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id="{2C21099E-5872-451D-B826-490A2DD4E02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E489BA8A-8F4D-4F08-8C0C-5E62518420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3DA25A3C-CC21-4A26-9429-A06F81B123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53" name="直線コネクタ 352">
          <a:extLst>
            <a:ext uri="{FF2B5EF4-FFF2-40B4-BE49-F238E27FC236}">
              <a16:creationId xmlns:a16="http://schemas.microsoft.com/office/drawing/2014/main" id="{1A7AB627-FD46-4EC1-A59C-17D18E8FE041}"/>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4" name="【市民会館】&#10;有形固定資産減価償却率最小値テキスト">
          <a:extLst>
            <a:ext uri="{FF2B5EF4-FFF2-40B4-BE49-F238E27FC236}">
              <a16:creationId xmlns:a16="http://schemas.microsoft.com/office/drawing/2014/main" id="{8664899C-0E28-417B-99CD-EA30C2C563F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a:extLst>
            <a:ext uri="{FF2B5EF4-FFF2-40B4-BE49-F238E27FC236}">
              <a16:creationId xmlns:a16="http://schemas.microsoft.com/office/drawing/2014/main" id="{2E4042A4-B100-4BB9-B40A-8E5E61018E9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56" name="【市民会館】&#10;有形固定資産減価償却率最大値テキスト">
          <a:extLst>
            <a:ext uri="{FF2B5EF4-FFF2-40B4-BE49-F238E27FC236}">
              <a16:creationId xmlns:a16="http://schemas.microsoft.com/office/drawing/2014/main" id="{982A2910-245C-4FBF-8ABA-B2EDA41B0194}"/>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57" name="直線コネクタ 356">
          <a:extLst>
            <a:ext uri="{FF2B5EF4-FFF2-40B4-BE49-F238E27FC236}">
              <a16:creationId xmlns:a16="http://schemas.microsoft.com/office/drawing/2014/main" id="{9DDAA60B-1F77-43D7-BC55-F27172ED787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B5E02BBD-C739-4C79-B62F-ADCDBCC88F45}"/>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59" name="フローチャート: 判断 358">
          <a:extLst>
            <a:ext uri="{FF2B5EF4-FFF2-40B4-BE49-F238E27FC236}">
              <a16:creationId xmlns:a16="http://schemas.microsoft.com/office/drawing/2014/main" id="{D96C7FB6-3E35-45B2-8699-153E2870302A}"/>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60" name="フローチャート: 判断 359">
          <a:extLst>
            <a:ext uri="{FF2B5EF4-FFF2-40B4-BE49-F238E27FC236}">
              <a16:creationId xmlns:a16="http://schemas.microsoft.com/office/drawing/2014/main" id="{C771F118-5C8E-44D2-B000-7C94446F73D3}"/>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61" name="フローチャート: 判断 360">
          <a:extLst>
            <a:ext uri="{FF2B5EF4-FFF2-40B4-BE49-F238E27FC236}">
              <a16:creationId xmlns:a16="http://schemas.microsoft.com/office/drawing/2014/main" id="{23A72867-BA55-4902-9DB9-FCD2BED6099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2" name="フローチャート: 判断 361">
          <a:extLst>
            <a:ext uri="{FF2B5EF4-FFF2-40B4-BE49-F238E27FC236}">
              <a16:creationId xmlns:a16="http://schemas.microsoft.com/office/drawing/2014/main" id="{58F58F05-7A5D-4AE7-AB47-0AB59CAEC6C4}"/>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63" name="フローチャート: 判断 362">
          <a:extLst>
            <a:ext uri="{FF2B5EF4-FFF2-40B4-BE49-F238E27FC236}">
              <a16:creationId xmlns:a16="http://schemas.microsoft.com/office/drawing/2014/main" id="{F4A91530-46C5-4540-AABD-B952A2C9EFAE}"/>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4E0CAA6-EA28-402D-9CB4-6838395C06C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F3147241-3E80-4BC6-BDBD-691766A72E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3D1A4608-6639-4B36-8D18-36173E966C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A2A4EE89-A131-454E-98A9-1314E1B048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4E0DF2D-0D5F-4930-9899-CDB00E2C06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69" name="楕円 368">
          <a:extLst>
            <a:ext uri="{FF2B5EF4-FFF2-40B4-BE49-F238E27FC236}">
              <a16:creationId xmlns:a16="http://schemas.microsoft.com/office/drawing/2014/main" id="{67256D7D-4316-4C3F-AF3D-57F38ED00CFE}"/>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1B9DB4D3-F95D-478A-ADF5-53F1E1248D81}"/>
            </a:ext>
          </a:extLst>
        </xdr:cNvPr>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371" name="楕円 370">
          <a:extLst>
            <a:ext uri="{FF2B5EF4-FFF2-40B4-BE49-F238E27FC236}">
              <a16:creationId xmlns:a16="http://schemas.microsoft.com/office/drawing/2014/main" id="{A83706F4-9FAE-4C24-A7C7-EFD65ED331C5}"/>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68036</xdr:rowOff>
    </xdr:to>
    <xdr:cxnSp macro="">
      <xdr:nvCxnSpPr>
        <xdr:cNvPr id="372" name="直線コネクタ 371">
          <a:extLst>
            <a:ext uri="{FF2B5EF4-FFF2-40B4-BE49-F238E27FC236}">
              <a16:creationId xmlns:a16="http://schemas.microsoft.com/office/drawing/2014/main" id="{6ABF78E1-94B8-447F-B0CA-FD52D25FE6AD}"/>
            </a:ext>
          </a:extLst>
        </xdr:cNvPr>
        <xdr:cNvCxnSpPr/>
      </xdr:nvCxnSpPr>
      <xdr:spPr>
        <a:xfrm>
          <a:off x="3797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73" name="楕円 372">
          <a:extLst>
            <a:ext uri="{FF2B5EF4-FFF2-40B4-BE49-F238E27FC236}">
              <a16:creationId xmlns:a16="http://schemas.microsoft.com/office/drawing/2014/main" id="{D582E5DF-A6D5-46A3-A20B-6FD7D7D91612}"/>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374" name="直線コネクタ 373">
          <a:extLst>
            <a:ext uri="{FF2B5EF4-FFF2-40B4-BE49-F238E27FC236}">
              <a16:creationId xmlns:a16="http://schemas.microsoft.com/office/drawing/2014/main" id="{61C61645-03AD-4F4D-A7AE-C3B16A267BA7}"/>
            </a:ext>
          </a:extLst>
        </xdr:cNvPr>
        <xdr:cNvCxnSpPr/>
      </xdr:nvCxnSpPr>
      <xdr:spPr>
        <a:xfrm>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375" name="楕円 374">
          <a:extLst>
            <a:ext uri="{FF2B5EF4-FFF2-40B4-BE49-F238E27FC236}">
              <a16:creationId xmlns:a16="http://schemas.microsoft.com/office/drawing/2014/main" id="{02086A30-54EC-407F-A34A-E33763F00CE5}"/>
            </a:ext>
          </a:extLst>
        </xdr:cNvPr>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2721</xdr:rowOff>
    </xdr:to>
    <xdr:cxnSp macro="">
      <xdr:nvCxnSpPr>
        <xdr:cNvPr id="376" name="直線コネクタ 375">
          <a:extLst>
            <a:ext uri="{FF2B5EF4-FFF2-40B4-BE49-F238E27FC236}">
              <a16:creationId xmlns:a16="http://schemas.microsoft.com/office/drawing/2014/main" id="{89F14A1F-6978-4E5B-8839-110F3356D8A6}"/>
            </a:ext>
          </a:extLst>
        </xdr:cNvPr>
        <xdr:cNvCxnSpPr/>
      </xdr:nvCxnSpPr>
      <xdr:spPr>
        <a:xfrm>
          <a:off x="2019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77" name="n_1aveValue【市民会館】&#10;有形固定資産減価償却率">
          <a:extLst>
            <a:ext uri="{FF2B5EF4-FFF2-40B4-BE49-F238E27FC236}">
              <a16:creationId xmlns:a16="http://schemas.microsoft.com/office/drawing/2014/main" id="{85B1059F-7539-4120-8D65-C56412867B5F}"/>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78" name="n_2aveValue【市民会館】&#10;有形固定資産減価償却率">
          <a:extLst>
            <a:ext uri="{FF2B5EF4-FFF2-40B4-BE49-F238E27FC236}">
              <a16:creationId xmlns:a16="http://schemas.microsoft.com/office/drawing/2014/main" id="{AB3268A6-9F2B-4C67-8DA4-34A8D78860DF}"/>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a:extLst>
            <a:ext uri="{FF2B5EF4-FFF2-40B4-BE49-F238E27FC236}">
              <a16:creationId xmlns:a16="http://schemas.microsoft.com/office/drawing/2014/main" id="{2DE8A4F4-6CAB-444A-A111-98E8D554E40D}"/>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80" name="n_4aveValue【市民会館】&#10;有形固定資産減価償却率">
          <a:extLst>
            <a:ext uri="{FF2B5EF4-FFF2-40B4-BE49-F238E27FC236}">
              <a16:creationId xmlns:a16="http://schemas.microsoft.com/office/drawing/2014/main" id="{1D62610D-E3C4-4F0A-BF46-742BF0D15A1D}"/>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381" name="n_1mainValue【市民会館】&#10;有形固定資産減価償却率">
          <a:extLst>
            <a:ext uri="{FF2B5EF4-FFF2-40B4-BE49-F238E27FC236}">
              <a16:creationId xmlns:a16="http://schemas.microsoft.com/office/drawing/2014/main" id="{77FBC001-79E8-461A-8305-F11FE869DCAC}"/>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82" name="n_2mainValue【市民会館】&#10;有形固定資産減価償却率">
          <a:extLst>
            <a:ext uri="{FF2B5EF4-FFF2-40B4-BE49-F238E27FC236}">
              <a16:creationId xmlns:a16="http://schemas.microsoft.com/office/drawing/2014/main" id="{3723C481-7F49-4A1F-9642-0235E2B9CE51}"/>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383" name="n_3mainValue【市民会館】&#10;有形固定資産減価償却率">
          <a:extLst>
            <a:ext uri="{FF2B5EF4-FFF2-40B4-BE49-F238E27FC236}">
              <a16:creationId xmlns:a16="http://schemas.microsoft.com/office/drawing/2014/main" id="{B163BAA4-3C44-434F-A4A7-596B70A5A503}"/>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B829727B-900A-4F17-AC4C-A517DF9D3F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7E5E9B7-2889-4E12-9113-5C8BA61951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D92F51E-E118-42E1-903C-EF47B948CF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82A8FFA0-D748-4866-9AAE-E318426F6B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3C3F1E63-1DEF-4A29-A88B-4CF712D303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88727BEA-0A64-4A7A-8CE4-8BA4BF5DCB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67BCC8F-1849-464B-BF2F-67A97A9A19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C953615-F35C-4B32-A4C2-B962428405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5B26C89C-7949-4FDF-B952-44B623B0624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A15DC634-53AF-4098-8F89-DA4E0435FE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a:extLst>
            <a:ext uri="{FF2B5EF4-FFF2-40B4-BE49-F238E27FC236}">
              <a16:creationId xmlns:a16="http://schemas.microsoft.com/office/drawing/2014/main" id="{8B4D44C4-AFE0-4106-8630-C2A206D1D22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a:extLst>
            <a:ext uri="{FF2B5EF4-FFF2-40B4-BE49-F238E27FC236}">
              <a16:creationId xmlns:a16="http://schemas.microsoft.com/office/drawing/2014/main" id="{4140E845-1529-419F-878C-4EC12709FF8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a:extLst>
            <a:ext uri="{FF2B5EF4-FFF2-40B4-BE49-F238E27FC236}">
              <a16:creationId xmlns:a16="http://schemas.microsoft.com/office/drawing/2014/main" id="{506F4F35-E13A-4738-B815-914F3FD9CD1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a:extLst>
            <a:ext uri="{FF2B5EF4-FFF2-40B4-BE49-F238E27FC236}">
              <a16:creationId xmlns:a16="http://schemas.microsoft.com/office/drawing/2014/main" id="{EE79CDBE-C3CF-4157-BA80-81C5F950F3B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a:extLst>
            <a:ext uri="{FF2B5EF4-FFF2-40B4-BE49-F238E27FC236}">
              <a16:creationId xmlns:a16="http://schemas.microsoft.com/office/drawing/2014/main" id="{67BC03E8-2DBD-4733-97C6-4098E3D638D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a:extLst>
            <a:ext uri="{FF2B5EF4-FFF2-40B4-BE49-F238E27FC236}">
              <a16:creationId xmlns:a16="http://schemas.microsoft.com/office/drawing/2014/main" id="{B2BBD4C4-A3B6-4139-B4D7-9D0D767E2CD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a:extLst>
            <a:ext uri="{FF2B5EF4-FFF2-40B4-BE49-F238E27FC236}">
              <a16:creationId xmlns:a16="http://schemas.microsoft.com/office/drawing/2014/main" id="{229D943B-F8A5-48FF-9C8F-86B3777CFE4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a:extLst>
            <a:ext uri="{FF2B5EF4-FFF2-40B4-BE49-F238E27FC236}">
              <a16:creationId xmlns:a16="http://schemas.microsoft.com/office/drawing/2014/main" id="{437C539C-D21C-4528-9034-21EC65F32F6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66EA0E41-6AA6-49B0-9E51-5909430814A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5CC5254C-8A23-4FF5-B0C3-21F2A8AEC6A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id="{D7AF2332-3830-4241-9054-668396DB87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05" name="直線コネクタ 404">
          <a:extLst>
            <a:ext uri="{FF2B5EF4-FFF2-40B4-BE49-F238E27FC236}">
              <a16:creationId xmlns:a16="http://schemas.microsoft.com/office/drawing/2014/main" id="{229E67A3-AB06-4240-B483-1DED37CEB987}"/>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6" name="【市民会館】&#10;一人当たり面積最小値テキスト">
          <a:extLst>
            <a:ext uri="{FF2B5EF4-FFF2-40B4-BE49-F238E27FC236}">
              <a16:creationId xmlns:a16="http://schemas.microsoft.com/office/drawing/2014/main" id="{89B7211F-5904-4626-ABD9-7A42F222B26B}"/>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7" name="直線コネクタ 406">
          <a:extLst>
            <a:ext uri="{FF2B5EF4-FFF2-40B4-BE49-F238E27FC236}">
              <a16:creationId xmlns:a16="http://schemas.microsoft.com/office/drawing/2014/main" id="{D2039C5C-CA1B-47EF-A3CB-4AADB1B24DF9}"/>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08" name="【市民会館】&#10;一人当たり面積最大値テキスト">
          <a:extLst>
            <a:ext uri="{FF2B5EF4-FFF2-40B4-BE49-F238E27FC236}">
              <a16:creationId xmlns:a16="http://schemas.microsoft.com/office/drawing/2014/main" id="{078DB4A8-98C2-4181-A771-0468EA17955D}"/>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09" name="直線コネクタ 408">
          <a:extLst>
            <a:ext uri="{FF2B5EF4-FFF2-40B4-BE49-F238E27FC236}">
              <a16:creationId xmlns:a16="http://schemas.microsoft.com/office/drawing/2014/main" id="{3BAEFE60-9C8B-4932-A01E-B6F75C2A9C0C}"/>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10" name="【市民会館】&#10;一人当たり面積平均値テキスト">
          <a:extLst>
            <a:ext uri="{FF2B5EF4-FFF2-40B4-BE49-F238E27FC236}">
              <a16:creationId xmlns:a16="http://schemas.microsoft.com/office/drawing/2014/main" id="{BEF40844-D1E5-42EF-8553-53C547A92C5D}"/>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11" name="フローチャート: 判断 410">
          <a:extLst>
            <a:ext uri="{FF2B5EF4-FFF2-40B4-BE49-F238E27FC236}">
              <a16:creationId xmlns:a16="http://schemas.microsoft.com/office/drawing/2014/main" id="{4E119B1E-FF83-4AC5-AEC7-E5C3A1734DE7}"/>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12" name="フローチャート: 判断 411">
          <a:extLst>
            <a:ext uri="{FF2B5EF4-FFF2-40B4-BE49-F238E27FC236}">
              <a16:creationId xmlns:a16="http://schemas.microsoft.com/office/drawing/2014/main" id="{60DFC2DE-93A3-4F08-88A2-1CC911955D64}"/>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13" name="フローチャート: 判断 412">
          <a:extLst>
            <a:ext uri="{FF2B5EF4-FFF2-40B4-BE49-F238E27FC236}">
              <a16:creationId xmlns:a16="http://schemas.microsoft.com/office/drawing/2014/main" id="{569035E9-0D0A-4186-88E3-079E7A3FFE42}"/>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14" name="フローチャート: 判断 413">
          <a:extLst>
            <a:ext uri="{FF2B5EF4-FFF2-40B4-BE49-F238E27FC236}">
              <a16:creationId xmlns:a16="http://schemas.microsoft.com/office/drawing/2014/main" id="{E17648E6-E277-4F03-8EC5-CF3E3327835E}"/>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15" name="フローチャート: 判断 414">
          <a:extLst>
            <a:ext uri="{FF2B5EF4-FFF2-40B4-BE49-F238E27FC236}">
              <a16:creationId xmlns:a16="http://schemas.microsoft.com/office/drawing/2014/main" id="{D44FB8C0-EF4D-4937-AD56-0E16A16E41C9}"/>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943AB68-383D-4844-8767-FF5F03CD34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3BEC54B-955C-4F49-9FB2-0F9BAA23B55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450153B-6EE4-4164-9F6F-E28E6D57EE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1DE1AB2-AF32-4FD9-8F09-49103C8BCD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D8C2B24-616D-42AD-880A-1E55F55A8F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7113</xdr:rowOff>
    </xdr:from>
    <xdr:to>
      <xdr:col>55</xdr:col>
      <xdr:colOff>50800</xdr:colOff>
      <xdr:row>107</xdr:row>
      <xdr:rowOff>108713</xdr:rowOff>
    </xdr:to>
    <xdr:sp macro="" textlink="">
      <xdr:nvSpPr>
        <xdr:cNvPr id="421" name="楕円 420">
          <a:extLst>
            <a:ext uri="{FF2B5EF4-FFF2-40B4-BE49-F238E27FC236}">
              <a16:creationId xmlns:a16="http://schemas.microsoft.com/office/drawing/2014/main" id="{A3F94019-392C-4F74-ACCA-77BB58067F27}"/>
            </a:ext>
          </a:extLst>
        </xdr:cNvPr>
        <xdr:cNvSpPr/>
      </xdr:nvSpPr>
      <xdr:spPr>
        <a:xfrm>
          <a:off x="10426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156990</xdr:rowOff>
    </xdr:from>
    <xdr:ext cx="469744" cy="259045"/>
    <xdr:sp macro="" textlink="">
      <xdr:nvSpPr>
        <xdr:cNvPr id="422" name="【市民会館】&#10;一人当たり面積該当値テキスト">
          <a:extLst>
            <a:ext uri="{FF2B5EF4-FFF2-40B4-BE49-F238E27FC236}">
              <a16:creationId xmlns:a16="http://schemas.microsoft.com/office/drawing/2014/main" id="{0F7E9FC7-4DA9-4B6C-B576-677104B5D761}"/>
            </a:ext>
          </a:extLst>
        </xdr:cNvPr>
        <xdr:cNvSpPr txBox="1"/>
      </xdr:nvSpPr>
      <xdr:spPr>
        <a:xfrm>
          <a:off x="10515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7113</xdr:rowOff>
    </xdr:from>
    <xdr:to>
      <xdr:col>50</xdr:col>
      <xdr:colOff>165100</xdr:colOff>
      <xdr:row>107</xdr:row>
      <xdr:rowOff>108713</xdr:rowOff>
    </xdr:to>
    <xdr:sp macro="" textlink="">
      <xdr:nvSpPr>
        <xdr:cNvPr id="423" name="楕円 422">
          <a:extLst>
            <a:ext uri="{FF2B5EF4-FFF2-40B4-BE49-F238E27FC236}">
              <a16:creationId xmlns:a16="http://schemas.microsoft.com/office/drawing/2014/main" id="{8A24AC4B-FFC1-445C-9764-D6065E9DB161}"/>
            </a:ext>
          </a:extLst>
        </xdr:cNvPr>
        <xdr:cNvSpPr/>
      </xdr:nvSpPr>
      <xdr:spPr>
        <a:xfrm>
          <a:off x="9588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57913</xdr:rowOff>
    </xdr:from>
    <xdr:to>
      <xdr:col>55</xdr:col>
      <xdr:colOff>0</xdr:colOff>
      <xdr:row>107</xdr:row>
      <xdr:rowOff>57913</xdr:rowOff>
    </xdr:to>
    <xdr:cxnSp macro="">
      <xdr:nvCxnSpPr>
        <xdr:cNvPr id="424" name="直線コネクタ 423">
          <a:extLst>
            <a:ext uri="{FF2B5EF4-FFF2-40B4-BE49-F238E27FC236}">
              <a16:creationId xmlns:a16="http://schemas.microsoft.com/office/drawing/2014/main" id="{43C42BD3-81E3-4015-A0F8-E8CF73AB129A}"/>
            </a:ext>
          </a:extLst>
        </xdr:cNvPr>
        <xdr:cNvCxnSpPr/>
      </xdr:nvCxnSpPr>
      <xdr:spPr>
        <a:xfrm>
          <a:off x="9639300" y="18403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425" name="楕円 424">
          <a:extLst>
            <a:ext uri="{FF2B5EF4-FFF2-40B4-BE49-F238E27FC236}">
              <a16:creationId xmlns:a16="http://schemas.microsoft.com/office/drawing/2014/main" id="{BDBB1E61-8B48-493D-AAE4-A13446CB073E}"/>
            </a:ext>
          </a:extLst>
        </xdr:cNvPr>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57913</xdr:rowOff>
    </xdr:from>
    <xdr:to>
      <xdr:col>50</xdr:col>
      <xdr:colOff>114300</xdr:colOff>
      <xdr:row>107</xdr:row>
      <xdr:rowOff>57913</xdr:rowOff>
    </xdr:to>
    <xdr:cxnSp macro="">
      <xdr:nvCxnSpPr>
        <xdr:cNvPr id="426" name="直線コネクタ 425">
          <a:extLst>
            <a:ext uri="{FF2B5EF4-FFF2-40B4-BE49-F238E27FC236}">
              <a16:creationId xmlns:a16="http://schemas.microsoft.com/office/drawing/2014/main" id="{D3407D41-E736-41FC-BDCB-8ED18D886BD4}"/>
            </a:ext>
          </a:extLst>
        </xdr:cNvPr>
        <xdr:cNvCxnSpPr/>
      </xdr:nvCxnSpPr>
      <xdr:spPr>
        <a:xfrm>
          <a:off x="8750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27" name="楕円 426">
          <a:extLst>
            <a:ext uri="{FF2B5EF4-FFF2-40B4-BE49-F238E27FC236}">
              <a16:creationId xmlns:a16="http://schemas.microsoft.com/office/drawing/2014/main" id="{F894133B-38B3-4DAA-A333-46426BDA1FA1}"/>
            </a:ext>
          </a:extLst>
        </xdr:cNvPr>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57913</xdr:rowOff>
    </xdr:from>
    <xdr:to>
      <xdr:col>45</xdr:col>
      <xdr:colOff>177800</xdr:colOff>
      <xdr:row>107</xdr:row>
      <xdr:rowOff>60198</xdr:rowOff>
    </xdr:to>
    <xdr:cxnSp macro="">
      <xdr:nvCxnSpPr>
        <xdr:cNvPr id="428" name="直線コネクタ 427">
          <a:extLst>
            <a:ext uri="{FF2B5EF4-FFF2-40B4-BE49-F238E27FC236}">
              <a16:creationId xmlns:a16="http://schemas.microsoft.com/office/drawing/2014/main" id="{3EAE6FC8-C410-45FB-AEE9-4C53239755A6}"/>
            </a:ext>
          </a:extLst>
        </xdr:cNvPr>
        <xdr:cNvCxnSpPr/>
      </xdr:nvCxnSpPr>
      <xdr:spPr>
        <a:xfrm flipV="1">
          <a:off x="7861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29" name="n_1aveValue【市民会館】&#10;一人当たり面積">
          <a:extLst>
            <a:ext uri="{FF2B5EF4-FFF2-40B4-BE49-F238E27FC236}">
              <a16:creationId xmlns:a16="http://schemas.microsoft.com/office/drawing/2014/main" id="{EDC6B547-3CCA-4890-AF47-FD4DC905277D}"/>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30" name="n_2aveValue【市民会館】&#10;一人当たり面積">
          <a:extLst>
            <a:ext uri="{FF2B5EF4-FFF2-40B4-BE49-F238E27FC236}">
              <a16:creationId xmlns:a16="http://schemas.microsoft.com/office/drawing/2014/main" id="{E10DB253-5C24-49A4-A2B0-4D597AC66C26}"/>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31" name="n_3aveValue【市民会館】&#10;一人当たり面積">
          <a:extLst>
            <a:ext uri="{FF2B5EF4-FFF2-40B4-BE49-F238E27FC236}">
              <a16:creationId xmlns:a16="http://schemas.microsoft.com/office/drawing/2014/main" id="{1866170F-9DDB-4B6E-84A6-9EBD1A5D42C7}"/>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32" name="n_4aveValue【市民会館】&#10;一人当たり面積">
          <a:extLst>
            <a:ext uri="{FF2B5EF4-FFF2-40B4-BE49-F238E27FC236}">
              <a16:creationId xmlns:a16="http://schemas.microsoft.com/office/drawing/2014/main" id="{8F659B42-D461-41AE-9586-66A7DF0655A8}"/>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99840</xdr:rowOff>
    </xdr:from>
    <xdr:ext cx="469744" cy="259045"/>
    <xdr:sp macro="" textlink="">
      <xdr:nvSpPr>
        <xdr:cNvPr id="433" name="n_1mainValue【市民会館】&#10;一人当たり面積">
          <a:extLst>
            <a:ext uri="{FF2B5EF4-FFF2-40B4-BE49-F238E27FC236}">
              <a16:creationId xmlns:a16="http://schemas.microsoft.com/office/drawing/2014/main" id="{0427348C-1F4C-414A-BCD9-C754DFD35E00}"/>
            </a:ext>
          </a:extLst>
        </xdr:cNvPr>
        <xdr:cNvSpPr txBox="1"/>
      </xdr:nvSpPr>
      <xdr:spPr>
        <a:xfrm>
          <a:off x="9391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99840</xdr:rowOff>
    </xdr:from>
    <xdr:ext cx="469744" cy="259045"/>
    <xdr:sp macro="" textlink="">
      <xdr:nvSpPr>
        <xdr:cNvPr id="434" name="n_2mainValue【市民会館】&#10;一人当たり面積">
          <a:extLst>
            <a:ext uri="{FF2B5EF4-FFF2-40B4-BE49-F238E27FC236}">
              <a16:creationId xmlns:a16="http://schemas.microsoft.com/office/drawing/2014/main" id="{A9B67116-C44E-4CB1-A8C4-2811E6FAB210}"/>
            </a:ext>
          </a:extLst>
        </xdr:cNvPr>
        <xdr:cNvSpPr txBox="1"/>
      </xdr:nvSpPr>
      <xdr:spPr>
        <a:xfrm>
          <a:off x="8515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35" name="n_3mainValue【市民会館】&#10;一人当たり面積">
          <a:extLst>
            <a:ext uri="{FF2B5EF4-FFF2-40B4-BE49-F238E27FC236}">
              <a16:creationId xmlns:a16="http://schemas.microsoft.com/office/drawing/2014/main" id="{74D43512-3FB5-4BE4-BE31-D0923438F892}"/>
            </a:ext>
          </a:extLst>
        </xdr:cNvPr>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a:extLst>
            <a:ext uri="{FF2B5EF4-FFF2-40B4-BE49-F238E27FC236}">
              <a16:creationId xmlns:a16="http://schemas.microsoft.com/office/drawing/2014/main" id="{DBEE8EDB-5163-49E1-9AF6-A713FE15C2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a:extLst>
            <a:ext uri="{FF2B5EF4-FFF2-40B4-BE49-F238E27FC236}">
              <a16:creationId xmlns:a16="http://schemas.microsoft.com/office/drawing/2014/main" id="{E593E2AD-56B7-47C9-B124-BDCA6DC475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a:extLst>
            <a:ext uri="{FF2B5EF4-FFF2-40B4-BE49-F238E27FC236}">
              <a16:creationId xmlns:a16="http://schemas.microsoft.com/office/drawing/2014/main" id="{B9C08AA7-7E63-4142-A660-F88D1015F7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a:extLst>
            <a:ext uri="{FF2B5EF4-FFF2-40B4-BE49-F238E27FC236}">
              <a16:creationId xmlns:a16="http://schemas.microsoft.com/office/drawing/2014/main" id="{3FDC896A-A8E8-47FA-9311-4E041D2682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a:extLst>
            <a:ext uri="{FF2B5EF4-FFF2-40B4-BE49-F238E27FC236}">
              <a16:creationId xmlns:a16="http://schemas.microsoft.com/office/drawing/2014/main" id="{8F648F26-2FDF-48A9-A6D0-53D5AC02F6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a:extLst>
            <a:ext uri="{FF2B5EF4-FFF2-40B4-BE49-F238E27FC236}">
              <a16:creationId xmlns:a16="http://schemas.microsoft.com/office/drawing/2014/main" id="{E4EAEE6C-46DB-470A-9871-A63F8634DB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a:extLst>
            <a:ext uri="{FF2B5EF4-FFF2-40B4-BE49-F238E27FC236}">
              <a16:creationId xmlns:a16="http://schemas.microsoft.com/office/drawing/2014/main" id="{C6CA4DA2-1549-4BAD-9D2F-A1A59BC521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a:extLst>
            <a:ext uri="{FF2B5EF4-FFF2-40B4-BE49-F238E27FC236}">
              <a16:creationId xmlns:a16="http://schemas.microsoft.com/office/drawing/2014/main" id="{7C08BF81-D0E1-4538-A9F5-3F062E7BBB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a:extLst>
            <a:ext uri="{FF2B5EF4-FFF2-40B4-BE49-F238E27FC236}">
              <a16:creationId xmlns:a16="http://schemas.microsoft.com/office/drawing/2014/main" id="{7D2F25DC-7681-4E3B-AE1E-2D1F58F308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a:extLst>
            <a:ext uri="{FF2B5EF4-FFF2-40B4-BE49-F238E27FC236}">
              <a16:creationId xmlns:a16="http://schemas.microsoft.com/office/drawing/2014/main" id="{CAF935DA-6879-49F6-A7AA-5BFD9CC968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6" name="テキスト ボックス 445">
          <a:extLst>
            <a:ext uri="{FF2B5EF4-FFF2-40B4-BE49-F238E27FC236}">
              <a16:creationId xmlns:a16="http://schemas.microsoft.com/office/drawing/2014/main" id="{AC864E8D-2532-4D74-B87D-28151F7EFA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7" name="直線コネクタ 446">
          <a:extLst>
            <a:ext uri="{FF2B5EF4-FFF2-40B4-BE49-F238E27FC236}">
              <a16:creationId xmlns:a16="http://schemas.microsoft.com/office/drawing/2014/main" id="{B8214C68-4A13-45EE-AF86-2FB79054F19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8" name="テキスト ボックス 447">
          <a:extLst>
            <a:ext uri="{FF2B5EF4-FFF2-40B4-BE49-F238E27FC236}">
              <a16:creationId xmlns:a16="http://schemas.microsoft.com/office/drawing/2014/main" id="{A0D9A8A8-D365-4D79-BAF9-FE3A036CC3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9" name="直線コネクタ 448">
          <a:extLst>
            <a:ext uri="{FF2B5EF4-FFF2-40B4-BE49-F238E27FC236}">
              <a16:creationId xmlns:a16="http://schemas.microsoft.com/office/drawing/2014/main" id="{7444EA44-790A-4ED9-9E2B-736079E6E1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0" name="テキスト ボックス 449">
          <a:extLst>
            <a:ext uri="{FF2B5EF4-FFF2-40B4-BE49-F238E27FC236}">
              <a16:creationId xmlns:a16="http://schemas.microsoft.com/office/drawing/2014/main" id="{10CDD171-D2CD-43C5-BEA2-C34A7BCC07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1" name="直線コネクタ 450">
          <a:extLst>
            <a:ext uri="{FF2B5EF4-FFF2-40B4-BE49-F238E27FC236}">
              <a16:creationId xmlns:a16="http://schemas.microsoft.com/office/drawing/2014/main" id="{88906F79-99C0-439A-AFDD-54C217801A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2" name="テキスト ボックス 451">
          <a:extLst>
            <a:ext uri="{FF2B5EF4-FFF2-40B4-BE49-F238E27FC236}">
              <a16:creationId xmlns:a16="http://schemas.microsoft.com/office/drawing/2014/main" id="{274B7DC4-D26A-4099-8E1F-C069411313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3" name="直線コネクタ 452">
          <a:extLst>
            <a:ext uri="{FF2B5EF4-FFF2-40B4-BE49-F238E27FC236}">
              <a16:creationId xmlns:a16="http://schemas.microsoft.com/office/drawing/2014/main" id="{5F7F15A5-7C6D-4E6A-A6BE-6A57A50A09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4" name="テキスト ボックス 453">
          <a:extLst>
            <a:ext uri="{FF2B5EF4-FFF2-40B4-BE49-F238E27FC236}">
              <a16:creationId xmlns:a16="http://schemas.microsoft.com/office/drawing/2014/main" id="{AF7F9E8C-C688-48A4-A9AA-76CFC18DDC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5" name="直線コネクタ 454">
          <a:extLst>
            <a:ext uri="{FF2B5EF4-FFF2-40B4-BE49-F238E27FC236}">
              <a16:creationId xmlns:a16="http://schemas.microsoft.com/office/drawing/2014/main" id="{191BFB9C-3FE0-45B1-96BD-B5049C0ACB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6" name="テキスト ボックス 455">
          <a:extLst>
            <a:ext uri="{FF2B5EF4-FFF2-40B4-BE49-F238E27FC236}">
              <a16:creationId xmlns:a16="http://schemas.microsoft.com/office/drawing/2014/main" id="{F41032D0-427C-45C4-B092-FACF0D5441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7" name="直線コネクタ 456">
          <a:extLst>
            <a:ext uri="{FF2B5EF4-FFF2-40B4-BE49-F238E27FC236}">
              <a16:creationId xmlns:a16="http://schemas.microsoft.com/office/drawing/2014/main" id="{62D15B85-4BAA-4729-9589-CA3F261E3A7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8" name="テキスト ボックス 457">
          <a:extLst>
            <a:ext uri="{FF2B5EF4-FFF2-40B4-BE49-F238E27FC236}">
              <a16:creationId xmlns:a16="http://schemas.microsoft.com/office/drawing/2014/main" id="{433001DD-3ECE-4BDE-973F-8D1AB85C63A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a:extLst>
            <a:ext uri="{FF2B5EF4-FFF2-40B4-BE49-F238E27FC236}">
              <a16:creationId xmlns:a16="http://schemas.microsoft.com/office/drawing/2014/main" id="{363140D9-7D4E-4922-A708-F7CF371D55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a:extLst>
            <a:ext uri="{FF2B5EF4-FFF2-40B4-BE49-F238E27FC236}">
              <a16:creationId xmlns:a16="http://schemas.microsoft.com/office/drawing/2014/main" id="{EC01B9A3-CF0E-4188-8BB1-08C2D92831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61" name="直線コネクタ 460">
          <a:extLst>
            <a:ext uri="{FF2B5EF4-FFF2-40B4-BE49-F238E27FC236}">
              <a16:creationId xmlns:a16="http://schemas.microsoft.com/office/drawing/2014/main" id="{4A05012D-C10D-4811-B03C-F58789A88B64}"/>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2" name="【一般廃棄物処理施設】&#10;有形固定資産減価償却率最小値テキスト">
          <a:extLst>
            <a:ext uri="{FF2B5EF4-FFF2-40B4-BE49-F238E27FC236}">
              <a16:creationId xmlns:a16="http://schemas.microsoft.com/office/drawing/2014/main" id="{7A975D08-ADED-455A-BB4F-34E6A9103E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3" name="直線コネクタ 462">
          <a:extLst>
            <a:ext uri="{FF2B5EF4-FFF2-40B4-BE49-F238E27FC236}">
              <a16:creationId xmlns:a16="http://schemas.microsoft.com/office/drawing/2014/main" id="{6DE6BDC1-AD00-495A-B140-6D9FA9C9971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64" name="【一般廃棄物処理施設】&#10;有形固定資産減価償却率最大値テキスト">
          <a:extLst>
            <a:ext uri="{FF2B5EF4-FFF2-40B4-BE49-F238E27FC236}">
              <a16:creationId xmlns:a16="http://schemas.microsoft.com/office/drawing/2014/main" id="{573D185F-B29C-4EF6-B265-D0644C113661}"/>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65" name="直線コネクタ 464">
          <a:extLst>
            <a:ext uri="{FF2B5EF4-FFF2-40B4-BE49-F238E27FC236}">
              <a16:creationId xmlns:a16="http://schemas.microsoft.com/office/drawing/2014/main" id="{4A72E25A-2EE9-4B9A-A04D-DA582928A2A8}"/>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66" name="【一般廃棄物処理施設】&#10;有形固定資産減価償却率平均値テキスト">
          <a:extLst>
            <a:ext uri="{FF2B5EF4-FFF2-40B4-BE49-F238E27FC236}">
              <a16:creationId xmlns:a16="http://schemas.microsoft.com/office/drawing/2014/main" id="{CBE4F5B6-24C9-469E-9D3D-36AF26494D45}"/>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67" name="フローチャート: 判断 466">
          <a:extLst>
            <a:ext uri="{FF2B5EF4-FFF2-40B4-BE49-F238E27FC236}">
              <a16:creationId xmlns:a16="http://schemas.microsoft.com/office/drawing/2014/main" id="{4916FC49-5E14-47F7-BB43-8A872F701869}"/>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68" name="フローチャート: 判断 467">
          <a:extLst>
            <a:ext uri="{FF2B5EF4-FFF2-40B4-BE49-F238E27FC236}">
              <a16:creationId xmlns:a16="http://schemas.microsoft.com/office/drawing/2014/main" id="{1FB0F90B-FBE3-4E47-8E72-A789005651BE}"/>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69" name="フローチャート: 判断 468">
          <a:extLst>
            <a:ext uri="{FF2B5EF4-FFF2-40B4-BE49-F238E27FC236}">
              <a16:creationId xmlns:a16="http://schemas.microsoft.com/office/drawing/2014/main" id="{E0D4C20E-18D4-4F7E-8B1E-9322042C8E52}"/>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70" name="フローチャート: 判断 469">
          <a:extLst>
            <a:ext uri="{FF2B5EF4-FFF2-40B4-BE49-F238E27FC236}">
              <a16:creationId xmlns:a16="http://schemas.microsoft.com/office/drawing/2014/main" id="{61976262-D1A6-4955-83FF-504A07BEFF38}"/>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71" name="フローチャート: 判断 470">
          <a:extLst>
            <a:ext uri="{FF2B5EF4-FFF2-40B4-BE49-F238E27FC236}">
              <a16:creationId xmlns:a16="http://schemas.microsoft.com/office/drawing/2014/main" id="{41C71AAE-BD2D-4996-8D09-206F044EE787}"/>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B393B57E-AEFC-41C7-918F-D6C5F35C08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FC6A879-D2FE-4139-95B2-A96EF3C5D7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95A9CEFB-1BEE-4502-AF7A-78DA0418D6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63B98C3B-F94D-4281-A50D-221870350F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D5432087-ED8F-40AA-82C0-F9EB808340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23767</xdr:rowOff>
    </xdr:from>
    <xdr:to>
      <xdr:col>85</xdr:col>
      <xdr:colOff>177800</xdr:colOff>
      <xdr:row>40</xdr:row>
      <xdr:rowOff>125367</xdr:rowOff>
    </xdr:to>
    <xdr:sp macro="" textlink="">
      <xdr:nvSpPr>
        <xdr:cNvPr id="477" name="楕円 476">
          <a:extLst>
            <a:ext uri="{FF2B5EF4-FFF2-40B4-BE49-F238E27FC236}">
              <a16:creationId xmlns:a16="http://schemas.microsoft.com/office/drawing/2014/main" id="{A466E6EE-F011-4EF2-B51C-E71A62CD1E9A}"/>
            </a:ext>
          </a:extLst>
        </xdr:cNvPr>
        <xdr:cNvSpPr/>
      </xdr:nvSpPr>
      <xdr:spPr>
        <a:xfrm>
          <a:off x="16268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2194</xdr:rowOff>
    </xdr:from>
    <xdr:ext cx="405111" cy="259045"/>
    <xdr:sp macro="" textlink="">
      <xdr:nvSpPr>
        <xdr:cNvPr id="478" name="【一般廃棄物処理施設】&#10;有形固定資産減価償却率該当値テキスト">
          <a:extLst>
            <a:ext uri="{FF2B5EF4-FFF2-40B4-BE49-F238E27FC236}">
              <a16:creationId xmlns:a16="http://schemas.microsoft.com/office/drawing/2014/main" id="{505820FA-BD93-43E9-8238-2A310BC1B010}"/>
            </a:ext>
          </a:extLst>
        </xdr:cNvPr>
        <xdr:cNvSpPr txBox="1"/>
      </xdr:nvSpPr>
      <xdr:spPr>
        <a:xfrm>
          <a:off x="16357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165826</xdr:rowOff>
    </xdr:from>
    <xdr:to>
      <xdr:col>81</xdr:col>
      <xdr:colOff>101600</xdr:colOff>
      <xdr:row>40</xdr:row>
      <xdr:rowOff>95976</xdr:rowOff>
    </xdr:to>
    <xdr:sp macro="" textlink="">
      <xdr:nvSpPr>
        <xdr:cNvPr id="479" name="楕円 478">
          <a:extLst>
            <a:ext uri="{FF2B5EF4-FFF2-40B4-BE49-F238E27FC236}">
              <a16:creationId xmlns:a16="http://schemas.microsoft.com/office/drawing/2014/main" id="{7065613F-18D3-4144-A8B0-B80E32D52E95}"/>
            </a:ext>
          </a:extLst>
        </xdr:cNvPr>
        <xdr:cNvSpPr/>
      </xdr:nvSpPr>
      <xdr:spPr>
        <a:xfrm>
          <a:off x="15430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45176</xdr:rowOff>
    </xdr:from>
    <xdr:to>
      <xdr:col>85</xdr:col>
      <xdr:colOff>127000</xdr:colOff>
      <xdr:row>40</xdr:row>
      <xdr:rowOff>74567</xdr:rowOff>
    </xdr:to>
    <xdr:cxnSp macro="">
      <xdr:nvCxnSpPr>
        <xdr:cNvPr id="480" name="直線コネクタ 479">
          <a:extLst>
            <a:ext uri="{FF2B5EF4-FFF2-40B4-BE49-F238E27FC236}">
              <a16:creationId xmlns:a16="http://schemas.microsoft.com/office/drawing/2014/main" id="{F927C683-CFB9-4572-9EC3-76293FAB1034}"/>
            </a:ext>
          </a:extLst>
        </xdr:cNvPr>
        <xdr:cNvCxnSpPr/>
      </xdr:nvCxnSpPr>
      <xdr:spPr>
        <a:xfrm>
          <a:off x="15481300" y="69031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481" name="楕円 480">
          <a:extLst>
            <a:ext uri="{FF2B5EF4-FFF2-40B4-BE49-F238E27FC236}">
              <a16:creationId xmlns:a16="http://schemas.microsoft.com/office/drawing/2014/main" id="{715D36F0-1C8A-419A-8FA7-CD2FE4A5AA3B}"/>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45176</xdr:rowOff>
    </xdr:to>
    <xdr:cxnSp macro="">
      <xdr:nvCxnSpPr>
        <xdr:cNvPr id="482" name="直線コネクタ 481">
          <a:extLst>
            <a:ext uri="{FF2B5EF4-FFF2-40B4-BE49-F238E27FC236}">
              <a16:creationId xmlns:a16="http://schemas.microsoft.com/office/drawing/2014/main" id="{2EF8DF84-BC1A-4F2F-B7F6-7173F9246EA4}"/>
            </a:ext>
          </a:extLst>
        </xdr:cNvPr>
        <xdr:cNvCxnSpPr/>
      </xdr:nvCxnSpPr>
      <xdr:spPr>
        <a:xfrm>
          <a:off x="14592300" y="68607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83" name="楕円 482">
          <a:extLst>
            <a:ext uri="{FF2B5EF4-FFF2-40B4-BE49-F238E27FC236}">
              <a16:creationId xmlns:a16="http://schemas.microsoft.com/office/drawing/2014/main" id="{75A77836-BAD6-415A-9CA1-33BE0342885F}"/>
            </a:ext>
          </a:extLst>
        </xdr:cNvPr>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40</xdr:row>
      <xdr:rowOff>2722</xdr:rowOff>
    </xdr:to>
    <xdr:cxnSp macro="">
      <xdr:nvCxnSpPr>
        <xdr:cNvPr id="484" name="直線コネクタ 483">
          <a:extLst>
            <a:ext uri="{FF2B5EF4-FFF2-40B4-BE49-F238E27FC236}">
              <a16:creationId xmlns:a16="http://schemas.microsoft.com/office/drawing/2014/main" id="{E8B4BAC6-B6D1-49E5-AD8B-CCAC8D6F027A}"/>
            </a:ext>
          </a:extLst>
        </xdr:cNvPr>
        <xdr:cNvCxnSpPr/>
      </xdr:nvCxnSpPr>
      <xdr:spPr>
        <a:xfrm>
          <a:off x="13703300" y="68117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80921ED5-E1BC-485B-8181-C116D55E3CAC}"/>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86" name="n_2aveValue【一般廃棄物処理施設】&#10;有形固定資産減価償却率">
          <a:extLst>
            <a:ext uri="{FF2B5EF4-FFF2-40B4-BE49-F238E27FC236}">
              <a16:creationId xmlns:a16="http://schemas.microsoft.com/office/drawing/2014/main" id="{718BB87E-BFEA-4C78-A187-A851E8385B9E}"/>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CEF2C3BD-5775-4EFE-8685-197FA75F9933}"/>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88" name="n_4aveValue【一般廃棄物処理施設】&#10;有形固定資産減価償却率">
          <a:extLst>
            <a:ext uri="{FF2B5EF4-FFF2-40B4-BE49-F238E27FC236}">
              <a16:creationId xmlns:a16="http://schemas.microsoft.com/office/drawing/2014/main" id="{DFA8D26C-16E0-4D4C-81B9-243CE21EB469}"/>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87103</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id="{207B56E3-7AAB-458A-834A-3D2C4D37CF92}"/>
            </a:ext>
          </a:extLst>
        </xdr:cNvPr>
        <xdr:cNvSpPr txBox="1"/>
      </xdr:nvSpPr>
      <xdr:spPr>
        <a:xfrm>
          <a:off x="15266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id="{C23D76F5-1E25-4C66-97A2-35160FB5B33C}"/>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91" name="n_3mainValue【一般廃棄物処理施設】&#10;有形固定資産減価償却率">
          <a:extLst>
            <a:ext uri="{FF2B5EF4-FFF2-40B4-BE49-F238E27FC236}">
              <a16:creationId xmlns:a16="http://schemas.microsoft.com/office/drawing/2014/main" id="{3615667E-D988-4CB5-9EB1-B1105C5A5083}"/>
            </a:ext>
          </a:extLst>
        </xdr:cNvPr>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0DC754F4-D584-4347-857D-16EF5CD7A1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084481C1-5FA4-4102-9B0A-86244C40FC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166BD651-2143-4DBA-A965-4A0A85EE73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93C95538-6C00-4E21-93D2-A9DD52ACFF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97BCA45D-97CF-4283-A7F7-E3DF8B4E31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FE969D33-91B0-47B3-9AFC-2DB32654A7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46BAC3B8-FCEC-4205-B93D-77D6F71010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F27F856D-2B8D-4EA3-8D91-33EAC2F671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a:extLst>
            <a:ext uri="{FF2B5EF4-FFF2-40B4-BE49-F238E27FC236}">
              <a16:creationId xmlns:a16="http://schemas.microsoft.com/office/drawing/2014/main" id="{F9EFA82B-213C-4F8C-B314-98A3E8AFFE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id="{76E2A7F9-94A7-4785-8C23-F24309F095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2" name="直線コネクタ 501">
          <a:extLst>
            <a:ext uri="{FF2B5EF4-FFF2-40B4-BE49-F238E27FC236}">
              <a16:creationId xmlns:a16="http://schemas.microsoft.com/office/drawing/2014/main" id="{D36AD650-B962-428E-9248-C52DA5B0290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3" name="テキスト ボックス 502">
          <a:extLst>
            <a:ext uri="{FF2B5EF4-FFF2-40B4-BE49-F238E27FC236}">
              <a16:creationId xmlns:a16="http://schemas.microsoft.com/office/drawing/2014/main" id="{05E6DEE5-B898-4341-B79F-F10AA3BBFB5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4" name="直線コネクタ 503">
          <a:extLst>
            <a:ext uri="{FF2B5EF4-FFF2-40B4-BE49-F238E27FC236}">
              <a16:creationId xmlns:a16="http://schemas.microsoft.com/office/drawing/2014/main" id="{FD748E75-B89C-4F13-8E28-444F0F2EB16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5" name="テキスト ボックス 504">
          <a:extLst>
            <a:ext uri="{FF2B5EF4-FFF2-40B4-BE49-F238E27FC236}">
              <a16:creationId xmlns:a16="http://schemas.microsoft.com/office/drawing/2014/main" id="{D2F9D0B0-E5B7-402A-837E-21C7322F6B4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6" name="直線コネクタ 505">
          <a:extLst>
            <a:ext uri="{FF2B5EF4-FFF2-40B4-BE49-F238E27FC236}">
              <a16:creationId xmlns:a16="http://schemas.microsoft.com/office/drawing/2014/main" id="{E4C60628-F82B-4514-8692-F9528D08A04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7" name="テキスト ボックス 506">
          <a:extLst>
            <a:ext uri="{FF2B5EF4-FFF2-40B4-BE49-F238E27FC236}">
              <a16:creationId xmlns:a16="http://schemas.microsoft.com/office/drawing/2014/main" id="{E9B1BA59-964A-414D-A02B-D189E7920E0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D8D53C47-7B20-4555-A8DD-18AD56D863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a:extLst>
            <a:ext uri="{FF2B5EF4-FFF2-40B4-BE49-F238E27FC236}">
              <a16:creationId xmlns:a16="http://schemas.microsoft.com/office/drawing/2014/main" id="{EAF9E090-2802-4A45-9EBC-E482E6AE0EC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a:extLst>
            <a:ext uri="{FF2B5EF4-FFF2-40B4-BE49-F238E27FC236}">
              <a16:creationId xmlns:a16="http://schemas.microsoft.com/office/drawing/2014/main" id="{0FFA0AC8-E8A7-4638-9C19-D07D982A64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11" name="直線コネクタ 510">
          <a:extLst>
            <a:ext uri="{FF2B5EF4-FFF2-40B4-BE49-F238E27FC236}">
              <a16:creationId xmlns:a16="http://schemas.microsoft.com/office/drawing/2014/main" id="{40CF24A2-4508-4EDA-BFE1-9D41000C8C0D}"/>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2" name="【一般廃棄物処理施設】&#10;一人当たり有形固定資産（償却資産）額最小値テキスト">
          <a:extLst>
            <a:ext uri="{FF2B5EF4-FFF2-40B4-BE49-F238E27FC236}">
              <a16:creationId xmlns:a16="http://schemas.microsoft.com/office/drawing/2014/main" id="{F3D40B65-D977-4214-963B-B3C326B0C30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3" name="直線コネクタ 512">
          <a:extLst>
            <a:ext uri="{FF2B5EF4-FFF2-40B4-BE49-F238E27FC236}">
              <a16:creationId xmlns:a16="http://schemas.microsoft.com/office/drawing/2014/main" id="{38050E04-3755-4DD2-8209-EA7C3482ED8C}"/>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14" name="【一般廃棄物処理施設】&#10;一人当たり有形固定資産（償却資産）額最大値テキスト">
          <a:extLst>
            <a:ext uri="{FF2B5EF4-FFF2-40B4-BE49-F238E27FC236}">
              <a16:creationId xmlns:a16="http://schemas.microsoft.com/office/drawing/2014/main" id="{99F7B28A-51CD-44DF-AB54-E129570CFDF7}"/>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15" name="直線コネクタ 514">
          <a:extLst>
            <a:ext uri="{FF2B5EF4-FFF2-40B4-BE49-F238E27FC236}">
              <a16:creationId xmlns:a16="http://schemas.microsoft.com/office/drawing/2014/main" id="{DE1F9C37-FF01-4C98-90EF-03A45DB50A8E}"/>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16" name="【一般廃棄物処理施設】&#10;一人当たり有形固定資産（償却資産）額平均値テキスト">
          <a:extLst>
            <a:ext uri="{FF2B5EF4-FFF2-40B4-BE49-F238E27FC236}">
              <a16:creationId xmlns:a16="http://schemas.microsoft.com/office/drawing/2014/main" id="{CDB3B4DF-AE7A-4ACE-8BC5-02AC177AA82C}"/>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17" name="フローチャート: 判断 516">
          <a:extLst>
            <a:ext uri="{FF2B5EF4-FFF2-40B4-BE49-F238E27FC236}">
              <a16:creationId xmlns:a16="http://schemas.microsoft.com/office/drawing/2014/main" id="{85F73662-CDAC-4A99-A82F-1309E4D7EA39}"/>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18" name="フローチャート: 判断 517">
          <a:extLst>
            <a:ext uri="{FF2B5EF4-FFF2-40B4-BE49-F238E27FC236}">
              <a16:creationId xmlns:a16="http://schemas.microsoft.com/office/drawing/2014/main" id="{73C18A5B-39D8-4736-B702-FC0D1CCC10FA}"/>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19" name="フローチャート: 判断 518">
          <a:extLst>
            <a:ext uri="{FF2B5EF4-FFF2-40B4-BE49-F238E27FC236}">
              <a16:creationId xmlns:a16="http://schemas.microsoft.com/office/drawing/2014/main" id="{3875DD26-64A2-4B64-A329-36CE584ACDD2}"/>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20" name="フローチャート: 判断 519">
          <a:extLst>
            <a:ext uri="{FF2B5EF4-FFF2-40B4-BE49-F238E27FC236}">
              <a16:creationId xmlns:a16="http://schemas.microsoft.com/office/drawing/2014/main" id="{0E70B00E-4B7F-4203-99BE-1B7A18B3C134}"/>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21" name="フローチャート: 判断 520">
          <a:extLst>
            <a:ext uri="{FF2B5EF4-FFF2-40B4-BE49-F238E27FC236}">
              <a16:creationId xmlns:a16="http://schemas.microsoft.com/office/drawing/2014/main" id="{62FB166B-6274-4718-80C6-2C41E1D08E8B}"/>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E75526C-9B50-4FBB-A63A-919C1F8CDA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56198D9-D3CD-4655-B263-DE1F74003B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E67D82A-87EF-4F59-9C27-2700D886DA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610C75C-B386-4A87-9004-012A93A22E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E883121-2F8B-44DF-8C3F-33041A5EED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73617</xdr:rowOff>
    </xdr:from>
    <xdr:to>
      <xdr:col>116</xdr:col>
      <xdr:colOff>114300</xdr:colOff>
      <xdr:row>41</xdr:row>
      <xdr:rowOff>3767</xdr:rowOff>
    </xdr:to>
    <xdr:sp macro="" textlink="">
      <xdr:nvSpPr>
        <xdr:cNvPr id="527" name="楕円 526">
          <a:extLst>
            <a:ext uri="{FF2B5EF4-FFF2-40B4-BE49-F238E27FC236}">
              <a16:creationId xmlns:a16="http://schemas.microsoft.com/office/drawing/2014/main" id="{E6056F80-BB41-4D66-A3A3-0A3E4BB95360}"/>
            </a:ext>
          </a:extLst>
        </xdr:cNvPr>
        <xdr:cNvSpPr/>
      </xdr:nvSpPr>
      <xdr:spPr>
        <a:xfrm>
          <a:off x="22110700" y="69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159994</xdr:rowOff>
    </xdr:from>
    <xdr:ext cx="534377" cy="259045"/>
    <xdr:sp macro="" textlink="">
      <xdr:nvSpPr>
        <xdr:cNvPr id="528" name="【一般廃棄物処理施設】&#10;一人当たり有形固定資産（償却資産）額該当値テキスト">
          <a:extLst>
            <a:ext uri="{FF2B5EF4-FFF2-40B4-BE49-F238E27FC236}">
              <a16:creationId xmlns:a16="http://schemas.microsoft.com/office/drawing/2014/main" id="{98ED8DFA-BB5A-4CCD-9CD2-7DCA3A99C35C}"/>
            </a:ext>
          </a:extLst>
        </xdr:cNvPr>
        <xdr:cNvSpPr txBox="1"/>
      </xdr:nvSpPr>
      <xdr:spPr>
        <a:xfrm>
          <a:off x="22199600" y="68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77641</xdr:rowOff>
    </xdr:from>
    <xdr:to>
      <xdr:col>112</xdr:col>
      <xdr:colOff>38100</xdr:colOff>
      <xdr:row>41</xdr:row>
      <xdr:rowOff>7791</xdr:rowOff>
    </xdr:to>
    <xdr:sp macro="" textlink="">
      <xdr:nvSpPr>
        <xdr:cNvPr id="529" name="楕円 528">
          <a:extLst>
            <a:ext uri="{FF2B5EF4-FFF2-40B4-BE49-F238E27FC236}">
              <a16:creationId xmlns:a16="http://schemas.microsoft.com/office/drawing/2014/main" id="{12E882C6-A55C-45B6-9EB2-F554D52C181C}"/>
            </a:ext>
          </a:extLst>
        </xdr:cNvPr>
        <xdr:cNvSpPr/>
      </xdr:nvSpPr>
      <xdr:spPr>
        <a:xfrm>
          <a:off x="21272500" y="6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124417</xdr:rowOff>
    </xdr:from>
    <xdr:to>
      <xdr:col>116</xdr:col>
      <xdr:colOff>63500</xdr:colOff>
      <xdr:row>40</xdr:row>
      <xdr:rowOff>128441</xdr:rowOff>
    </xdr:to>
    <xdr:cxnSp macro="">
      <xdr:nvCxnSpPr>
        <xdr:cNvPr id="530" name="直線コネクタ 529">
          <a:extLst>
            <a:ext uri="{FF2B5EF4-FFF2-40B4-BE49-F238E27FC236}">
              <a16:creationId xmlns:a16="http://schemas.microsoft.com/office/drawing/2014/main" id="{DB4FBB45-4C40-46E6-A1A9-108E30AF8D4D}"/>
            </a:ext>
          </a:extLst>
        </xdr:cNvPr>
        <xdr:cNvCxnSpPr/>
      </xdr:nvCxnSpPr>
      <xdr:spPr>
        <a:xfrm flipV="1">
          <a:off x="21323300" y="6982417"/>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78795</xdr:rowOff>
    </xdr:from>
    <xdr:to>
      <xdr:col>107</xdr:col>
      <xdr:colOff>101600</xdr:colOff>
      <xdr:row>41</xdr:row>
      <xdr:rowOff>8945</xdr:rowOff>
    </xdr:to>
    <xdr:sp macro="" textlink="">
      <xdr:nvSpPr>
        <xdr:cNvPr id="531" name="楕円 530">
          <a:extLst>
            <a:ext uri="{FF2B5EF4-FFF2-40B4-BE49-F238E27FC236}">
              <a16:creationId xmlns:a16="http://schemas.microsoft.com/office/drawing/2014/main" id="{EE7D715D-06B0-4CB6-8CA0-462239559894}"/>
            </a:ext>
          </a:extLst>
        </xdr:cNvPr>
        <xdr:cNvSpPr/>
      </xdr:nvSpPr>
      <xdr:spPr>
        <a:xfrm>
          <a:off x="20383500" y="69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128441</xdr:rowOff>
    </xdr:from>
    <xdr:to>
      <xdr:col>111</xdr:col>
      <xdr:colOff>177800</xdr:colOff>
      <xdr:row>40</xdr:row>
      <xdr:rowOff>129595</xdr:rowOff>
    </xdr:to>
    <xdr:cxnSp macro="">
      <xdr:nvCxnSpPr>
        <xdr:cNvPr id="532" name="直線コネクタ 531">
          <a:extLst>
            <a:ext uri="{FF2B5EF4-FFF2-40B4-BE49-F238E27FC236}">
              <a16:creationId xmlns:a16="http://schemas.microsoft.com/office/drawing/2014/main" id="{5C748E37-778D-44E4-AC60-3C0DF6A3A081}"/>
            </a:ext>
          </a:extLst>
        </xdr:cNvPr>
        <xdr:cNvCxnSpPr/>
      </xdr:nvCxnSpPr>
      <xdr:spPr>
        <a:xfrm flipV="1">
          <a:off x="20434300" y="6986441"/>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77853</xdr:rowOff>
    </xdr:from>
    <xdr:to>
      <xdr:col>102</xdr:col>
      <xdr:colOff>165100</xdr:colOff>
      <xdr:row>41</xdr:row>
      <xdr:rowOff>8003</xdr:rowOff>
    </xdr:to>
    <xdr:sp macro="" textlink="">
      <xdr:nvSpPr>
        <xdr:cNvPr id="533" name="楕円 532">
          <a:extLst>
            <a:ext uri="{FF2B5EF4-FFF2-40B4-BE49-F238E27FC236}">
              <a16:creationId xmlns:a16="http://schemas.microsoft.com/office/drawing/2014/main" id="{DFD5DAC5-F0D4-4A87-9DCF-B9D7DF474C62}"/>
            </a:ext>
          </a:extLst>
        </xdr:cNvPr>
        <xdr:cNvSpPr/>
      </xdr:nvSpPr>
      <xdr:spPr>
        <a:xfrm>
          <a:off x="19494500" y="6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128653</xdr:rowOff>
    </xdr:from>
    <xdr:to>
      <xdr:col>107</xdr:col>
      <xdr:colOff>50800</xdr:colOff>
      <xdr:row>40</xdr:row>
      <xdr:rowOff>129595</xdr:rowOff>
    </xdr:to>
    <xdr:cxnSp macro="">
      <xdr:nvCxnSpPr>
        <xdr:cNvPr id="534" name="直線コネクタ 533">
          <a:extLst>
            <a:ext uri="{FF2B5EF4-FFF2-40B4-BE49-F238E27FC236}">
              <a16:creationId xmlns:a16="http://schemas.microsoft.com/office/drawing/2014/main" id="{4E869C02-0510-4CD7-99B3-30B78D0C9E1B}"/>
            </a:ext>
          </a:extLst>
        </xdr:cNvPr>
        <xdr:cNvCxnSpPr/>
      </xdr:nvCxnSpPr>
      <xdr:spPr>
        <a:xfrm>
          <a:off x="19545300" y="6986653"/>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35" name="n_1aveValue【一般廃棄物処理施設】&#10;一人当たり有形固定資産（償却資産）額">
          <a:extLst>
            <a:ext uri="{FF2B5EF4-FFF2-40B4-BE49-F238E27FC236}">
              <a16:creationId xmlns:a16="http://schemas.microsoft.com/office/drawing/2014/main" id="{D3F06968-FA99-41A4-9562-60F36080A912}"/>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36" name="n_2aveValue【一般廃棄物処理施設】&#10;一人当たり有形固定資産（償却資産）額">
          <a:extLst>
            <a:ext uri="{FF2B5EF4-FFF2-40B4-BE49-F238E27FC236}">
              <a16:creationId xmlns:a16="http://schemas.microsoft.com/office/drawing/2014/main" id="{A5AE7839-943E-48C9-93E7-C2669D0E3B18}"/>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37" name="n_3aveValue【一般廃棄物処理施設】&#10;一人当たり有形固定資産（償却資産）額">
          <a:extLst>
            <a:ext uri="{FF2B5EF4-FFF2-40B4-BE49-F238E27FC236}">
              <a16:creationId xmlns:a16="http://schemas.microsoft.com/office/drawing/2014/main" id="{0038C478-9DA9-464B-9615-66943EC5641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38" name="n_4aveValue【一般廃棄物処理施設】&#10;一人当たり有形固定資産（償却資産）額">
          <a:extLst>
            <a:ext uri="{FF2B5EF4-FFF2-40B4-BE49-F238E27FC236}">
              <a16:creationId xmlns:a16="http://schemas.microsoft.com/office/drawing/2014/main" id="{9844A8ED-5F12-4648-AA1B-4CDBD2F51FE6}"/>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170368</xdr:rowOff>
    </xdr:from>
    <xdr:ext cx="534377" cy="259045"/>
    <xdr:sp macro="" textlink="">
      <xdr:nvSpPr>
        <xdr:cNvPr id="539" name="n_1mainValue【一般廃棄物処理施設】&#10;一人当たり有形固定資産（償却資産）額">
          <a:extLst>
            <a:ext uri="{FF2B5EF4-FFF2-40B4-BE49-F238E27FC236}">
              <a16:creationId xmlns:a16="http://schemas.microsoft.com/office/drawing/2014/main" id="{0834AF3C-F9BE-44FE-88E5-BC98247C2D44}"/>
            </a:ext>
          </a:extLst>
        </xdr:cNvPr>
        <xdr:cNvSpPr txBox="1"/>
      </xdr:nvSpPr>
      <xdr:spPr>
        <a:xfrm>
          <a:off x="21043411" y="7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72</xdr:rowOff>
    </xdr:from>
    <xdr:ext cx="534377" cy="259045"/>
    <xdr:sp macro="" textlink="">
      <xdr:nvSpPr>
        <xdr:cNvPr id="540" name="n_2mainValue【一般廃棄物処理施設】&#10;一人当たり有形固定資産（償却資産）額">
          <a:extLst>
            <a:ext uri="{FF2B5EF4-FFF2-40B4-BE49-F238E27FC236}">
              <a16:creationId xmlns:a16="http://schemas.microsoft.com/office/drawing/2014/main" id="{4E40C2F6-6900-4269-A428-6A1F8B120C13}"/>
            </a:ext>
          </a:extLst>
        </xdr:cNvPr>
        <xdr:cNvSpPr txBox="1"/>
      </xdr:nvSpPr>
      <xdr:spPr>
        <a:xfrm>
          <a:off x="20167111" y="70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170580</xdr:rowOff>
    </xdr:from>
    <xdr:ext cx="534377" cy="259045"/>
    <xdr:sp macro="" textlink="">
      <xdr:nvSpPr>
        <xdr:cNvPr id="541" name="n_3mainValue【一般廃棄物処理施設】&#10;一人当たり有形固定資産（償却資産）額">
          <a:extLst>
            <a:ext uri="{FF2B5EF4-FFF2-40B4-BE49-F238E27FC236}">
              <a16:creationId xmlns:a16="http://schemas.microsoft.com/office/drawing/2014/main" id="{29146609-8EC6-46E8-A64D-6D2E610BF867}"/>
            </a:ext>
          </a:extLst>
        </xdr:cNvPr>
        <xdr:cNvSpPr txBox="1"/>
      </xdr:nvSpPr>
      <xdr:spPr>
        <a:xfrm>
          <a:off x="19278111" y="70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a:extLst>
            <a:ext uri="{FF2B5EF4-FFF2-40B4-BE49-F238E27FC236}">
              <a16:creationId xmlns:a16="http://schemas.microsoft.com/office/drawing/2014/main" id="{D0051E55-9E41-4208-B7D8-0CB3C3EDAF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a:extLst>
            <a:ext uri="{FF2B5EF4-FFF2-40B4-BE49-F238E27FC236}">
              <a16:creationId xmlns:a16="http://schemas.microsoft.com/office/drawing/2014/main" id="{44BE86F3-5236-4FBB-9B7F-A730A47E8A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a:extLst>
            <a:ext uri="{FF2B5EF4-FFF2-40B4-BE49-F238E27FC236}">
              <a16:creationId xmlns:a16="http://schemas.microsoft.com/office/drawing/2014/main" id="{35ECAF7A-9678-4B5F-BE41-FAD09A55A3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a:extLst>
            <a:ext uri="{FF2B5EF4-FFF2-40B4-BE49-F238E27FC236}">
              <a16:creationId xmlns:a16="http://schemas.microsoft.com/office/drawing/2014/main" id="{72DDCE8A-7AE3-42AA-9979-A64A3D7DD0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a:extLst>
            <a:ext uri="{FF2B5EF4-FFF2-40B4-BE49-F238E27FC236}">
              <a16:creationId xmlns:a16="http://schemas.microsoft.com/office/drawing/2014/main" id="{6A30AE8F-9764-4153-89DC-A574121446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a:extLst>
            <a:ext uri="{FF2B5EF4-FFF2-40B4-BE49-F238E27FC236}">
              <a16:creationId xmlns:a16="http://schemas.microsoft.com/office/drawing/2014/main" id="{682EFA22-3BA4-43FC-86AA-D1311E7BE1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a:extLst>
            <a:ext uri="{FF2B5EF4-FFF2-40B4-BE49-F238E27FC236}">
              <a16:creationId xmlns:a16="http://schemas.microsoft.com/office/drawing/2014/main" id="{2988CC7C-F92C-4AA6-A282-9982E68068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a:extLst>
            <a:ext uri="{FF2B5EF4-FFF2-40B4-BE49-F238E27FC236}">
              <a16:creationId xmlns:a16="http://schemas.microsoft.com/office/drawing/2014/main" id="{1C60F463-2A8C-4800-A5F0-380815CB2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a:extLst>
            <a:ext uri="{FF2B5EF4-FFF2-40B4-BE49-F238E27FC236}">
              <a16:creationId xmlns:a16="http://schemas.microsoft.com/office/drawing/2014/main" id="{B0889963-8759-47B6-8295-AF2A7FA5D9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a:extLst>
            <a:ext uri="{FF2B5EF4-FFF2-40B4-BE49-F238E27FC236}">
              <a16:creationId xmlns:a16="http://schemas.microsoft.com/office/drawing/2014/main" id="{881B4315-F96A-4060-A169-4531F93614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ADBC5A0A-BBEA-460C-8042-70CA7299D3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a:extLst>
            <a:ext uri="{FF2B5EF4-FFF2-40B4-BE49-F238E27FC236}">
              <a16:creationId xmlns:a16="http://schemas.microsoft.com/office/drawing/2014/main" id="{DBA986C7-68BA-43B1-ABDA-1E4E1769101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FC52C281-1784-47E3-9EEB-5DD13ED3ED1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a:extLst>
            <a:ext uri="{FF2B5EF4-FFF2-40B4-BE49-F238E27FC236}">
              <a16:creationId xmlns:a16="http://schemas.microsoft.com/office/drawing/2014/main" id="{73B2CA8A-1B56-48E1-B7D0-C364952AB3D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a:extLst>
            <a:ext uri="{FF2B5EF4-FFF2-40B4-BE49-F238E27FC236}">
              <a16:creationId xmlns:a16="http://schemas.microsoft.com/office/drawing/2014/main" id="{077FA049-A375-4A46-857E-8801DF88ECE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a:extLst>
            <a:ext uri="{FF2B5EF4-FFF2-40B4-BE49-F238E27FC236}">
              <a16:creationId xmlns:a16="http://schemas.microsoft.com/office/drawing/2014/main" id="{3E7E2EAF-5AC0-4561-BF02-D14F65205F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a:extLst>
            <a:ext uri="{FF2B5EF4-FFF2-40B4-BE49-F238E27FC236}">
              <a16:creationId xmlns:a16="http://schemas.microsoft.com/office/drawing/2014/main" id="{64FAFF2C-C828-4417-B6EC-1A3C005243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a:extLst>
            <a:ext uri="{FF2B5EF4-FFF2-40B4-BE49-F238E27FC236}">
              <a16:creationId xmlns:a16="http://schemas.microsoft.com/office/drawing/2014/main" id="{A9EEA5F4-B41D-41BB-BCA5-E59C5F15330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a:extLst>
            <a:ext uri="{FF2B5EF4-FFF2-40B4-BE49-F238E27FC236}">
              <a16:creationId xmlns:a16="http://schemas.microsoft.com/office/drawing/2014/main" id="{FCD12F23-717A-41FB-B9A3-1820D256CCA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a:extLst>
            <a:ext uri="{FF2B5EF4-FFF2-40B4-BE49-F238E27FC236}">
              <a16:creationId xmlns:a16="http://schemas.microsoft.com/office/drawing/2014/main" id="{B993A859-49B9-4E19-AD06-D53BBC95630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a:extLst>
            <a:ext uri="{FF2B5EF4-FFF2-40B4-BE49-F238E27FC236}">
              <a16:creationId xmlns:a16="http://schemas.microsoft.com/office/drawing/2014/main" id="{E3640396-4184-4C28-80D7-EE039AFAE4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a:extLst>
            <a:ext uri="{FF2B5EF4-FFF2-40B4-BE49-F238E27FC236}">
              <a16:creationId xmlns:a16="http://schemas.microsoft.com/office/drawing/2014/main" id="{FD300258-767E-4FB6-A348-1639DB84DF9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a:extLst>
            <a:ext uri="{FF2B5EF4-FFF2-40B4-BE49-F238E27FC236}">
              <a16:creationId xmlns:a16="http://schemas.microsoft.com/office/drawing/2014/main" id="{77BAC540-1D73-44EF-87FA-5F49895F46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EE2CBD82-D3C8-4FBC-BBFC-4A0A228E6B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a:extLst>
            <a:ext uri="{FF2B5EF4-FFF2-40B4-BE49-F238E27FC236}">
              <a16:creationId xmlns:a16="http://schemas.microsoft.com/office/drawing/2014/main" id="{B399E263-291B-4F2D-BAFE-628F6EFB03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67" name="直線コネクタ 566">
          <a:extLst>
            <a:ext uri="{FF2B5EF4-FFF2-40B4-BE49-F238E27FC236}">
              <a16:creationId xmlns:a16="http://schemas.microsoft.com/office/drawing/2014/main" id="{7BD19468-6C16-41A4-8FF5-242FDD5F6D73}"/>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68" name="【保健センター・保健所】&#10;有形固定資産減価償却率最小値テキスト">
          <a:extLst>
            <a:ext uri="{FF2B5EF4-FFF2-40B4-BE49-F238E27FC236}">
              <a16:creationId xmlns:a16="http://schemas.microsoft.com/office/drawing/2014/main" id="{B32ED2C4-0CCD-4D21-BABE-D229063A6EA4}"/>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9" name="直線コネクタ 568">
          <a:extLst>
            <a:ext uri="{FF2B5EF4-FFF2-40B4-BE49-F238E27FC236}">
              <a16:creationId xmlns:a16="http://schemas.microsoft.com/office/drawing/2014/main" id="{AC1FB468-2132-4203-9CF2-2F1865574B1C}"/>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70" name="【保健センター・保健所】&#10;有形固定資産減価償却率最大値テキスト">
          <a:extLst>
            <a:ext uri="{FF2B5EF4-FFF2-40B4-BE49-F238E27FC236}">
              <a16:creationId xmlns:a16="http://schemas.microsoft.com/office/drawing/2014/main" id="{57BB273D-B0ED-49A4-BECC-A20BC751B52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1" name="直線コネクタ 570">
          <a:extLst>
            <a:ext uri="{FF2B5EF4-FFF2-40B4-BE49-F238E27FC236}">
              <a16:creationId xmlns:a16="http://schemas.microsoft.com/office/drawing/2014/main" id="{74E81F42-3F23-4880-8AA5-1022DDD7C26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72" name="【保健センター・保健所】&#10;有形固定資産減価償却率平均値テキスト">
          <a:extLst>
            <a:ext uri="{FF2B5EF4-FFF2-40B4-BE49-F238E27FC236}">
              <a16:creationId xmlns:a16="http://schemas.microsoft.com/office/drawing/2014/main" id="{35DBBA8D-A91D-473F-917D-71C321314AEA}"/>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73" name="フローチャート: 判断 572">
          <a:extLst>
            <a:ext uri="{FF2B5EF4-FFF2-40B4-BE49-F238E27FC236}">
              <a16:creationId xmlns:a16="http://schemas.microsoft.com/office/drawing/2014/main" id="{15E8FD90-B270-4C0B-9164-4E98F296EB4D}"/>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74" name="フローチャート: 判断 573">
          <a:extLst>
            <a:ext uri="{FF2B5EF4-FFF2-40B4-BE49-F238E27FC236}">
              <a16:creationId xmlns:a16="http://schemas.microsoft.com/office/drawing/2014/main" id="{4C9ADDD3-754B-4D6D-A958-3C610F856A21}"/>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75" name="フローチャート: 判断 574">
          <a:extLst>
            <a:ext uri="{FF2B5EF4-FFF2-40B4-BE49-F238E27FC236}">
              <a16:creationId xmlns:a16="http://schemas.microsoft.com/office/drawing/2014/main" id="{92662F11-ED9C-493F-8461-FED5F4065EE3}"/>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a:extLst>
            <a:ext uri="{FF2B5EF4-FFF2-40B4-BE49-F238E27FC236}">
              <a16:creationId xmlns:a16="http://schemas.microsoft.com/office/drawing/2014/main" id="{3AD003D0-553C-4B61-BA68-A223F5D73327}"/>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77" name="フローチャート: 判断 576">
          <a:extLst>
            <a:ext uri="{FF2B5EF4-FFF2-40B4-BE49-F238E27FC236}">
              <a16:creationId xmlns:a16="http://schemas.microsoft.com/office/drawing/2014/main" id="{FB3E979E-5901-4BA8-8858-6CB6971EC6D5}"/>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38759397-AF61-4A38-B5B8-0A953A8913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85DF40D-BA40-4BA4-9E1C-720B7F2628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3BE61F8-B7CB-4FD7-B1A8-578799072C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5AB17F07-8B54-4499-9901-812C03AC53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8D3F3CA-D141-4CE7-B936-0801E0ED97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583" name="楕円 582">
          <a:extLst>
            <a:ext uri="{FF2B5EF4-FFF2-40B4-BE49-F238E27FC236}">
              <a16:creationId xmlns:a16="http://schemas.microsoft.com/office/drawing/2014/main" id="{95AAE401-26F6-4DA1-A628-EAEFA5A77993}"/>
            </a:ext>
          </a:extLst>
        </xdr:cNvPr>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70049</xdr:rowOff>
    </xdr:from>
    <xdr:ext cx="405111" cy="259045"/>
    <xdr:sp macro="" textlink="">
      <xdr:nvSpPr>
        <xdr:cNvPr id="584" name="【保健センター・保健所】&#10;有形固定資産減価償却率該当値テキスト">
          <a:extLst>
            <a:ext uri="{FF2B5EF4-FFF2-40B4-BE49-F238E27FC236}">
              <a16:creationId xmlns:a16="http://schemas.microsoft.com/office/drawing/2014/main" id="{449FCA17-553B-405B-9ADE-11B5300EA914}"/>
            </a:ext>
          </a:extLst>
        </xdr:cNvPr>
        <xdr:cNvSpPr txBox="1"/>
      </xdr:nvSpPr>
      <xdr:spPr>
        <a:xfrm>
          <a:off x="16357600" y="949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585" name="楕円 584">
          <a:extLst>
            <a:ext uri="{FF2B5EF4-FFF2-40B4-BE49-F238E27FC236}">
              <a16:creationId xmlns:a16="http://schemas.microsoft.com/office/drawing/2014/main" id="{0A5F2DCC-1054-469B-97DF-CB086831CE54}"/>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97972</xdr:rowOff>
    </xdr:to>
    <xdr:cxnSp macro="">
      <xdr:nvCxnSpPr>
        <xdr:cNvPr id="586" name="直線コネクタ 585">
          <a:extLst>
            <a:ext uri="{FF2B5EF4-FFF2-40B4-BE49-F238E27FC236}">
              <a16:creationId xmlns:a16="http://schemas.microsoft.com/office/drawing/2014/main" id="{B6293E64-B035-4BD7-81F0-6409454AA9DA}"/>
            </a:ext>
          </a:extLst>
        </xdr:cNvPr>
        <xdr:cNvCxnSpPr/>
      </xdr:nvCxnSpPr>
      <xdr:spPr>
        <a:xfrm>
          <a:off x="15481300" y="9666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153307</xdr:rowOff>
    </xdr:from>
    <xdr:to>
      <xdr:col>76</xdr:col>
      <xdr:colOff>165100</xdr:colOff>
      <xdr:row>56</xdr:row>
      <xdr:rowOff>83457</xdr:rowOff>
    </xdr:to>
    <xdr:sp macro="" textlink="">
      <xdr:nvSpPr>
        <xdr:cNvPr id="587" name="楕円 586">
          <a:extLst>
            <a:ext uri="{FF2B5EF4-FFF2-40B4-BE49-F238E27FC236}">
              <a16:creationId xmlns:a16="http://schemas.microsoft.com/office/drawing/2014/main" id="{3A445276-383D-4855-A558-DBB1CEE30413}"/>
            </a:ext>
          </a:extLst>
        </xdr:cNvPr>
        <xdr:cNvSpPr/>
      </xdr:nvSpPr>
      <xdr:spPr>
        <a:xfrm>
          <a:off x="14541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32657</xdr:rowOff>
    </xdr:from>
    <xdr:to>
      <xdr:col>81</xdr:col>
      <xdr:colOff>50800</xdr:colOff>
      <xdr:row>56</xdr:row>
      <xdr:rowOff>65315</xdr:rowOff>
    </xdr:to>
    <xdr:cxnSp macro="">
      <xdr:nvCxnSpPr>
        <xdr:cNvPr id="588" name="直線コネクタ 587">
          <a:extLst>
            <a:ext uri="{FF2B5EF4-FFF2-40B4-BE49-F238E27FC236}">
              <a16:creationId xmlns:a16="http://schemas.microsoft.com/office/drawing/2014/main" id="{06AA0DC1-5BBE-4B30-BE2C-CE37A1BD1C85}"/>
            </a:ext>
          </a:extLst>
        </xdr:cNvPr>
        <xdr:cNvCxnSpPr/>
      </xdr:nvCxnSpPr>
      <xdr:spPr>
        <a:xfrm>
          <a:off x="14592300" y="9633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89" name="n_1aveValue【保健センター・保健所】&#10;有形固定資産減価償却率">
          <a:extLst>
            <a:ext uri="{FF2B5EF4-FFF2-40B4-BE49-F238E27FC236}">
              <a16:creationId xmlns:a16="http://schemas.microsoft.com/office/drawing/2014/main" id="{C004783D-14E1-4CF4-B4D1-A97CE5EBB46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90" name="n_2aveValue【保健センター・保健所】&#10;有形固定資産減価償却率">
          <a:extLst>
            <a:ext uri="{FF2B5EF4-FFF2-40B4-BE49-F238E27FC236}">
              <a16:creationId xmlns:a16="http://schemas.microsoft.com/office/drawing/2014/main" id="{F7DFB1AA-17CF-4BC3-B16E-8DCAD7861DAA}"/>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91" name="n_3aveValue【保健センター・保健所】&#10;有形固定資産減価償却率">
          <a:extLst>
            <a:ext uri="{FF2B5EF4-FFF2-40B4-BE49-F238E27FC236}">
              <a16:creationId xmlns:a16="http://schemas.microsoft.com/office/drawing/2014/main" id="{37214B4C-585F-4620-894E-8E66CFEBF71B}"/>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92" name="n_4aveValue【保健センター・保健所】&#10;有形固定資産減価償却率">
          <a:extLst>
            <a:ext uri="{FF2B5EF4-FFF2-40B4-BE49-F238E27FC236}">
              <a16:creationId xmlns:a16="http://schemas.microsoft.com/office/drawing/2014/main" id="{E2B9A92A-F0CC-43A3-8E41-1786847D712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593" name="n_1mainValue【保健センター・保健所】&#10;有形固定資産減価償却率">
          <a:extLst>
            <a:ext uri="{FF2B5EF4-FFF2-40B4-BE49-F238E27FC236}">
              <a16:creationId xmlns:a16="http://schemas.microsoft.com/office/drawing/2014/main" id="{7CCB5090-32C2-4F8D-B3FA-853047CF7599}"/>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99984</xdr:rowOff>
    </xdr:from>
    <xdr:ext cx="405111" cy="259045"/>
    <xdr:sp macro="" textlink="">
      <xdr:nvSpPr>
        <xdr:cNvPr id="594" name="n_2mainValue【保健センター・保健所】&#10;有形固定資産減価償却率">
          <a:extLst>
            <a:ext uri="{FF2B5EF4-FFF2-40B4-BE49-F238E27FC236}">
              <a16:creationId xmlns:a16="http://schemas.microsoft.com/office/drawing/2014/main" id="{F02E4A35-9CCE-4DB8-B3B0-0D59782C34D6}"/>
            </a:ext>
          </a:extLst>
        </xdr:cNvPr>
        <xdr:cNvSpPr txBox="1"/>
      </xdr:nvSpPr>
      <xdr:spPr>
        <a:xfrm>
          <a:off x="14389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a:extLst>
            <a:ext uri="{FF2B5EF4-FFF2-40B4-BE49-F238E27FC236}">
              <a16:creationId xmlns:a16="http://schemas.microsoft.com/office/drawing/2014/main" id="{F6E07A9D-8E65-4C2F-8A75-E0FBE065CD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a:extLst>
            <a:ext uri="{FF2B5EF4-FFF2-40B4-BE49-F238E27FC236}">
              <a16:creationId xmlns:a16="http://schemas.microsoft.com/office/drawing/2014/main" id="{5CA9FEC8-3E7B-45CB-BDA4-D22CE21C85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a:extLst>
            <a:ext uri="{FF2B5EF4-FFF2-40B4-BE49-F238E27FC236}">
              <a16:creationId xmlns:a16="http://schemas.microsoft.com/office/drawing/2014/main" id="{9A44DC16-5BE5-4B5B-852B-82B553A4CE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a:extLst>
            <a:ext uri="{FF2B5EF4-FFF2-40B4-BE49-F238E27FC236}">
              <a16:creationId xmlns:a16="http://schemas.microsoft.com/office/drawing/2014/main" id="{5FA13642-F87A-4B28-AFB7-DA0528A33A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a:extLst>
            <a:ext uri="{FF2B5EF4-FFF2-40B4-BE49-F238E27FC236}">
              <a16:creationId xmlns:a16="http://schemas.microsoft.com/office/drawing/2014/main" id="{FE85C24F-13DE-4BEA-828A-01ABDC63D0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a:extLst>
            <a:ext uri="{FF2B5EF4-FFF2-40B4-BE49-F238E27FC236}">
              <a16:creationId xmlns:a16="http://schemas.microsoft.com/office/drawing/2014/main" id="{4B12DBB2-7A9C-4C46-AE31-9F27C2421A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a:extLst>
            <a:ext uri="{FF2B5EF4-FFF2-40B4-BE49-F238E27FC236}">
              <a16:creationId xmlns:a16="http://schemas.microsoft.com/office/drawing/2014/main" id="{49FCECB1-771A-480D-8C26-76DFAC29D0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a:extLst>
            <a:ext uri="{FF2B5EF4-FFF2-40B4-BE49-F238E27FC236}">
              <a16:creationId xmlns:a16="http://schemas.microsoft.com/office/drawing/2014/main" id="{3A8801CD-8D3B-4792-8CE6-D83B0F9375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a:extLst>
            <a:ext uri="{FF2B5EF4-FFF2-40B4-BE49-F238E27FC236}">
              <a16:creationId xmlns:a16="http://schemas.microsoft.com/office/drawing/2014/main" id="{DAA2E077-54CE-41AF-8950-D322B7C829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a:extLst>
            <a:ext uri="{FF2B5EF4-FFF2-40B4-BE49-F238E27FC236}">
              <a16:creationId xmlns:a16="http://schemas.microsoft.com/office/drawing/2014/main" id="{FAC793E6-AD53-4A72-9BEA-05AA3A2555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5" name="直線コネクタ 604">
          <a:extLst>
            <a:ext uri="{FF2B5EF4-FFF2-40B4-BE49-F238E27FC236}">
              <a16:creationId xmlns:a16="http://schemas.microsoft.com/office/drawing/2014/main" id="{FC42934D-86B2-4D43-96C0-C943CA22AFD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6" name="テキスト ボックス 605">
          <a:extLst>
            <a:ext uri="{FF2B5EF4-FFF2-40B4-BE49-F238E27FC236}">
              <a16:creationId xmlns:a16="http://schemas.microsoft.com/office/drawing/2014/main" id="{CBA01C2A-41E7-4AD7-B615-5658DE78B72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7" name="直線コネクタ 606">
          <a:extLst>
            <a:ext uri="{FF2B5EF4-FFF2-40B4-BE49-F238E27FC236}">
              <a16:creationId xmlns:a16="http://schemas.microsoft.com/office/drawing/2014/main" id="{DFDED664-7B22-43CC-97DD-2F3ADC64BF7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8" name="テキスト ボックス 607">
          <a:extLst>
            <a:ext uri="{FF2B5EF4-FFF2-40B4-BE49-F238E27FC236}">
              <a16:creationId xmlns:a16="http://schemas.microsoft.com/office/drawing/2014/main" id="{76038E71-E0B3-41A1-963A-BA466FC30A2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9" name="直線コネクタ 608">
          <a:extLst>
            <a:ext uri="{FF2B5EF4-FFF2-40B4-BE49-F238E27FC236}">
              <a16:creationId xmlns:a16="http://schemas.microsoft.com/office/drawing/2014/main" id="{2CEFB5B6-E92D-42F5-8A8A-BBF36736CA8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0" name="テキスト ボックス 609">
          <a:extLst>
            <a:ext uri="{FF2B5EF4-FFF2-40B4-BE49-F238E27FC236}">
              <a16:creationId xmlns:a16="http://schemas.microsoft.com/office/drawing/2014/main" id="{271B419B-7933-4855-A543-431E1E7B8FC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1" name="直線コネクタ 610">
          <a:extLst>
            <a:ext uri="{FF2B5EF4-FFF2-40B4-BE49-F238E27FC236}">
              <a16:creationId xmlns:a16="http://schemas.microsoft.com/office/drawing/2014/main" id="{D3448D37-6ADE-48FA-B1D7-704B8914E39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2" name="テキスト ボックス 611">
          <a:extLst>
            <a:ext uri="{FF2B5EF4-FFF2-40B4-BE49-F238E27FC236}">
              <a16:creationId xmlns:a16="http://schemas.microsoft.com/office/drawing/2014/main" id="{4189632D-60A1-4B67-9F60-A4E986F807C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3" name="直線コネクタ 612">
          <a:extLst>
            <a:ext uri="{FF2B5EF4-FFF2-40B4-BE49-F238E27FC236}">
              <a16:creationId xmlns:a16="http://schemas.microsoft.com/office/drawing/2014/main" id="{4C053517-4D2A-4689-8CEB-45BC0671EC6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4" name="テキスト ボックス 613">
          <a:extLst>
            <a:ext uri="{FF2B5EF4-FFF2-40B4-BE49-F238E27FC236}">
              <a16:creationId xmlns:a16="http://schemas.microsoft.com/office/drawing/2014/main" id="{9C1E094F-25D2-4987-99C2-A8EEB5EC73C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5" name="直線コネクタ 614">
          <a:extLst>
            <a:ext uri="{FF2B5EF4-FFF2-40B4-BE49-F238E27FC236}">
              <a16:creationId xmlns:a16="http://schemas.microsoft.com/office/drawing/2014/main" id="{D17E0C8B-01F6-4E7F-A397-C183C725718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6" name="テキスト ボックス 615">
          <a:extLst>
            <a:ext uri="{FF2B5EF4-FFF2-40B4-BE49-F238E27FC236}">
              <a16:creationId xmlns:a16="http://schemas.microsoft.com/office/drawing/2014/main" id="{719FA697-4801-4054-A6DB-D2EB08E1941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9C918110-26A6-4662-AD4D-CFB8E9FC93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61B0B754-2328-4622-8B98-1F856B1AAE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364F14DC-451A-4EED-B503-73F044E30C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20" name="直線コネクタ 619">
          <a:extLst>
            <a:ext uri="{FF2B5EF4-FFF2-40B4-BE49-F238E27FC236}">
              <a16:creationId xmlns:a16="http://schemas.microsoft.com/office/drawing/2014/main" id="{DE70D47F-DB32-437C-B3D6-67D83FF1C44B}"/>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DC899F8A-69F2-48F2-A4C3-36FEC0EC9F6B}"/>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22" name="直線コネクタ 621">
          <a:extLst>
            <a:ext uri="{FF2B5EF4-FFF2-40B4-BE49-F238E27FC236}">
              <a16:creationId xmlns:a16="http://schemas.microsoft.com/office/drawing/2014/main" id="{0B1FF09B-3FB4-4043-A61F-3BC185474E6A}"/>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89D22DCC-442A-4E34-8277-87CAE1D7B50F}"/>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24" name="直線コネクタ 623">
          <a:extLst>
            <a:ext uri="{FF2B5EF4-FFF2-40B4-BE49-F238E27FC236}">
              <a16:creationId xmlns:a16="http://schemas.microsoft.com/office/drawing/2014/main" id="{86125EAF-DCA9-46F6-857E-A8A536E24513}"/>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B7EFEA05-C66C-438E-AC4C-82704CA170EE}"/>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26" name="フローチャート: 判断 625">
          <a:extLst>
            <a:ext uri="{FF2B5EF4-FFF2-40B4-BE49-F238E27FC236}">
              <a16:creationId xmlns:a16="http://schemas.microsoft.com/office/drawing/2014/main" id="{029BF5E7-47DD-4964-9ED9-9E1830F39AE4}"/>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27" name="フローチャート: 判断 626">
          <a:extLst>
            <a:ext uri="{FF2B5EF4-FFF2-40B4-BE49-F238E27FC236}">
              <a16:creationId xmlns:a16="http://schemas.microsoft.com/office/drawing/2014/main" id="{3789D513-5D2C-4C7A-9206-DD81FCD8C013}"/>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28" name="フローチャート: 判断 627">
          <a:extLst>
            <a:ext uri="{FF2B5EF4-FFF2-40B4-BE49-F238E27FC236}">
              <a16:creationId xmlns:a16="http://schemas.microsoft.com/office/drawing/2014/main" id="{0D51535A-B6DC-496A-AC96-81C5556F2A09}"/>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29" name="フローチャート: 判断 628">
          <a:extLst>
            <a:ext uri="{FF2B5EF4-FFF2-40B4-BE49-F238E27FC236}">
              <a16:creationId xmlns:a16="http://schemas.microsoft.com/office/drawing/2014/main" id="{9EE7D335-8998-40BB-8828-0774647456AA}"/>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30" name="フローチャート: 判断 629">
          <a:extLst>
            <a:ext uri="{FF2B5EF4-FFF2-40B4-BE49-F238E27FC236}">
              <a16:creationId xmlns:a16="http://schemas.microsoft.com/office/drawing/2014/main" id="{519A04D1-254C-401D-9A4C-0864510CA1CF}"/>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46701325-B7B2-4D2F-A02C-0723DE1121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8ECAFFD-45D8-4BBF-926C-0C88991CDA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B7DFC809-4953-4752-A35A-A96940AD4F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5516D86-A361-41BD-846A-9D06F8CB10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B099C30-225D-4DCE-91EF-22821DB93B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636" name="楕円 635">
          <a:extLst>
            <a:ext uri="{FF2B5EF4-FFF2-40B4-BE49-F238E27FC236}">
              <a16:creationId xmlns:a16="http://schemas.microsoft.com/office/drawing/2014/main" id="{59D193DE-2AA0-4991-AB5A-D2BED05865EF}"/>
            </a:ext>
          </a:extLst>
        </xdr:cNvPr>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148426</xdr:rowOff>
    </xdr:from>
    <xdr:ext cx="469744" cy="259045"/>
    <xdr:sp macro="" textlink="">
      <xdr:nvSpPr>
        <xdr:cNvPr id="637" name="【保健センター・保健所】&#10;一人当たり面積該当値テキスト">
          <a:extLst>
            <a:ext uri="{FF2B5EF4-FFF2-40B4-BE49-F238E27FC236}">
              <a16:creationId xmlns:a16="http://schemas.microsoft.com/office/drawing/2014/main" id="{0D716FDA-0913-42FE-956C-E0E4FF45D595}"/>
            </a:ext>
          </a:extLst>
        </xdr:cNvPr>
        <xdr:cNvSpPr txBox="1"/>
      </xdr:nvSpPr>
      <xdr:spPr>
        <a:xfrm>
          <a:off x="22199600" y="10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38" name="楕円 637">
          <a:extLst>
            <a:ext uri="{FF2B5EF4-FFF2-40B4-BE49-F238E27FC236}">
              <a16:creationId xmlns:a16="http://schemas.microsoft.com/office/drawing/2014/main" id="{E577BEB2-9EAE-4F9F-87E8-51960202EA14}"/>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4899</xdr:rowOff>
    </xdr:from>
    <xdr:to>
      <xdr:col>116</xdr:col>
      <xdr:colOff>63500</xdr:colOff>
      <xdr:row>63</xdr:row>
      <xdr:rowOff>102870</xdr:rowOff>
    </xdr:to>
    <xdr:cxnSp macro="">
      <xdr:nvCxnSpPr>
        <xdr:cNvPr id="639" name="直線コネクタ 638">
          <a:extLst>
            <a:ext uri="{FF2B5EF4-FFF2-40B4-BE49-F238E27FC236}">
              <a16:creationId xmlns:a16="http://schemas.microsoft.com/office/drawing/2014/main" id="{FCBC3564-20DC-4B20-8209-48BC9BAD58B7}"/>
            </a:ext>
          </a:extLst>
        </xdr:cNvPr>
        <xdr:cNvCxnSpPr/>
      </xdr:nvCxnSpPr>
      <xdr:spPr>
        <a:xfrm flipV="1">
          <a:off x="21323300" y="1080624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40" name="n_1aveValue【保健センター・保健所】&#10;一人当たり面積">
          <a:extLst>
            <a:ext uri="{FF2B5EF4-FFF2-40B4-BE49-F238E27FC236}">
              <a16:creationId xmlns:a16="http://schemas.microsoft.com/office/drawing/2014/main" id="{AECFA5F9-522E-49D6-AD36-694FAFC6BE94}"/>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41" name="n_2aveValue【保健センター・保健所】&#10;一人当たり面積">
          <a:extLst>
            <a:ext uri="{FF2B5EF4-FFF2-40B4-BE49-F238E27FC236}">
              <a16:creationId xmlns:a16="http://schemas.microsoft.com/office/drawing/2014/main" id="{AAA9C72C-7C3A-4B24-BDF9-30BCC660FA38}"/>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42" name="n_3aveValue【保健センター・保健所】&#10;一人当たり面積">
          <a:extLst>
            <a:ext uri="{FF2B5EF4-FFF2-40B4-BE49-F238E27FC236}">
              <a16:creationId xmlns:a16="http://schemas.microsoft.com/office/drawing/2014/main" id="{6F8A0323-B0B1-47DB-9C8D-53CCE75ACEC7}"/>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43" name="n_4aveValue【保健センター・保健所】&#10;一人当たり面積">
          <a:extLst>
            <a:ext uri="{FF2B5EF4-FFF2-40B4-BE49-F238E27FC236}">
              <a16:creationId xmlns:a16="http://schemas.microsoft.com/office/drawing/2014/main" id="{513A5A4B-7990-4E3E-BCD7-9D2E2146EE5D}"/>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44" name="n_1mainValue【保健センター・保健所】&#10;一人当たり面積">
          <a:extLst>
            <a:ext uri="{FF2B5EF4-FFF2-40B4-BE49-F238E27FC236}">
              <a16:creationId xmlns:a16="http://schemas.microsoft.com/office/drawing/2014/main" id="{0C728334-B920-4A07-86F4-E2D83A49E513}"/>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a:extLst>
            <a:ext uri="{FF2B5EF4-FFF2-40B4-BE49-F238E27FC236}">
              <a16:creationId xmlns:a16="http://schemas.microsoft.com/office/drawing/2014/main" id="{D352EC4D-20C5-477D-9D43-9A46217F8B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a:extLst>
            <a:ext uri="{FF2B5EF4-FFF2-40B4-BE49-F238E27FC236}">
              <a16:creationId xmlns:a16="http://schemas.microsoft.com/office/drawing/2014/main" id="{6553D88D-191E-42D3-91D9-324FBB1576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a:extLst>
            <a:ext uri="{FF2B5EF4-FFF2-40B4-BE49-F238E27FC236}">
              <a16:creationId xmlns:a16="http://schemas.microsoft.com/office/drawing/2014/main" id="{E43327A0-4F56-4FA5-8480-A8975BB1B1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a:extLst>
            <a:ext uri="{FF2B5EF4-FFF2-40B4-BE49-F238E27FC236}">
              <a16:creationId xmlns:a16="http://schemas.microsoft.com/office/drawing/2014/main" id="{C22A5464-E39A-4E0A-ACB0-B1ECC5D501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a:extLst>
            <a:ext uri="{FF2B5EF4-FFF2-40B4-BE49-F238E27FC236}">
              <a16:creationId xmlns:a16="http://schemas.microsoft.com/office/drawing/2014/main" id="{7877DD66-BBA3-41FF-91E9-835E3839CA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a:extLst>
            <a:ext uri="{FF2B5EF4-FFF2-40B4-BE49-F238E27FC236}">
              <a16:creationId xmlns:a16="http://schemas.microsoft.com/office/drawing/2014/main" id="{3EDF080E-B266-4035-9F55-AFE1B2DB47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a:extLst>
            <a:ext uri="{FF2B5EF4-FFF2-40B4-BE49-F238E27FC236}">
              <a16:creationId xmlns:a16="http://schemas.microsoft.com/office/drawing/2014/main" id="{AC7E570B-9D43-4C5D-A7DD-57A63CD1E7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a:extLst>
            <a:ext uri="{FF2B5EF4-FFF2-40B4-BE49-F238E27FC236}">
              <a16:creationId xmlns:a16="http://schemas.microsoft.com/office/drawing/2014/main" id="{8C3FAD10-6938-4833-96AE-57D6754454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a:extLst>
            <a:ext uri="{FF2B5EF4-FFF2-40B4-BE49-F238E27FC236}">
              <a16:creationId xmlns:a16="http://schemas.microsoft.com/office/drawing/2014/main" id="{C4223FC3-AB77-46DE-BEA4-3E7F887F42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a:extLst>
            <a:ext uri="{FF2B5EF4-FFF2-40B4-BE49-F238E27FC236}">
              <a16:creationId xmlns:a16="http://schemas.microsoft.com/office/drawing/2014/main" id="{B8B09454-E4CE-459C-BDA1-557AB29387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5" name="テキスト ボックス 654">
          <a:extLst>
            <a:ext uri="{FF2B5EF4-FFF2-40B4-BE49-F238E27FC236}">
              <a16:creationId xmlns:a16="http://schemas.microsoft.com/office/drawing/2014/main" id="{1CF5618C-4174-4570-A550-97E56FA35A4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a:extLst>
            <a:ext uri="{FF2B5EF4-FFF2-40B4-BE49-F238E27FC236}">
              <a16:creationId xmlns:a16="http://schemas.microsoft.com/office/drawing/2014/main" id="{05032077-2C7E-4566-853C-A105B00902C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7" name="テキスト ボックス 656">
          <a:extLst>
            <a:ext uri="{FF2B5EF4-FFF2-40B4-BE49-F238E27FC236}">
              <a16:creationId xmlns:a16="http://schemas.microsoft.com/office/drawing/2014/main" id="{3A61016B-3644-4AF8-8DA4-13664CFF17F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a:extLst>
            <a:ext uri="{FF2B5EF4-FFF2-40B4-BE49-F238E27FC236}">
              <a16:creationId xmlns:a16="http://schemas.microsoft.com/office/drawing/2014/main" id="{752C11D5-98E3-497C-B335-2C35BDD8ADE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a:extLst>
            <a:ext uri="{FF2B5EF4-FFF2-40B4-BE49-F238E27FC236}">
              <a16:creationId xmlns:a16="http://schemas.microsoft.com/office/drawing/2014/main" id="{8C6688EA-D1CA-44A5-B8A4-BFA48921263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a:extLst>
            <a:ext uri="{FF2B5EF4-FFF2-40B4-BE49-F238E27FC236}">
              <a16:creationId xmlns:a16="http://schemas.microsoft.com/office/drawing/2014/main" id="{125B49A0-DEEA-41AD-B598-C84AB90BED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a:extLst>
            <a:ext uri="{FF2B5EF4-FFF2-40B4-BE49-F238E27FC236}">
              <a16:creationId xmlns:a16="http://schemas.microsoft.com/office/drawing/2014/main" id="{6938596D-B319-43DE-AF74-235369F835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a:extLst>
            <a:ext uri="{FF2B5EF4-FFF2-40B4-BE49-F238E27FC236}">
              <a16:creationId xmlns:a16="http://schemas.microsoft.com/office/drawing/2014/main" id="{E850A28A-F7CF-44BC-8E56-1356B062EA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a:extLst>
            <a:ext uri="{FF2B5EF4-FFF2-40B4-BE49-F238E27FC236}">
              <a16:creationId xmlns:a16="http://schemas.microsoft.com/office/drawing/2014/main" id="{F612FB63-0171-40C1-B219-85EB9B1573B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a:extLst>
            <a:ext uri="{FF2B5EF4-FFF2-40B4-BE49-F238E27FC236}">
              <a16:creationId xmlns:a16="http://schemas.microsoft.com/office/drawing/2014/main" id="{9AF0923C-771C-46A4-ACBF-EDA5485BA3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a:extLst>
            <a:ext uri="{FF2B5EF4-FFF2-40B4-BE49-F238E27FC236}">
              <a16:creationId xmlns:a16="http://schemas.microsoft.com/office/drawing/2014/main" id="{AF6AC5B9-8343-4DDF-8E42-7A8E08EFB04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a:extLst>
            <a:ext uri="{FF2B5EF4-FFF2-40B4-BE49-F238E27FC236}">
              <a16:creationId xmlns:a16="http://schemas.microsoft.com/office/drawing/2014/main" id="{C79FCC32-753C-4260-926C-53AF11D031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7" name="テキスト ボックス 666">
          <a:extLst>
            <a:ext uri="{FF2B5EF4-FFF2-40B4-BE49-F238E27FC236}">
              <a16:creationId xmlns:a16="http://schemas.microsoft.com/office/drawing/2014/main" id="{E0821C1D-263D-4E7A-8374-3E42120D17B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a:extLst>
            <a:ext uri="{FF2B5EF4-FFF2-40B4-BE49-F238E27FC236}">
              <a16:creationId xmlns:a16="http://schemas.microsoft.com/office/drawing/2014/main" id="{F5CF44EC-DC1C-4A29-8FD8-525E159CDE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id="{08CC5F11-448E-473C-A46B-03C0EC8E58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70" name="直線コネクタ 669">
          <a:extLst>
            <a:ext uri="{FF2B5EF4-FFF2-40B4-BE49-F238E27FC236}">
              <a16:creationId xmlns:a16="http://schemas.microsoft.com/office/drawing/2014/main" id="{D5BF531C-F28D-4E0C-A04C-3A9B89E7EA98}"/>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1" name="【消防施設】&#10;有形固定資産減価償却率最小値テキスト">
          <a:extLst>
            <a:ext uri="{FF2B5EF4-FFF2-40B4-BE49-F238E27FC236}">
              <a16:creationId xmlns:a16="http://schemas.microsoft.com/office/drawing/2014/main" id="{FA782913-A0BB-43CC-A32F-D9B31785290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2" name="直線コネクタ 671">
          <a:extLst>
            <a:ext uri="{FF2B5EF4-FFF2-40B4-BE49-F238E27FC236}">
              <a16:creationId xmlns:a16="http://schemas.microsoft.com/office/drawing/2014/main" id="{C19686DE-FD5B-4FB8-9651-9C7020309B3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73" name="【消防施設】&#10;有形固定資産減価償却率最大値テキスト">
          <a:extLst>
            <a:ext uri="{FF2B5EF4-FFF2-40B4-BE49-F238E27FC236}">
              <a16:creationId xmlns:a16="http://schemas.microsoft.com/office/drawing/2014/main" id="{51125D94-7AED-414B-B6D7-3666479FF32D}"/>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74" name="直線コネクタ 673">
          <a:extLst>
            <a:ext uri="{FF2B5EF4-FFF2-40B4-BE49-F238E27FC236}">
              <a16:creationId xmlns:a16="http://schemas.microsoft.com/office/drawing/2014/main" id="{9E4D2138-DEAC-42D6-9FA9-A6BFC840B968}"/>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75" name="【消防施設】&#10;有形固定資産減価償却率平均値テキスト">
          <a:extLst>
            <a:ext uri="{FF2B5EF4-FFF2-40B4-BE49-F238E27FC236}">
              <a16:creationId xmlns:a16="http://schemas.microsoft.com/office/drawing/2014/main" id="{CF6708F2-8787-4D9A-98C3-32D88A6AFA46}"/>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76" name="フローチャート: 判断 675">
          <a:extLst>
            <a:ext uri="{FF2B5EF4-FFF2-40B4-BE49-F238E27FC236}">
              <a16:creationId xmlns:a16="http://schemas.microsoft.com/office/drawing/2014/main" id="{FF7FF22F-EE1F-43DE-B4AA-8C54ACCD4D3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77" name="フローチャート: 判断 676">
          <a:extLst>
            <a:ext uri="{FF2B5EF4-FFF2-40B4-BE49-F238E27FC236}">
              <a16:creationId xmlns:a16="http://schemas.microsoft.com/office/drawing/2014/main" id="{060D3067-5F95-428B-B765-0027D94FF993}"/>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78" name="フローチャート: 判断 677">
          <a:extLst>
            <a:ext uri="{FF2B5EF4-FFF2-40B4-BE49-F238E27FC236}">
              <a16:creationId xmlns:a16="http://schemas.microsoft.com/office/drawing/2014/main" id="{447079C3-A7B8-4DC2-86CA-62A48B09304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79" name="フローチャート: 判断 678">
          <a:extLst>
            <a:ext uri="{FF2B5EF4-FFF2-40B4-BE49-F238E27FC236}">
              <a16:creationId xmlns:a16="http://schemas.microsoft.com/office/drawing/2014/main" id="{BE2F9CAA-CAB9-434D-9D2E-827C6FBEA9B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80" name="フローチャート: 判断 679">
          <a:extLst>
            <a:ext uri="{FF2B5EF4-FFF2-40B4-BE49-F238E27FC236}">
              <a16:creationId xmlns:a16="http://schemas.microsoft.com/office/drawing/2014/main" id="{5A7BC67B-64DA-47F4-9FBF-CF8095C6F6A1}"/>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5A07E42-E3F5-44CC-AEF9-CC8FC3E6EF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843935C3-A8AA-478C-8E39-69A66735FC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5CA57083-94CB-48F4-A489-4C3661FA65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3CC4A51-E449-465F-932D-D8BD7862F9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958C049-B558-4F9D-B58F-A653E2F812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686" name="楕円 685">
          <a:extLst>
            <a:ext uri="{FF2B5EF4-FFF2-40B4-BE49-F238E27FC236}">
              <a16:creationId xmlns:a16="http://schemas.microsoft.com/office/drawing/2014/main" id="{97811D0C-2B04-4B75-9190-099FF28CC7AC}"/>
            </a:ext>
          </a:extLst>
        </xdr:cNvPr>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687" name="【消防施設】&#10;有形固定資産減価償却率該当値テキスト">
          <a:extLst>
            <a:ext uri="{FF2B5EF4-FFF2-40B4-BE49-F238E27FC236}">
              <a16:creationId xmlns:a16="http://schemas.microsoft.com/office/drawing/2014/main" id="{83C5FDA7-B0B1-409D-AB0A-2B852F036425}"/>
            </a:ext>
          </a:extLst>
        </xdr:cNvPr>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688" name="楕円 687">
          <a:extLst>
            <a:ext uri="{FF2B5EF4-FFF2-40B4-BE49-F238E27FC236}">
              <a16:creationId xmlns:a16="http://schemas.microsoft.com/office/drawing/2014/main" id="{1100B658-CE93-469B-97DD-93F960753381}"/>
            </a:ext>
          </a:extLst>
        </xdr:cNvPr>
        <xdr:cNvSpPr/>
      </xdr:nvSpPr>
      <xdr:spPr>
        <a:xfrm>
          <a:off x="15430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103414</xdr:rowOff>
    </xdr:from>
    <xdr:to>
      <xdr:col>85</xdr:col>
      <xdr:colOff>127000</xdr:colOff>
      <xdr:row>79</xdr:row>
      <xdr:rowOff>134438</xdr:rowOff>
    </xdr:to>
    <xdr:cxnSp macro="">
      <xdr:nvCxnSpPr>
        <xdr:cNvPr id="689" name="直線コネクタ 688">
          <a:extLst>
            <a:ext uri="{FF2B5EF4-FFF2-40B4-BE49-F238E27FC236}">
              <a16:creationId xmlns:a16="http://schemas.microsoft.com/office/drawing/2014/main" id="{7925CB0A-8A6D-4199-90CE-C2209C67A483}"/>
            </a:ext>
          </a:extLst>
        </xdr:cNvPr>
        <xdr:cNvCxnSpPr/>
      </xdr:nvCxnSpPr>
      <xdr:spPr>
        <a:xfrm>
          <a:off x="15481300" y="136479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690" name="楕円 689">
          <a:extLst>
            <a:ext uri="{FF2B5EF4-FFF2-40B4-BE49-F238E27FC236}">
              <a16:creationId xmlns:a16="http://schemas.microsoft.com/office/drawing/2014/main" id="{A18D6B0D-EBDC-42D0-9D3D-23F9DFAE1740}"/>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103414</xdr:rowOff>
    </xdr:to>
    <xdr:cxnSp macro="">
      <xdr:nvCxnSpPr>
        <xdr:cNvPr id="691" name="直線コネクタ 690">
          <a:extLst>
            <a:ext uri="{FF2B5EF4-FFF2-40B4-BE49-F238E27FC236}">
              <a16:creationId xmlns:a16="http://schemas.microsoft.com/office/drawing/2014/main" id="{2821B3A8-468E-4001-AA7D-ADB92F1E0D19}"/>
            </a:ext>
          </a:extLst>
        </xdr:cNvPr>
        <xdr:cNvCxnSpPr/>
      </xdr:nvCxnSpPr>
      <xdr:spPr>
        <a:xfrm>
          <a:off x="14592300" y="136104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363</xdr:rowOff>
    </xdr:from>
    <xdr:to>
      <xdr:col>72</xdr:col>
      <xdr:colOff>38100</xdr:colOff>
      <xdr:row>79</xdr:row>
      <xdr:rowOff>101963</xdr:rowOff>
    </xdr:to>
    <xdr:sp macro="" textlink="">
      <xdr:nvSpPr>
        <xdr:cNvPr id="692" name="楕円 691">
          <a:extLst>
            <a:ext uri="{FF2B5EF4-FFF2-40B4-BE49-F238E27FC236}">
              <a16:creationId xmlns:a16="http://schemas.microsoft.com/office/drawing/2014/main" id="{8E99D13B-5204-410C-B701-84CB53ABC87D}"/>
            </a:ext>
          </a:extLst>
        </xdr:cNvPr>
        <xdr:cNvSpPr/>
      </xdr:nvSpPr>
      <xdr:spPr>
        <a:xfrm>
          <a:off x="13652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51163</xdr:rowOff>
    </xdr:from>
    <xdr:to>
      <xdr:col>76</xdr:col>
      <xdr:colOff>114300</xdr:colOff>
      <xdr:row>79</xdr:row>
      <xdr:rowOff>65858</xdr:rowOff>
    </xdr:to>
    <xdr:cxnSp macro="">
      <xdr:nvCxnSpPr>
        <xdr:cNvPr id="693" name="直線コネクタ 692">
          <a:extLst>
            <a:ext uri="{FF2B5EF4-FFF2-40B4-BE49-F238E27FC236}">
              <a16:creationId xmlns:a16="http://schemas.microsoft.com/office/drawing/2014/main" id="{0D7047A5-9E83-480F-B012-B47DF1A48E8B}"/>
            </a:ext>
          </a:extLst>
        </xdr:cNvPr>
        <xdr:cNvCxnSpPr/>
      </xdr:nvCxnSpPr>
      <xdr:spPr>
        <a:xfrm>
          <a:off x="13703300" y="135957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94" name="n_1aveValue【消防施設】&#10;有形固定資産減価償却率">
          <a:extLst>
            <a:ext uri="{FF2B5EF4-FFF2-40B4-BE49-F238E27FC236}">
              <a16:creationId xmlns:a16="http://schemas.microsoft.com/office/drawing/2014/main" id="{F62CEB0A-55DD-4B5C-A813-5A9B2174967C}"/>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95" name="n_2aveValue【消防施設】&#10;有形固定資産減価償却率">
          <a:extLst>
            <a:ext uri="{FF2B5EF4-FFF2-40B4-BE49-F238E27FC236}">
              <a16:creationId xmlns:a16="http://schemas.microsoft.com/office/drawing/2014/main" id="{78BEFEC8-3B94-4651-8567-CD413A530D1A}"/>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96" name="n_3aveValue【消防施設】&#10;有形固定資産減価償却率">
          <a:extLst>
            <a:ext uri="{FF2B5EF4-FFF2-40B4-BE49-F238E27FC236}">
              <a16:creationId xmlns:a16="http://schemas.microsoft.com/office/drawing/2014/main" id="{B77E0274-F1E7-4DFF-8643-A55AB84472D5}"/>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97" name="n_4aveValue【消防施設】&#10;有形固定資産減価償却率">
          <a:extLst>
            <a:ext uri="{FF2B5EF4-FFF2-40B4-BE49-F238E27FC236}">
              <a16:creationId xmlns:a16="http://schemas.microsoft.com/office/drawing/2014/main" id="{92698C4D-8D06-43AD-9505-9B44B6E05FE4}"/>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170741</xdr:rowOff>
    </xdr:from>
    <xdr:ext cx="405111" cy="259045"/>
    <xdr:sp macro="" textlink="">
      <xdr:nvSpPr>
        <xdr:cNvPr id="698" name="n_1mainValue【消防施設】&#10;有形固定資産減価償却率">
          <a:extLst>
            <a:ext uri="{FF2B5EF4-FFF2-40B4-BE49-F238E27FC236}">
              <a16:creationId xmlns:a16="http://schemas.microsoft.com/office/drawing/2014/main" id="{75E85E3F-DEE4-468D-9E5C-649960F2355E}"/>
            </a:ext>
          </a:extLst>
        </xdr:cNvPr>
        <xdr:cNvSpPr txBox="1"/>
      </xdr:nvSpPr>
      <xdr:spPr>
        <a:xfrm>
          <a:off x="15266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699" name="n_2mainValue【消防施設】&#10;有形固定資産減価償却率">
          <a:extLst>
            <a:ext uri="{FF2B5EF4-FFF2-40B4-BE49-F238E27FC236}">
              <a16:creationId xmlns:a16="http://schemas.microsoft.com/office/drawing/2014/main" id="{AC63A774-16AC-4F5B-BAA9-0BEF0BB62CDE}"/>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118490</xdr:rowOff>
    </xdr:from>
    <xdr:ext cx="405111" cy="259045"/>
    <xdr:sp macro="" textlink="">
      <xdr:nvSpPr>
        <xdr:cNvPr id="700" name="n_3mainValue【消防施設】&#10;有形固定資産減価償却率">
          <a:extLst>
            <a:ext uri="{FF2B5EF4-FFF2-40B4-BE49-F238E27FC236}">
              <a16:creationId xmlns:a16="http://schemas.microsoft.com/office/drawing/2014/main" id="{3F2D2818-9FA3-4A48-AEEB-72B8D45F5533}"/>
            </a:ext>
          </a:extLst>
        </xdr:cNvPr>
        <xdr:cNvSpPr txBox="1"/>
      </xdr:nvSpPr>
      <xdr:spPr>
        <a:xfrm>
          <a:off x="13500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a:extLst>
            <a:ext uri="{FF2B5EF4-FFF2-40B4-BE49-F238E27FC236}">
              <a16:creationId xmlns:a16="http://schemas.microsoft.com/office/drawing/2014/main" id="{207653E6-0177-45F5-9228-9A36EDB832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a:extLst>
            <a:ext uri="{FF2B5EF4-FFF2-40B4-BE49-F238E27FC236}">
              <a16:creationId xmlns:a16="http://schemas.microsoft.com/office/drawing/2014/main" id="{592BD9F3-A00E-4A6D-A09A-22BFE7B5EC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a:extLst>
            <a:ext uri="{FF2B5EF4-FFF2-40B4-BE49-F238E27FC236}">
              <a16:creationId xmlns:a16="http://schemas.microsoft.com/office/drawing/2014/main" id="{607533DF-B43F-4F0E-8B75-1C2F913E5D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a:extLst>
            <a:ext uri="{FF2B5EF4-FFF2-40B4-BE49-F238E27FC236}">
              <a16:creationId xmlns:a16="http://schemas.microsoft.com/office/drawing/2014/main" id="{42A5F937-0279-44DF-A75C-7B18D4C9A8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a:extLst>
            <a:ext uri="{FF2B5EF4-FFF2-40B4-BE49-F238E27FC236}">
              <a16:creationId xmlns:a16="http://schemas.microsoft.com/office/drawing/2014/main" id="{0A4391D9-8386-4726-91D0-E0B5CE2C9F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a:extLst>
            <a:ext uri="{FF2B5EF4-FFF2-40B4-BE49-F238E27FC236}">
              <a16:creationId xmlns:a16="http://schemas.microsoft.com/office/drawing/2014/main" id="{69F6A7C6-ED74-4553-A589-19570F3C8B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a:extLst>
            <a:ext uri="{FF2B5EF4-FFF2-40B4-BE49-F238E27FC236}">
              <a16:creationId xmlns:a16="http://schemas.microsoft.com/office/drawing/2014/main" id="{0E37B014-6234-45B4-A892-7A0F204E75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215D051A-DF9B-4698-9F18-C2845AA6B6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F967C8DF-A0AB-4817-94F4-8E617C6074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B8133475-7694-49E2-A342-0C642CB466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1" name="直線コネクタ 710">
          <a:extLst>
            <a:ext uri="{FF2B5EF4-FFF2-40B4-BE49-F238E27FC236}">
              <a16:creationId xmlns:a16="http://schemas.microsoft.com/office/drawing/2014/main" id="{5157A0EF-F64E-4704-9716-60B63FA63CA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2" name="テキスト ボックス 711">
          <a:extLst>
            <a:ext uri="{FF2B5EF4-FFF2-40B4-BE49-F238E27FC236}">
              <a16:creationId xmlns:a16="http://schemas.microsoft.com/office/drawing/2014/main" id="{76520F64-9FEF-405F-B585-C9F10CB660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3" name="直線コネクタ 712">
          <a:extLst>
            <a:ext uri="{FF2B5EF4-FFF2-40B4-BE49-F238E27FC236}">
              <a16:creationId xmlns:a16="http://schemas.microsoft.com/office/drawing/2014/main" id="{E7B76962-91D1-4551-80CD-5EC6D4B9F2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4" name="テキスト ボックス 713">
          <a:extLst>
            <a:ext uri="{FF2B5EF4-FFF2-40B4-BE49-F238E27FC236}">
              <a16:creationId xmlns:a16="http://schemas.microsoft.com/office/drawing/2014/main" id="{B4FE55F0-F084-419E-9D2C-7842815D29D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5" name="直線コネクタ 714">
          <a:extLst>
            <a:ext uri="{FF2B5EF4-FFF2-40B4-BE49-F238E27FC236}">
              <a16:creationId xmlns:a16="http://schemas.microsoft.com/office/drawing/2014/main" id="{C6F4D65C-8DF0-4287-85CB-14FF374771A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6" name="テキスト ボックス 715">
          <a:extLst>
            <a:ext uri="{FF2B5EF4-FFF2-40B4-BE49-F238E27FC236}">
              <a16:creationId xmlns:a16="http://schemas.microsoft.com/office/drawing/2014/main" id="{C79E8D92-9FE7-4DDB-9561-A534B8C6A2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7" name="直線コネクタ 716">
          <a:extLst>
            <a:ext uri="{FF2B5EF4-FFF2-40B4-BE49-F238E27FC236}">
              <a16:creationId xmlns:a16="http://schemas.microsoft.com/office/drawing/2014/main" id="{6EF5BDC6-A809-4717-8826-DF17C24593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8" name="テキスト ボックス 717">
          <a:extLst>
            <a:ext uri="{FF2B5EF4-FFF2-40B4-BE49-F238E27FC236}">
              <a16:creationId xmlns:a16="http://schemas.microsoft.com/office/drawing/2014/main" id="{FCE07FFD-0A95-4CFD-885D-352882B42EC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id="{6780AD0B-8866-479F-B954-14E65FB903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a:extLst>
            <a:ext uri="{FF2B5EF4-FFF2-40B4-BE49-F238E27FC236}">
              <a16:creationId xmlns:a16="http://schemas.microsoft.com/office/drawing/2014/main" id="{B700F6EA-C04E-4F62-A8BE-8230C19FA9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id="{0AE17383-FA52-45DE-9455-0285CE1B9B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22" name="直線コネクタ 721">
          <a:extLst>
            <a:ext uri="{FF2B5EF4-FFF2-40B4-BE49-F238E27FC236}">
              <a16:creationId xmlns:a16="http://schemas.microsoft.com/office/drawing/2014/main" id="{BA33897D-4EAE-4997-B8C3-1D29D27E929B}"/>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23" name="【消防施設】&#10;一人当たり面積最小値テキスト">
          <a:extLst>
            <a:ext uri="{FF2B5EF4-FFF2-40B4-BE49-F238E27FC236}">
              <a16:creationId xmlns:a16="http://schemas.microsoft.com/office/drawing/2014/main" id="{B83F9901-599B-44CE-AA5A-E4C194E9D21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24" name="直線コネクタ 723">
          <a:extLst>
            <a:ext uri="{FF2B5EF4-FFF2-40B4-BE49-F238E27FC236}">
              <a16:creationId xmlns:a16="http://schemas.microsoft.com/office/drawing/2014/main" id="{B3B3D3DE-FE96-4CC6-98B6-9693835757E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25" name="【消防施設】&#10;一人当たり面積最大値テキスト">
          <a:extLst>
            <a:ext uri="{FF2B5EF4-FFF2-40B4-BE49-F238E27FC236}">
              <a16:creationId xmlns:a16="http://schemas.microsoft.com/office/drawing/2014/main" id="{90F6F991-096F-4902-B077-A980C24A496C}"/>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26" name="直線コネクタ 725">
          <a:extLst>
            <a:ext uri="{FF2B5EF4-FFF2-40B4-BE49-F238E27FC236}">
              <a16:creationId xmlns:a16="http://schemas.microsoft.com/office/drawing/2014/main" id="{9C3C06B0-6B07-4957-8F6E-7819D6DE3814}"/>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27" name="【消防施設】&#10;一人当たり面積平均値テキスト">
          <a:extLst>
            <a:ext uri="{FF2B5EF4-FFF2-40B4-BE49-F238E27FC236}">
              <a16:creationId xmlns:a16="http://schemas.microsoft.com/office/drawing/2014/main" id="{F1C8D160-42E6-40BF-B0A6-46C9CC36BE9D}"/>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8" name="フローチャート: 判断 727">
          <a:extLst>
            <a:ext uri="{FF2B5EF4-FFF2-40B4-BE49-F238E27FC236}">
              <a16:creationId xmlns:a16="http://schemas.microsoft.com/office/drawing/2014/main" id="{084A1F47-7BB3-49A3-99C4-8721485F9203}"/>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29" name="フローチャート: 判断 728">
          <a:extLst>
            <a:ext uri="{FF2B5EF4-FFF2-40B4-BE49-F238E27FC236}">
              <a16:creationId xmlns:a16="http://schemas.microsoft.com/office/drawing/2014/main" id="{CF521A66-865B-486D-907C-CEB0BA5BB30B}"/>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30" name="フローチャート: 判断 729">
          <a:extLst>
            <a:ext uri="{FF2B5EF4-FFF2-40B4-BE49-F238E27FC236}">
              <a16:creationId xmlns:a16="http://schemas.microsoft.com/office/drawing/2014/main" id="{B21D5D7D-3660-4FF5-9C7B-A97D57D1873C}"/>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31" name="フローチャート: 判断 730">
          <a:extLst>
            <a:ext uri="{FF2B5EF4-FFF2-40B4-BE49-F238E27FC236}">
              <a16:creationId xmlns:a16="http://schemas.microsoft.com/office/drawing/2014/main" id="{3925A1FC-278C-403F-AF45-5453F73255E4}"/>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32" name="フローチャート: 判断 731">
          <a:extLst>
            <a:ext uri="{FF2B5EF4-FFF2-40B4-BE49-F238E27FC236}">
              <a16:creationId xmlns:a16="http://schemas.microsoft.com/office/drawing/2014/main" id="{2D6F3195-3BFB-431E-A895-CED622884CDE}"/>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17B95AA9-AFA1-4E1C-8F24-07F5C82E3D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A91809C0-390D-4893-A3F4-24BF67DA85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F7C129E-6D71-40D2-9475-BFE7E0EF86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C606A048-803F-47D7-85CD-E45AD632FD2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6F33741E-F0A3-4AB1-A1BA-17A8A8AEA7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38" name="楕円 737">
          <a:extLst>
            <a:ext uri="{FF2B5EF4-FFF2-40B4-BE49-F238E27FC236}">
              <a16:creationId xmlns:a16="http://schemas.microsoft.com/office/drawing/2014/main" id="{80FA4477-A530-4848-8445-BDCE93310053}"/>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39" name="【消防施設】&#10;一人当たり面積該当値テキスト">
          <a:extLst>
            <a:ext uri="{FF2B5EF4-FFF2-40B4-BE49-F238E27FC236}">
              <a16:creationId xmlns:a16="http://schemas.microsoft.com/office/drawing/2014/main" id="{3F785F8D-394F-42A4-A539-4B694B234645}"/>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40" name="楕円 739">
          <a:extLst>
            <a:ext uri="{FF2B5EF4-FFF2-40B4-BE49-F238E27FC236}">
              <a16:creationId xmlns:a16="http://schemas.microsoft.com/office/drawing/2014/main" id="{DB83D995-D70F-4A5E-B965-F7FAD0ABED0A}"/>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41" name="直線コネクタ 740">
          <a:extLst>
            <a:ext uri="{FF2B5EF4-FFF2-40B4-BE49-F238E27FC236}">
              <a16:creationId xmlns:a16="http://schemas.microsoft.com/office/drawing/2014/main" id="{1612CD2D-BA10-42CC-A07A-B62C0A490EB7}"/>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42" name="楕円 741">
          <a:extLst>
            <a:ext uri="{FF2B5EF4-FFF2-40B4-BE49-F238E27FC236}">
              <a16:creationId xmlns:a16="http://schemas.microsoft.com/office/drawing/2014/main" id="{AF956875-9E6B-4C1B-BC3D-B667BD9E2919}"/>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43" name="直線コネクタ 742">
          <a:extLst>
            <a:ext uri="{FF2B5EF4-FFF2-40B4-BE49-F238E27FC236}">
              <a16:creationId xmlns:a16="http://schemas.microsoft.com/office/drawing/2014/main" id="{7243D336-FD68-4954-960F-18E3B81E993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44" name="楕円 743">
          <a:extLst>
            <a:ext uri="{FF2B5EF4-FFF2-40B4-BE49-F238E27FC236}">
              <a16:creationId xmlns:a16="http://schemas.microsoft.com/office/drawing/2014/main" id="{B0638F04-B976-4E76-911C-173C7416BBBA}"/>
            </a:ext>
          </a:extLst>
        </xdr:cNvPr>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65532</xdr:rowOff>
    </xdr:to>
    <xdr:cxnSp macro="">
      <xdr:nvCxnSpPr>
        <xdr:cNvPr id="745" name="直線コネクタ 744">
          <a:extLst>
            <a:ext uri="{FF2B5EF4-FFF2-40B4-BE49-F238E27FC236}">
              <a16:creationId xmlns:a16="http://schemas.microsoft.com/office/drawing/2014/main" id="{50691C1B-EE09-49D0-8363-70A5F4099BF6}"/>
            </a:ext>
          </a:extLst>
        </xdr:cNvPr>
        <xdr:cNvCxnSpPr/>
      </xdr:nvCxnSpPr>
      <xdr:spPr>
        <a:xfrm flipV="1">
          <a:off x="19545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46" name="n_1aveValue【消防施設】&#10;一人当たり面積">
          <a:extLst>
            <a:ext uri="{FF2B5EF4-FFF2-40B4-BE49-F238E27FC236}">
              <a16:creationId xmlns:a16="http://schemas.microsoft.com/office/drawing/2014/main" id="{6D0A6B98-A6B0-4A34-A7C6-F48E8521B441}"/>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47" name="n_2aveValue【消防施設】&#10;一人当たり面積">
          <a:extLst>
            <a:ext uri="{FF2B5EF4-FFF2-40B4-BE49-F238E27FC236}">
              <a16:creationId xmlns:a16="http://schemas.microsoft.com/office/drawing/2014/main" id="{A01AD3BF-9F6E-4B8B-93CA-D61110271636}"/>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48" name="n_3aveValue【消防施設】&#10;一人当たり面積">
          <a:extLst>
            <a:ext uri="{FF2B5EF4-FFF2-40B4-BE49-F238E27FC236}">
              <a16:creationId xmlns:a16="http://schemas.microsoft.com/office/drawing/2014/main" id="{3AAB2D96-321A-4262-89EF-85A9E27F49E4}"/>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49" name="n_4aveValue【消防施設】&#10;一人当たり面積">
          <a:extLst>
            <a:ext uri="{FF2B5EF4-FFF2-40B4-BE49-F238E27FC236}">
              <a16:creationId xmlns:a16="http://schemas.microsoft.com/office/drawing/2014/main" id="{8B3A2B6E-6B9D-475F-8DC5-CB6A053FB5B3}"/>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50" name="n_1mainValue【消防施設】&#10;一人当たり面積">
          <a:extLst>
            <a:ext uri="{FF2B5EF4-FFF2-40B4-BE49-F238E27FC236}">
              <a16:creationId xmlns:a16="http://schemas.microsoft.com/office/drawing/2014/main" id="{BAE7AB94-DF02-4714-A74E-74041E37BF87}"/>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51" name="n_2mainValue【消防施設】&#10;一人当たり面積">
          <a:extLst>
            <a:ext uri="{FF2B5EF4-FFF2-40B4-BE49-F238E27FC236}">
              <a16:creationId xmlns:a16="http://schemas.microsoft.com/office/drawing/2014/main" id="{E4A0AED6-5B70-4704-A2E1-9A92914AE363}"/>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52" name="n_3mainValue【消防施設】&#10;一人当たり面積">
          <a:extLst>
            <a:ext uri="{FF2B5EF4-FFF2-40B4-BE49-F238E27FC236}">
              <a16:creationId xmlns:a16="http://schemas.microsoft.com/office/drawing/2014/main" id="{513AF88C-510B-4C4B-B172-040BA8A66C20}"/>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CEE94A13-04A6-4ED2-8116-A828CF7A38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9BF391F6-9B7D-4D9B-80D9-16C9C06399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3BD39DD5-9354-4A14-8D71-E5A86372A6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6B8FBF7B-E85A-4942-BABA-5990396F91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6ECC6313-0D58-47FF-951B-B6073217EE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219FCA9B-45F8-4C80-9D3E-2C329EABFD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05412F0F-DB4F-4F5C-96F4-6C4E988A94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EF325E95-5631-4E5E-AC52-E14A1EB32A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08B9C732-29E8-4A89-9363-012AD92BED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45208322-DF62-4F65-A76A-444DCCE5B3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0D483F8D-7168-49FF-9DE1-2B253AE79C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a:extLst>
            <a:ext uri="{FF2B5EF4-FFF2-40B4-BE49-F238E27FC236}">
              <a16:creationId xmlns:a16="http://schemas.microsoft.com/office/drawing/2014/main" id="{58B764F1-6B15-4545-85C3-F383270BE20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09A580DC-5227-4133-8694-CE145BCF20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a:extLst>
            <a:ext uri="{FF2B5EF4-FFF2-40B4-BE49-F238E27FC236}">
              <a16:creationId xmlns:a16="http://schemas.microsoft.com/office/drawing/2014/main" id="{97E6E6AD-543C-4A51-A9E0-7642A29B2B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a:extLst>
            <a:ext uri="{FF2B5EF4-FFF2-40B4-BE49-F238E27FC236}">
              <a16:creationId xmlns:a16="http://schemas.microsoft.com/office/drawing/2014/main" id="{84200687-8AC2-435A-A68B-8B530DB4FB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a:extLst>
            <a:ext uri="{FF2B5EF4-FFF2-40B4-BE49-F238E27FC236}">
              <a16:creationId xmlns:a16="http://schemas.microsoft.com/office/drawing/2014/main" id="{A1A5A406-C2F6-4B9F-806D-FDB6B1FDA0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a:extLst>
            <a:ext uri="{FF2B5EF4-FFF2-40B4-BE49-F238E27FC236}">
              <a16:creationId xmlns:a16="http://schemas.microsoft.com/office/drawing/2014/main" id="{97806A9E-F859-4706-91C5-26E1331975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a:extLst>
            <a:ext uri="{FF2B5EF4-FFF2-40B4-BE49-F238E27FC236}">
              <a16:creationId xmlns:a16="http://schemas.microsoft.com/office/drawing/2014/main" id="{5439E04D-4562-4BA6-8212-165F3C83F6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a:extLst>
            <a:ext uri="{FF2B5EF4-FFF2-40B4-BE49-F238E27FC236}">
              <a16:creationId xmlns:a16="http://schemas.microsoft.com/office/drawing/2014/main" id="{1499F813-7344-41F3-8127-672348A4BD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a:extLst>
            <a:ext uri="{FF2B5EF4-FFF2-40B4-BE49-F238E27FC236}">
              <a16:creationId xmlns:a16="http://schemas.microsoft.com/office/drawing/2014/main" id="{F3BCC451-D041-448D-88FA-D814117F1FD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a:extLst>
            <a:ext uri="{FF2B5EF4-FFF2-40B4-BE49-F238E27FC236}">
              <a16:creationId xmlns:a16="http://schemas.microsoft.com/office/drawing/2014/main" id="{E672897D-1639-48AC-A092-8FA506BC1E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a:extLst>
            <a:ext uri="{FF2B5EF4-FFF2-40B4-BE49-F238E27FC236}">
              <a16:creationId xmlns:a16="http://schemas.microsoft.com/office/drawing/2014/main" id="{629B383B-9A45-4C9D-A288-704F8ED5B7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5" name="テキスト ボックス 774">
          <a:extLst>
            <a:ext uri="{FF2B5EF4-FFF2-40B4-BE49-F238E27FC236}">
              <a16:creationId xmlns:a16="http://schemas.microsoft.com/office/drawing/2014/main" id="{C40A9CB8-7D3C-4E41-892C-6DB3D6D60D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1E4C0F51-50AE-42D3-9113-E64AEAF817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1A02111E-BA99-4DB6-95FA-58CB404700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78" name="直線コネクタ 777">
          <a:extLst>
            <a:ext uri="{FF2B5EF4-FFF2-40B4-BE49-F238E27FC236}">
              <a16:creationId xmlns:a16="http://schemas.microsoft.com/office/drawing/2014/main" id="{17BE7A20-B03F-406E-9C7E-C7A34DF80EC6}"/>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9" name="【庁舎】&#10;有形固定資産減価償却率最小値テキスト">
          <a:extLst>
            <a:ext uri="{FF2B5EF4-FFF2-40B4-BE49-F238E27FC236}">
              <a16:creationId xmlns:a16="http://schemas.microsoft.com/office/drawing/2014/main" id="{BD0F3ACB-55E6-41EA-8DA2-1A13F33015B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0" name="直線コネクタ 779">
          <a:extLst>
            <a:ext uri="{FF2B5EF4-FFF2-40B4-BE49-F238E27FC236}">
              <a16:creationId xmlns:a16="http://schemas.microsoft.com/office/drawing/2014/main" id="{C33976E9-A073-4A8C-BB99-1F411A16B8A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81" name="【庁舎】&#10;有形固定資産減価償却率最大値テキスト">
          <a:extLst>
            <a:ext uri="{FF2B5EF4-FFF2-40B4-BE49-F238E27FC236}">
              <a16:creationId xmlns:a16="http://schemas.microsoft.com/office/drawing/2014/main" id="{AFA5629C-5AB4-4343-BA71-149FF137CAC1}"/>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82" name="直線コネクタ 781">
          <a:extLst>
            <a:ext uri="{FF2B5EF4-FFF2-40B4-BE49-F238E27FC236}">
              <a16:creationId xmlns:a16="http://schemas.microsoft.com/office/drawing/2014/main" id="{1BF8AA58-ABD4-45BA-A53A-1542D513CA09}"/>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83" name="【庁舎】&#10;有形固定資産減価償却率平均値テキスト">
          <a:extLst>
            <a:ext uri="{FF2B5EF4-FFF2-40B4-BE49-F238E27FC236}">
              <a16:creationId xmlns:a16="http://schemas.microsoft.com/office/drawing/2014/main" id="{723407CD-408B-443D-91E3-0C13E9B3E988}"/>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84" name="フローチャート: 判断 783">
          <a:extLst>
            <a:ext uri="{FF2B5EF4-FFF2-40B4-BE49-F238E27FC236}">
              <a16:creationId xmlns:a16="http://schemas.microsoft.com/office/drawing/2014/main" id="{303C7C85-EFA8-4BA6-B550-50E9358641C2}"/>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85" name="フローチャート: 判断 784">
          <a:extLst>
            <a:ext uri="{FF2B5EF4-FFF2-40B4-BE49-F238E27FC236}">
              <a16:creationId xmlns:a16="http://schemas.microsoft.com/office/drawing/2014/main" id="{DD78B43F-2EBB-442D-99F5-CCEE6E4F27A5}"/>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86" name="フローチャート: 判断 785">
          <a:extLst>
            <a:ext uri="{FF2B5EF4-FFF2-40B4-BE49-F238E27FC236}">
              <a16:creationId xmlns:a16="http://schemas.microsoft.com/office/drawing/2014/main" id="{02287F22-8349-482F-9705-EFB0A92275BB}"/>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87" name="フローチャート: 判断 786">
          <a:extLst>
            <a:ext uri="{FF2B5EF4-FFF2-40B4-BE49-F238E27FC236}">
              <a16:creationId xmlns:a16="http://schemas.microsoft.com/office/drawing/2014/main" id="{B71A1505-93DF-411A-8CFF-57E43F454195}"/>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88" name="フローチャート: 判断 787">
          <a:extLst>
            <a:ext uri="{FF2B5EF4-FFF2-40B4-BE49-F238E27FC236}">
              <a16:creationId xmlns:a16="http://schemas.microsoft.com/office/drawing/2014/main" id="{032C7810-F31D-4494-92DA-338837F0224D}"/>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EB2CB4E8-57FB-4555-8980-C300531E5C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9CCDBA04-A491-460E-A413-43B773D05A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37B11730-FAEE-4E90-B06B-9977F87923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1C14C49-08FD-457C-ABCC-523532A7BA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78372EB2-B9BF-4CF3-AC99-9230EB05E4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110308</xdr:rowOff>
    </xdr:from>
    <xdr:to>
      <xdr:col>76</xdr:col>
      <xdr:colOff>165100</xdr:colOff>
      <xdr:row>108</xdr:row>
      <xdr:rowOff>40458</xdr:rowOff>
    </xdr:to>
    <xdr:sp macro="" textlink="">
      <xdr:nvSpPr>
        <xdr:cNvPr id="794" name="楕円 793">
          <a:extLst>
            <a:ext uri="{FF2B5EF4-FFF2-40B4-BE49-F238E27FC236}">
              <a16:creationId xmlns:a16="http://schemas.microsoft.com/office/drawing/2014/main" id="{7E5C3AC7-5F5A-4687-9A49-7F9D2E59C2E5}"/>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74386</xdr:rowOff>
    </xdr:from>
    <xdr:to>
      <xdr:col>72</xdr:col>
      <xdr:colOff>38100</xdr:colOff>
      <xdr:row>107</xdr:row>
      <xdr:rowOff>4536</xdr:rowOff>
    </xdr:to>
    <xdr:sp macro="" textlink="">
      <xdr:nvSpPr>
        <xdr:cNvPr id="795" name="楕円 794">
          <a:extLst>
            <a:ext uri="{FF2B5EF4-FFF2-40B4-BE49-F238E27FC236}">
              <a16:creationId xmlns:a16="http://schemas.microsoft.com/office/drawing/2014/main" id="{8192DD55-51CD-486F-B99D-B9D2FB7AC32C}"/>
            </a:ext>
          </a:extLst>
        </xdr:cNvPr>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107</xdr:row>
      <xdr:rowOff>161108</xdr:rowOff>
    </xdr:to>
    <xdr:cxnSp macro="">
      <xdr:nvCxnSpPr>
        <xdr:cNvPr id="796" name="直線コネクタ 795">
          <a:extLst>
            <a:ext uri="{FF2B5EF4-FFF2-40B4-BE49-F238E27FC236}">
              <a16:creationId xmlns:a16="http://schemas.microsoft.com/office/drawing/2014/main" id="{39B8F5D0-0479-4F4C-B2F3-802A2E76D939}"/>
            </a:ext>
          </a:extLst>
        </xdr:cNvPr>
        <xdr:cNvCxnSpPr/>
      </xdr:nvCxnSpPr>
      <xdr:spPr>
        <a:xfrm>
          <a:off x="13703300" y="18298886"/>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97" name="n_1aveValue【庁舎】&#10;有形固定資産減価償却率">
          <a:extLst>
            <a:ext uri="{FF2B5EF4-FFF2-40B4-BE49-F238E27FC236}">
              <a16:creationId xmlns:a16="http://schemas.microsoft.com/office/drawing/2014/main" id="{28C47F43-C233-4A6E-8E78-F5376561CFBB}"/>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8" name="n_2aveValue【庁舎】&#10;有形固定資産減価償却率">
          <a:extLst>
            <a:ext uri="{FF2B5EF4-FFF2-40B4-BE49-F238E27FC236}">
              <a16:creationId xmlns:a16="http://schemas.microsoft.com/office/drawing/2014/main" id="{B01902FC-8109-419E-8945-8AC4AC4D0D19}"/>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99" name="n_3aveValue【庁舎】&#10;有形固定資産減価償却率">
          <a:extLst>
            <a:ext uri="{FF2B5EF4-FFF2-40B4-BE49-F238E27FC236}">
              <a16:creationId xmlns:a16="http://schemas.microsoft.com/office/drawing/2014/main" id="{AC367EC5-6154-4495-BD5B-309AE70ED181}"/>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00" name="n_4aveValue【庁舎】&#10;有形固定資産減価償却率">
          <a:extLst>
            <a:ext uri="{FF2B5EF4-FFF2-40B4-BE49-F238E27FC236}">
              <a16:creationId xmlns:a16="http://schemas.microsoft.com/office/drawing/2014/main" id="{BF42D7BE-24B0-4593-941B-8230866835F7}"/>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801" name="n_2mainValue【庁舎】&#10;有形固定資産減価償却率">
          <a:extLst>
            <a:ext uri="{FF2B5EF4-FFF2-40B4-BE49-F238E27FC236}">
              <a16:creationId xmlns:a16="http://schemas.microsoft.com/office/drawing/2014/main" id="{DC6145E5-DD6A-49A5-BDCF-2E8E91D18D22}"/>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02" name="n_3mainValue【庁舎】&#10;有形固定資産減価償却率">
          <a:extLst>
            <a:ext uri="{FF2B5EF4-FFF2-40B4-BE49-F238E27FC236}">
              <a16:creationId xmlns:a16="http://schemas.microsoft.com/office/drawing/2014/main" id="{117AD8AB-598A-4A04-B0F9-6ED65321D196}"/>
            </a:ext>
          </a:extLst>
        </xdr:cNvPr>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9590954C-6A17-4BCB-A232-68665229F6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E12F9A60-BEC1-4EF6-8CA5-1BF24F433D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DA5C52FA-4FEB-4420-851F-DD06721655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F2BF1752-F14A-4943-A85F-7785720DC9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B18B144C-076B-4C28-BD7B-9790C0F88B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A2114CC9-B5D5-4FBB-8762-FBD8AFF330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7EBE4E43-96A3-47F9-970D-9918E80C90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8D4B3AAE-FB33-4FCF-A14A-75DB49080F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EB395724-F8A3-43CE-B346-52005A08A0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EE519051-488E-4AFD-AF77-772B44B5E0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A1E94FBC-32EE-4977-87E6-27841E836CE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83CFCC35-4AD7-4907-8179-712B4108E2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EC3505B4-B7F0-4481-ADC4-5E33C910CF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C1E96101-A699-42E4-A1D0-A57FB5995D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D875ACCC-8673-4591-B70E-97003697F5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9ABC1414-B9D6-44EE-9E67-4B46A1730A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6FE746AE-39F3-444D-84F2-1706FB177BF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3DDC0609-DE48-4E8C-945C-C9FA7F8DE1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F3E4F718-A423-4DBE-A05F-2EAAD7E6ADC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37110701-40AC-4E60-AF89-78EA73DE40F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5CA75D7B-5803-430F-AC82-253D2C957C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16D4C9D5-47F6-4ADC-95E3-6C5C2F3423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92E0B750-4319-4792-BAA0-D0E2BC63A4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26" name="直線コネクタ 825">
          <a:extLst>
            <a:ext uri="{FF2B5EF4-FFF2-40B4-BE49-F238E27FC236}">
              <a16:creationId xmlns:a16="http://schemas.microsoft.com/office/drawing/2014/main" id="{25A65F39-C519-4DDC-A978-E01138A5EC13}"/>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27" name="【庁舎】&#10;一人当たり面積最小値テキスト">
          <a:extLst>
            <a:ext uri="{FF2B5EF4-FFF2-40B4-BE49-F238E27FC236}">
              <a16:creationId xmlns:a16="http://schemas.microsoft.com/office/drawing/2014/main" id="{722B2D8B-228C-4B10-9510-4804618E0546}"/>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28" name="直線コネクタ 827">
          <a:extLst>
            <a:ext uri="{FF2B5EF4-FFF2-40B4-BE49-F238E27FC236}">
              <a16:creationId xmlns:a16="http://schemas.microsoft.com/office/drawing/2014/main" id="{0903C4D6-C441-4BC8-97B2-3BE8723FB737}"/>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29" name="【庁舎】&#10;一人当たり面積最大値テキスト">
          <a:extLst>
            <a:ext uri="{FF2B5EF4-FFF2-40B4-BE49-F238E27FC236}">
              <a16:creationId xmlns:a16="http://schemas.microsoft.com/office/drawing/2014/main" id="{DE962D43-6B17-4CC5-8242-6A06CAA0B1E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30" name="直線コネクタ 829">
          <a:extLst>
            <a:ext uri="{FF2B5EF4-FFF2-40B4-BE49-F238E27FC236}">
              <a16:creationId xmlns:a16="http://schemas.microsoft.com/office/drawing/2014/main" id="{16449F3A-58DD-4DA9-A8F1-B7D76701BE1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31" name="【庁舎】&#10;一人当たり面積平均値テキスト">
          <a:extLst>
            <a:ext uri="{FF2B5EF4-FFF2-40B4-BE49-F238E27FC236}">
              <a16:creationId xmlns:a16="http://schemas.microsoft.com/office/drawing/2014/main" id="{81D96729-B8A4-4963-A980-1E5EE9A1C08F}"/>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32" name="フローチャート: 判断 831">
          <a:extLst>
            <a:ext uri="{FF2B5EF4-FFF2-40B4-BE49-F238E27FC236}">
              <a16:creationId xmlns:a16="http://schemas.microsoft.com/office/drawing/2014/main" id="{AD057271-B938-444A-B126-FE7E0DFD237F}"/>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33" name="フローチャート: 判断 832">
          <a:extLst>
            <a:ext uri="{FF2B5EF4-FFF2-40B4-BE49-F238E27FC236}">
              <a16:creationId xmlns:a16="http://schemas.microsoft.com/office/drawing/2014/main" id="{172FEFFF-F78B-4820-9A68-E4C8CE6BA0B2}"/>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34" name="フローチャート: 判断 833">
          <a:extLst>
            <a:ext uri="{FF2B5EF4-FFF2-40B4-BE49-F238E27FC236}">
              <a16:creationId xmlns:a16="http://schemas.microsoft.com/office/drawing/2014/main" id="{8286B496-A476-43F7-BCD2-E76DAD17E0C5}"/>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35" name="フローチャート: 判断 834">
          <a:extLst>
            <a:ext uri="{FF2B5EF4-FFF2-40B4-BE49-F238E27FC236}">
              <a16:creationId xmlns:a16="http://schemas.microsoft.com/office/drawing/2014/main" id="{DCC53E82-29F7-4CE6-9E95-C2C0BCBCDF9E}"/>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36" name="フローチャート: 判断 835">
          <a:extLst>
            <a:ext uri="{FF2B5EF4-FFF2-40B4-BE49-F238E27FC236}">
              <a16:creationId xmlns:a16="http://schemas.microsoft.com/office/drawing/2014/main" id="{C7E66D35-F083-4A6F-BD13-DA6749E2B9DF}"/>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7C6B5BE-BAD8-4AB8-85B1-DF99C2D4D1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CEE3151-ECBB-45E0-B987-FC2180250C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4C0D39A-FEAC-4413-9F8D-2CD8ED0166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47548AC-AD75-4516-85D9-F640A8B3B7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CB86C0A-5304-4CC4-8E72-11D9568FEF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53975</xdr:rowOff>
    </xdr:from>
    <xdr:to>
      <xdr:col>107</xdr:col>
      <xdr:colOff>101600</xdr:colOff>
      <xdr:row>108</xdr:row>
      <xdr:rowOff>155575</xdr:rowOff>
    </xdr:to>
    <xdr:sp macro="" textlink="">
      <xdr:nvSpPr>
        <xdr:cNvPr id="842" name="楕円 841">
          <a:extLst>
            <a:ext uri="{FF2B5EF4-FFF2-40B4-BE49-F238E27FC236}">
              <a16:creationId xmlns:a16="http://schemas.microsoft.com/office/drawing/2014/main" id="{D8B41E98-88D1-4683-A939-8D0F9D98AA0B}"/>
            </a:ext>
          </a:extLst>
        </xdr:cNvPr>
        <xdr:cNvSpPr/>
      </xdr:nvSpPr>
      <xdr:spPr>
        <a:xfrm>
          <a:off x="20383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43" name="楕円 842">
          <a:extLst>
            <a:ext uri="{FF2B5EF4-FFF2-40B4-BE49-F238E27FC236}">
              <a16:creationId xmlns:a16="http://schemas.microsoft.com/office/drawing/2014/main" id="{830509C4-77C1-41C6-9DC3-965F3B68B9F6}"/>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108</xdr:row>
      <xdr:rowOff>104775</xdr:rowOff>
    </xdr:to>
    <xdr:cxnSp macro="">
      <xdr:nvCxnSpPr>
        <xdr:cNvPr id="844" name="直線コネクタ 843">
          <a:extLst>
            <a:ext uri="{FF2B5EF4-FFF2-40B4-BE49-F238E27FC236}">
              <a16:creationId xmlns:a16="http://schemas.microsoft.com/office/drawing/2014/main" id="{EEB125B6-0EA8-411D-89AC-FDF4C0BE82FB}"/>
            </a:ext>
          </a:extLst>
        </xdr:cNvPr>
        <xdr:cNvCxnSpPr/>
      </xdr:nvCxnSpPr>
      <xdr:spPr>
        <a:xfrm>
          <a:off x="19545300" y="1840611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45" name="n_1aveValue【庁舎】&#10;一人当たり面積">
          <a:extLst>
            <a:ext uri="{FF2B5EF4-FFF2-40B4-BE49-F238E27FC236}">
              <a16:creationId xmlns:a16="http://schemas.microsoft.com/office/drawing/2014/main" id="{EE1ADCD2-F3CD-4BBC-BF67-74789F96DF7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46" name="n_2aveValue【庁舎】&#10;一人当たり面積">
          <a:extLst>
            <a:ext uri="{FF2B5EF4-FFF2-40B4-BE49-F238E27FC236}">
              <a16:creationId xmlns:a16="http://schemas.microsoft.com/office/drawing/2014/main" id="{035EF35D-0950-465A-8417-30FA897298F2}"/>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47" name="n_3aveValue【庁舎】&#10;一人当たり面積">
          <a:extLst>
            <a:ext uri="{FF2B5EF4-FFF2-40B4-BE49-F238E27FC236}">
              <a16:creationId xmlns:a16="http://schemas.microsoft.com/office/drawing/2014/main" id="{C9C368B9-4D1C-4785-BEE0-D4A63AA045DC}"/>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48" name="n_4aveValue【庁舎】&#10;一人当たり面積">
          <a:extLst>
            <a:ext uri="{FF2B5EF4-FFF2-40B4-BE49-F238E27FC236}">
              <a16:creationId xmlns:a16="http://schemas.microsoft.com/office/drawing/2014/main" id="{5E52662B-1573-4068-9582-CABBFD92D432}"/>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146702</xdr:rowOff>
    </xdr:from>
    <xdr:ext cx="469744" cy="259045"/>
    <xdr:sp macro="" textlink="">
      <xdr:nvSpPr>
        <xdr:cNvPr id="849" name="n_2mainValue【庁舎】&#10;一人当たり面積">
          <a:extLst>
            <a:ext uri="{FF2B5EF4-FFF2-40B4-BE49-F238E27FC236}">
              <a16:creationId xmlns:a16="http://schemas.microsoft.com/office/drawing/2014/main" id="{203B1B77-FD6F-43E4-AEF2-12008A361984}"/>
            </a:ext>
          </a:extLst>
        </xdr:cNvPr>
        <xdr:cNvSpPr txBox="1"/>
      </xdr:nvSpPr>
      <xdr:spPr>
        <a:xfrm>
          <a:off x="20199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50" name="n_3mainValue【庁舎】&#10;一人当たり面積">
          <a:extLst>
            <a:ext uri="{FF2B5EF4-FFF2-40B4-BE49-F238E27FC236}">
              <a16:creationId xmlns:a16="http://schemas.microsoft.com/office/drawing/2014/main" id="{280D4048-434A-4E0D-945A-A6CA199DF920}"/>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E290897-F0C4-4BAC-AB55-BA84B2CB65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AB928C45-5475-4521-9802-413972CF10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BF3FF959-C02E-4C59-9A04-EAB516FFA7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町民体育館は解体され、総合体育館の再建設が完了したため、有形固定資産減価償却が無い状態になった。</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福祉施設の有形固定資産減価償却率が上昇したのは、益城町保健福祉センターの施設区分を保健センターへ変更したためである。福祉施設は町民憩の家のみとなった。この施設は築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年を超えているため、今後の利用者の状況、施設管理コストを勘案しながら施設の存続も含めて検討する必要があると考えられる。</a:t>
          </a:r>
          <a:endParaRPr lang="ja-JP" altLang="ja-JP" sz="1400">
            <a:effectLst/>
          </a:endParaRPr>
        </a:p>
        <a:p>
          <a:r>
            <a:rPr kumimoji="1" lang="ja-JP" altLang="ja-JP" sz="1100">
              <a:solidFill>
                <a:schemeClr val="dk1"/>
              </a:solidFill>
              <a:effectLst/>
              <a:latin typeface="+mn-lt"/>
              <a:ea typeface="+mn-ea"/>
              <a:cs typeface="+mn-cs"/>
            </a:rPr>
            <a:t>益城町文化会館は熊本地震に伴う災害復旧のため、様々な改修を行っているため、改修完了後の適切な維持管理により施設の長寿命化を行っていく必要がある。</a:t>
          </a:r>
          <a:endParaRPr lang="ja-JP" altLang="ja-JP" sz="1400">
            <a:effectLst/>
          </a:endParaRPr>
        </a:p>
        <a:p>
          <a:r>
            <a:rPr kumimoji="1" lang="ja-JP" altLang="ja-JP" sz="1100">
              <a:solidFill>
                <a:schemeClr val="dk1"/>
              </a:solidFill>
              <a:effectLst/>
              <a:latin typeface="+mn-lt"/>
              <a:ea typeface="+mn-ea"/>
              <a:cs typeface="+mn-cs"/>
            </a:rPr>
            <a:t>庁舎は熊本地震の損傷により解体が完了している。令和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年度末、完成予定である。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年熊本地震の影響による人口減少（被災前</a:t>
          </a:r>
          <a:r>
            <a:rPr kumimoji="1" lang="en-US" altLang="ja-JP" sz="1300">
              <a:latin typeface="ＭＳ Ｐゴシック" panose="020B0600070205080204" pitchFamily="50" charset="-128"/>
              <a:ea typeface="ＭＳ Ｐゴシック" panose="020B0600070205080204" pitchFamily="50" charset="-128"/>
            </a:rPr>
            <a:t>34,499</a:t>
          </a:r>
          <a:r>
            <a:rPr kumimoji="1" lang="ja-JP" altLang="en-US" sz="1300">
              <a:latin typeface="ＭＳ Ｐゴシック" panose="020B0600070205080204" pitchFamily="50" charset="-128"/>
              <a:ea typeface="ＭＳ Ｐゴシック" panose="020B0600070205080204" pitchFamily="50" charset="-128"/>
            </a:rPr>
            <a:t>人→令和元年度末</a:t>
          </a:r>
          <a:r>
            <a:rPr kumimoji="1" lang="en-US" altLang="ja-JP" sz="1300">
              <a:latin typeface="ＭＳ Ｐゴシック" panose="020B0600070205080204" pitchFamily="50" charset="-128"/>
              <a:ea typeface="ＭＳ Ｐゴシック" panose="020B0600070205080204" pitchFamily="50" charset="-128"/>
            </a:rPr>
            <a:t>33,128</a:t>
          </a:r>
          <a:r>
            <a:rPr kumimoji="1" lang="ja-JP" altLang="en-US" sz="1300">
              <a:latin typeface="ＭＳ Ｐゴシック" panose="020B0600070205080204" pitchFamily="50" charset="-128"/>
              <a:ea typeface="ＭＳ Ｐゴシック" panose="020B0600070205080204" pitchFamily="50" charset="-128"/>
            </a:rPr>
            <a:t>人）はあるものの、雑損控除の縮小による個人住民税の増加や新築住宅増加による固定資産税の増加もあり基準財政収入額が増えたものの、基準財政需要額も増加したため、財政力指数は３年平均では横ばいとなった。</a:t>
          </a:r>
        </a:p>
        <a:p>
          <a:r>
            <a:rPr kumimoji="1" lang="ja-JP" altLang="en-US" sz="1300">
              <a:latin typeface="ＭＳ Ｐゴシック" panose="020B0600070205080204" pitchFamily="50" charset="-128"/>
              <a:ea typeface="ＭＳ Ｐゴシック" panose="020B0600070205080204" pitchFamily="50" charset="-128"/>
            </a:rPr>
            <a:t>　引き続き、復旧・復興事業を着実に実施することで、人口の回復及び企業の誘致等に取り組み将来の財政基盤の安定につなげたい。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物件費･維持補修費の経常充当一般財源の増加もあったが、補助費等･繰出金充当一般財源の減商が上回り、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百万円の減少となったが、経常一般財源も </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百万円の減となり、経常収支比率は </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新型ｺﾛﾅｳｲﾙｽの影響のより町税の増が見込みづらくなり、今後の公債費増への対応もあるため、行政改革を通じた義務的経費等歳出の徹底見直し･新規財源開拓にこれまで以上に取り組む。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45403</xdr:rowOff>
    </xdr:from>
    <xdr:to>
      <xdr:col>23</xdr:col>
      <xdr:colOff>133350</xdr:colOff>
      <xdr:row>64</xdr:row>
      <xdr:rowOff>51435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1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061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30797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0613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26353</xdr:rowOff>
    </xdr:from>
    <xdr:to>
      <xdr:col>11</xdr:col>
      <xdr:colOff>31750</xdr:colOff>
      <xdr:row>65</xdr:row>
      <xdr:rowOff>30797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56253"/>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138130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147003</xdr:rowOff>
    </xdr:from>
    <xdr:to>
      <xdr:col>7</xdr:col>
      <xdr:colOff>31750</xdr:colOff>
      <xdr:row>62</xdr:row>
      <xdr:rowOff>77153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61930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11,269</a:t>
          </a:r>
          <a:r>
            <a:rPr kumimoji="1" lang="ja-JP" altLang="en-US" sz="1300">
              <a:latin typeface="ＭＳ Ｐゴシック" panose="020B0600070205080204" pitchFamily="50" charset="-128"/>
              <a:ea typeface="ＭＳ Ｐゴシック" panose="020B0600070205080204" pitchFamily="50" charset="-128"/>
            </a:rPr>
            <a:t>円増加している。主な要因は寄附金（ふるさと納税）が</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百万円増えたことによる経費（返礼品･送付料･委託料等）が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百万円増えたためである。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年熊本地震からの復旧･復興事業にかかる事業量がまだまだ増え、それに伴い人件費も嵩んでいる。</a:t>
          </a:r>
        </a:p>
        <a:p>
          <a:r>
            <a:rPr kumimoji="1" lang="ja-JP" altLang="en-US" sz="1300">
              <a:latin typeface="ＭＳ Ｐゴシック" panose="020B0600070205080204" pitchFamily="50" charset="-128"/>
              <a:ea typeface="ＭＳ Ｐゴシック" panose="020B0600070205080204" pitchFamily="50" charset="-128"/>
            </a:rPr>
            <a:t>　復旧事業が落ち着くタイミングで行政改革等を通じ職員数の適正化をすすめ、コストの低減を図る。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63272</xdr:rowOff>
    </xdr:from>
    <xdr:to>
      <xdr:col>23</xdr:col>
      <xdr:colOff>133350</xdr:colOff>
      <xdr:row>85</xdr:row>
      <xdr:rowOff>58052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779272"/>
          <a:ext cx="0" cy="852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30129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46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58052</xdr:rowOff>
    </xdr:from>
    <xdr:to>
      <xdr:col>24</xdr:col>
      <xdr:colOff>12700</xdr:colOff>
      <xdr:row>85</xdr:row>
      <xdr:rowOff>58052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463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149649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63272</xdr:rowOff>
    </xdr:from>
    <xdr:to>
      <xdr:col>24</xdr:col>
      <xdr:colOff>12700</xdr:colOff>
      <xdr:row>80</xdr:row>
      <xdr:rowOff>63272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77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19684</xdr:rowOff>
    </xdr:from>
    <xdr:to>
      <xdr:col>23</xdr:col>
      <xdr:colOff>133350</xdr:colOff>
      <xdr:row>82</xdr:row>
      <xdr:rowOff>74068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78584"/>
          <a:ext cx="8382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45810</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761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29283</xdr:rowOff>
    </xdr:from>
    <xdr:to>
      <xdr:col>23</xdr:col>
      <xdr:colOff>184150</xdr:colOff>
      <xdr:row>81</xdr:row>
      <xdr:rowOff>130883</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39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19684</xdr:rowOff>
    </xdr:from>
    <xdr:to>
      <xdr:col>19</xdr:col>
      <xdr:colOff>133350</xdr:colOff>
      <xdr:row>85</xdr:row>
      <xdr:rowOff>48679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78584"/>
          <a:ext cx="889000" cy="5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29482</xdr:rowOff>
    </xdr:from>
    <xdr:to>
      <xdr:col>19</xdr:col>
      <xdr:colOff>184150</xdr:colOff>
      <xdr:row>81</xdr:row>
      <xdr:rowOff>131082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391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141259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68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48679</xdr:rowOff>
    </xdr:from>
    <xdr:to>
      <xdr:col>15</xdr:col>
      <xdr:colOff>82550</xdr:colOff>
      <xdr:row>87</xdr:row>
      <xdr:rowOff>154409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621929"/>
          <a:ext cx="889000" cy="4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10438</xdr:rowOff>
    </xdr:from>
    <xdr:to>
      <xdr:col>15</xdr:col>
      <xdr:colOff>133350</xdr:colOff>
      <xdr:row>81</xdr:row>
      <xdr:rowOff>112038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89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122215</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66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139281</xdr:rowOff>
    </xdr:from>
    <xdr:to>
      <xdr:col>11</xdr:col>
      <xdr:colOff>31750</xdr:colOff>
      <xdr:row>87</xdr:row>
      <xdr:rowOff>154409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55281"/>
          <a:ext cx="889000" cy="12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8547</xdr:rowOff>
    </xdr:from>
    <xdr:to>
      <xdr:col>11</xdr:col>
      <xdr:colOff>82550</xdr:colOff>
      <xdr:row>81</xdr:row>
      <xdr:rowOff>110147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120324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66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155663</xdr:rowOff>
    </xdr:from>
    <xdr:to>
      <xdr:col>7</xdr:col>
      <xdr:colOff>31750</xdr:colOff>
      <xdr:row>81</xdr:row>
      <xdr:rowOff>85813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70590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5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23268</xdr:rowOff>
    </xdr:from>
    <xdr:to>
      <xdr:col>23</xdr:col>
      <xdr:colOff>184150</xdr:colOff>
      <xdr:row>82</xdr:row>
      <xdr:rowOff>124868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166795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5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140334</xdr:rowOff>
    </xdr:from>
    <xdr:to>
      <xdr:col>19</xdr:col>
      <xdr:colOff>184150</xdr:colOff>
      <xdr:row>82</xdr:row>
      <xdr:rowOff>70484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55261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1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169329</xdr:rowOff>
    </xdr:from>
    <xdr:to>
      <xdr:col>15</xdr:col>
      <xdr:colOff>133350</xdr:colOff>
      <xdr:row>85</xdr:row>
      <xdr:rowOff>99479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84256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5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103609</xdr:rowOff>
    </xdr:from>
    <xdr:to>
      <xdr:col>11</xdr:col>
      <xdr:colOff>82550</xdr:colOff>
      <xdr:row>88</xdr:row>
      <xdr:rowOff>33759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0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18536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10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88481</xdr:rowOff>
    </xdr:from>
    <xdr:to>
      <xdr:col>7</xdr:col>
      <xdr:colOff>31750</xdr:colOff>
      <xdr:row>81</xdr:row>
      <xdr:rowOff>18631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28808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57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程度を維持し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と類似団体を下回り、適正な給与水準を維持している。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復旧・復興事業量増への対応のための任期付職員採用による影響もあるため、今後も、級別職務分類表や各種手当の点検を行うなど、より一層の給与の適正化に努める。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147864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7604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81</xdr:row>
      <xdr:rowOff>45357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7604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83</xdr:row>
      <xdr:rowOff>150586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32807"/>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117021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809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技能労務職員の退職者不補充、養護老人ホーム民間売却（平成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年）、体育施設（平成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学校給食調理業務（令和元年）等の指定管理者制度導入、ごみ処理業務等を一部事務組合で運営するなど、職員数の抑制に努めている。しかし、平成２８年熊本地震からの復旧･復興事業量が膨大となり任期付職員を含めた新規採用数が増加している状況にある。復旧事業に携わる新規職員については、人件費の８割を特別交付税で措置されているが、事業量と財政負担を考慮しながら、短期的な職員数の増加になるよう計画的な採用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3991</xdr:rowOff>
    </xdr:from>
    <xdr:to>
      <xdr:col>81</xdr:col>
      <xdr:colOff>44450</xdr:colOff>
      <xdr:row>63</xdr:row>
      <xdr:rowOff>5715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80534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63</xdr:row>
      <xdr:rowOff>5715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6773"/>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62</xdr:row>
      <xdr:rowOff>16873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441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61</xdr:row>
      <xdr:rowOff>15966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6066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124641</xdr:rowOff>
    </xdr:from>
    <xdr:to>
      <xdr:col>81</xdr:col>
      <xdr:colOff>95250</xdr:colOff>
      <xdr:row>63</xdr:row>
      <xdr:rowOff>54791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96718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136616</xdr:rowOff>
    </xdr:from>
    <xdr:to>
      <xdr:col>68</xdr:col>
      <xdr:colOff>203200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51543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公営企業債償還財源と認められる繰入金の増（</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百万円）もあり単年度では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ポイント増となるが、平成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年度単年度が</a:t>
          </a:r>
          <a:r>
            <a:rPr kumimoji="1" lang="en-US" altLang="ja-JP" sz="1300">
              <a:latin typeface="ＭＳ Ｐゴシック" panose="020B0600070205080204" pitchFamily="50" charset="-128"/>
              <a:ea typeface="ＭＳ Ｐゴシック" panose="020B0600070205080204" pitchFamily="50" charset="-128"/>
            </a:rPr>
            <a:t>10.3586%</a:t>
          </a:r>
          <a:r>
            <a:rPr kumimoji="1" lang="ja-JP" altLang="en-US" sz="1300">
              <a:latin typeface="ＭＳ Ｐゴシック" panose="020B0600070205080204" pitchFamily="50" charset="-128"/>
              <a:ea typeface="ＭＳ Ｐゴシック" panose="020B0600070205080204" pitchFamily="50" charset="-128"/>
            </a:rPr>
            <a:t>であったため、３カ年平均では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年度より、復旧・復興事業等に充てた公債費元金償還据置期間が終了するのがあるため、今後も事業の選択と集中を図り、財源にも留意しつつ交付税措置の有利な地方債を活用し、比率上昇の抑制に努める。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182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976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年熊本地震で住まいを失った住民のための災害公営住宅整備事業債（</a:t>
          </a:r>
          <a:r>
            <a:rPr kumimoji="1" lang="en-US" altLang="ja-JP" sz="1300">
              <a:latin typeface="ＭＳ Ｐゴシック" panose="020B0600070205080204" pitchFamily="50" charset="-128"/>
              <a:ea typeface="ＭＳ Ｐゴシック" panose="020B0600070205080204" pitchFamily="50" charset="-128"/>
            </a:rPr>
            <a:t>4,841</a:t>
          </a:r>
          <a:r>
            <a:rPr kumimoji="1" lang="ja-JP" altLang="en-US" sz="1300">
              <a:latin typeface="ＭＳ Ｐゴシック" panose="020B0600070205080204" pitchFamily="50" charset="-128"/>
              <a:ea typeface="ＭＳ Ｐゴシック" panose="020B0600070205080204" pitchFamily="50" charset="-128"/>
            </a:rPr>
            <a:t>百万円）等もあり、地方債現在高が</a:t>
          </a:r>
          <a:r>
            <a:rPr kumimoji="1" lang="en-US" altLang="ja-JP" sz="1300">
              <a:latin typeface="ＭＳ Ｐゴシック" panose="020B0600070205080204" pitchFamily="50" charset="-128"/>
              <a:ea typeface="ＭＳ Ｐゴシック" panose="020B0600070205080204" pitchFamily="50" charset="-128"/>
            </a:rPr>
            <a:t>10,922</a:t>
          </a:r>
          <a:r>
            <a:rPr kumimoji="1" lang="ja-JP" altLang="en-US" sz="1300">
              <a:latin typeface="ＭＳ Ｐゴシック" panose="020B0600070205080204" pitchFamily="50" charset="-128"/>
              <a:ea typeface="ＭＳ Ｐゴシック" panose="020B0600070205080204" pitchFamily="50" charset="-128"/>
            </a:rPr>
            <a:t>百万円増となったため将来負担比率が対前年度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年度以降も災害復旧・復興事業の財源に起債を予定しているので、後世への負担を少しでも軽くするよう努める。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111458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59110"/>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70334</xdr:rowOff>
    </xdr:from>
    <xdr:to>
      <xdr:col>68</xdr:col>
      <xdr:colOff>152400</xdr:colOff>
      <xdr:row>15</xdr:row>
      <xdr:rowOff>88477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47063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60658</xdr:rowOff>
    </xdr:from>
    <xdr:to>
      <xdr:col>81</xdr:col>
      <xdr:colOff>95250</xdr:colOff>
      <xdr:row>15</xdr:row>
      <xdr:rowOff>162258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32735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0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108010</xdr:rowOff>
    </xdr:from>
    <xdr:to>
      <xdr:col>77</xdr:col>
      <xdr:colOff>95250</xdr:colOff>
      <xdr:row>15</xdr:row>
      <xdr:rowOff>38160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22937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19534</xdr:rowOff>
    </xdr:from>
    <xdr:to>
      <xdr:col>64</xdr:col>
      <xdr:colOff>152400</xdr:colOff>
      <xdr:row>14</xdr:row>
      <xdr:rowOff>121134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105911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人件費が類似団体平均より上回っているのは、保育所・幼稚園を直営で運営していることや、臨時・非常勤職員を短期的な臨時職員（物件費）ではなく、非常勤職員（人件費）で採用していることによる。</a:t>
          </a:r>
        </a:p>
        <a:p>
          <a:r>
            <a:rPr kumimoji="1" lang="ja-JP" altLang="en-US" sz="1300">
              <a:latin typeface="ＭＳ Ｐゴシック" panose="020B0600070205080204" pitchFamily="50" charset="-128"/>
              <a:ea typeface="ＭＳ Ｐゴシック" panose="020B0600070205080204" pitchFamily="50" charset="-128"/>
            </a:rPr>
            <a:t>　令和元年度は復興関連業務増に伴う任期付採用職員及び時間外勤務手当の増により前年度比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学校給食調理業務及び窓口業務については民間委託を開始したが、他にも民間でも実施可能な部分は委託化を進め、人件費の抑制に努める。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2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令和元年度は前年度に比べ、物件費の</a:t>
          </a:r>
          <a:r>
            <a:rPr kumimoji="1" lang="en-US" altLang="ja-JP" sz="1300">
              <a:latin typeface="ＭＳ Ｐゴシック" panose="020B0600070205080204" pitchFamily="50" charset="-128"/>
              <a:ea typeface="ＭＳ Ｐゴシック" panose="020B0600070205080204" pitchFamily="50" charset="-128"/>
            </a:rPr>
            <a:t>156.8</a:t>
          </a:r>
          <a:r>
            <a:rPr kumimoji="1" lang="ja-JP" altLang="en-US" sz="1300">
              <a:latin typeface="ＭＳ Ｐゴシック" panose="020B0600070205080204" pitchFamily="50" charset="-128"/>
              <a:ea typeface="ＭＳ Ｐゴシック" panose="020B0600070205080204" pitchFamily="50" charset="-128"/>
            </a:rPr>
            <a:t>百万円増に加え充当した経常一般財源等が</a:t>
          </a:r>
          <a:r>
            <a:rPr kumimoji="1" lang="en-US" altLang="ja-JP" sz="1300">
              <a:latin typeface="ＭＳ Ｐゴシック" panose="020B0600070205080204" pitchFamily="50" charset="-128"/>
              <a:ea typeface="ＭＳ Ｐゴシック" panose="020B0600070205080204" pitchFamily="50" charset="-128"/>
            </a:rPr>
            <a:t>133.7</a:t>
          </a:r>
          <a:r>
            <a:rPr kumimoji="1" lang="ja-JP" altLang="en-US" sz="1300">
              <a:latin typeface="ＭＳ Ｐゴシック" panose="020B0600070205080204" pitchFamily="50" charset="-128"/>
              <a:ea typeface="ＭＳ Ｐゴシック" panose="020B0600070205080204" pitchFamily="50" charset="-128"/>
            </a:rPr>
            <a:t>百万円増えたため、比率が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ポイント増加している。これはふるさと納税の伸びによる返礼品・送料等関連業務費</a:t>
          </a:r>
          <a:r>
            <a:rPr kumimoji="1" lang="en-US" altLang="ja-JP" sz="1300">
              <a:latin typeface="ＭＳ Ｐゴシック" panose="020B0600070205080204" pitchFamily="50" charset="-128"/>
              <a:ea typeface="ＭＳ Ｐゴシック" panose="020B0600070205080204" pitchFamily="50" charset="-128"/>
            </a:rPr>
            <a:t>131.0</a:t>
          </a:r>
          <a:r>
            <a:rPr kumimoji="1" lang="ja-JP" altLang="en-US" sz="1300">
              <a:latin typeface="ＭＳ Ｐゴシック" panose="020B0600070205080204" pitchFamily="50" charset="-128"/>
              <a:ea typeface="ＭＳ Ｐゴシック" panose="020B0600070205080204" pitchFamily="50" charset="-128"/>
            </a:rPr>
            <a:t>百万円増加したことが主たる要因であり、今後の伸びも予想される。</a:t>
          </a:r>
        </a:p>
        <a:p>
          <a:r>
            <a:rPr kumimoji="1" lang="ja-JP" altLang="en-US" sz="1300">
              <a:latin typeface="ＭＳ Ｐゴシック" panose="020B0600070205080204" pitchFamily="50" charset="-128"/>
              <a:ea typeface="ＭＳ Ｐゴシック" panose="020B0600070205080204" pitchFamily="50" charset="-128"/>
            </a:rPr>
            <a:t>　今年度より学校給食調理業務、後半より窓口業務の民間委託等を実施しているが、今後も指定管理者の導入による委託料による物件費の増加も見込まれる。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119380</xdr:rowOff>
    </xdr:from>
    <xdr:to>
      <xdr:col>82</xdr:col>
      <xdr:colOff>107950</xdr:colOff>
      <xdr:row>13</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76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119380</xdr:rowOff>
    </xdr:from>
    <xdr:to>
      <xdr:col>78</xdr:col>
      <xdr:colOff>69850</xdr:colOff>
      <xdr:row>13</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7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62230</xdr:rowOff>
    </xdr:from>
    <xdr:to>
      <xdr:col>73</xdr:col>
      <xdr:colOff>180975</xdr:colOff>
      <xdr:row>13</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9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62230</xdr:rowOff>
    </xdr:from>
    <xdr:to>
      <xdr:col>69</xdr:col>
      <xdr:colOff>92075</xdr:colOff>
      <xdr:row>13</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9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68580</xdr:rowOff>
    </xdr:from>
    <xdr:to>
      <xdr:col>78</xdr:col>
      <xdr:colOff>120650</xdr:colOff>
      <xdr:row>12</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11430</xdr:rowOff>
    </xdr:from>
    <xdr:to>
      <xdr:col>69</xdr:col>
      <xdr:colOff>142875</xdr:colOff>
      <xdr:row>13</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令和元年度では、障害児施設給付費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百万円、介護給付費等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全国平均及び熊本平均を下回り、さらに類似団体平均を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ポイント下回り良好な状態を維持している。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障害者・児童福祉関係扶助費等については、今後の増加が予想されるが、事業の峻別により財政運営への影響を抑制していく。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162378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05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129722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129722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公共下水道事業会計・国民健康保険事業会計への繰出金は増</a:t>
          </a:r>
          <a:r>
            <a:rPr kumimoji="1" lang="en-US" altLang="ja-JP" sz="1300">
              <a:latin typeface="ＭＳ Ｐゴシック" panose="020B0600070205080204" pitchFamily="50" charset="-128"/>
              <a:ea typeface="ＭＳ Ｐゴシック" panose="020B0600070205080204" pitchFamily="50" charset="-128"/>
            </a:rPr>
            <a:t>(220.5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となっているが、経常繰出金は</a:t>
          </a:r>
          <a:r>
            <a:rPr kumimoji="1" lang="en-US" altLang="ja-JP" sz="1300">
              <a:latin typeface="ＭＳ Ｐゴシック" panose="020B0600070205080204" pitchFamily="50" charset="-128"/>
              <a:ea typeface="ＭＳ Ｐゴシック" panose="020B0600070205080204" pitchFamily="50" charset="-128"/>
            </a:rPr>
            <a:t>200.6</a:t>
          </a:r>
          <a:r>
            <a:rPr kumimoji="1" lang="ja-JP" altLang="en-US" sz="1300">
              <a:latin typeface="ＭＳ Ｐゴシック" panose="020B0600070205080204" pitchFamily="50" charset="-128"/>
              <a:ea typeface="ＭＳ Ｐゴシック" panose="020B0600070205080204" pitchFamily="50" charset="-128"/>
            </a:rPr>
            <a:t>百万円減となり、充当一般財源も対前年度</a:t>
          </a:r>
          <a:r>
            <a:rPr kumimoji="1" lang="en-US" altLang="ja-JP" sz="1300">
              <a:latin typeface="ＭＳ Ｐゴシック" panose="020B0600070205080204" pitchFamily="50" charset="-128"/>
              <a:ea typeface="ＭＳ Ｐゴシック" panose="020B0600070205080204" pitchFamily="50" charset="-128"/>
            </a:rPr>
            <a:t>192.9</a:t>
          </a:r>
          <a:r>
            <a:rPr kumimoji="1" lang="ja-JP" altLang="en-US" sz="1300">
              <a:latin typeface="ＭＳ Ｐゴシック" panose="020B0600070205080204" pitchFamily="50" charset="-128"/>
              <a:ea typeface="ＭＳ Ｐゴシック" panose="020B0600070205080204" pitchFamily="50" charset="-128"/>
            </a:rPr>
            <a:t>百万円の減となったため、繰出金比率が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ポイント減少した。その他全体では維持補修費の</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ポイント増もあり、</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繰出金については基準内繰出を前提とした運営を図る。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117475</xdr:rowOff>
    </xdr:from>
    <xdr:to>
      <xdr:col>82</xdr:col>
      <xdr:colOff>107950</xdr:colOff>
      <xdr:row>61</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044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88900</xdr:rowOff>
    </xdr:from>
    <xdr:to>
      <xdr:col>78</xdr:col>
      <xdr:colOff>69850</xdr:colOff>
      <xdr:row>61</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044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88900</xdr:rowOff>
    </xdr:from>
    <xdr:to>
      <xdr:col>73</xdr:col>
      <xdr:colOff>180975</xdr:colOff>
      <xdr:row>61</xdr:row>
      <xdr:rowOff>98425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0445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60325</xdr:rowOff>
    </xdr:from>
    <xdr:to>
      <xdr:col>69</xdr:col>
      <xdr:colOff>92075</xdr:colOff>
      <xdr:row>61</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7587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66675</xdr:rowOff>
    </xdr:from>
    <xdr:to>
      <xdr:col>82</xdr:col>
      <xdr:colOff>158750</xdr:colOff>
      <xdr:row>60</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146702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47625</xdr:rowOff>
    </xdr:from>
    <xdr:to>
      <xdr:col>69</xdr:col>
      <xdr:colOff>142875</xdr:colOff>
      <xdr:row>61</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xdr:rowOff>
    </xdr:from>
    <xdr:to>
      <xdr:col>65</xdr:col>
      <xdr:colOff>53975</xdr:colOff>
      <xdr:row>59</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熊本市消防局常備消防事務委託料の</a:t>
          </a:r>
          <a:r>
            <a:rPr kumimoji="1" lang="en-US" altLang="ja-JP" sz="1300">
              <a:latin typeface="ＭＳ Ｐゴシック" panose="020B0600070205080204" pitchFamily="50" charset="-128"/>
              <a:ea typeface="ＭＳ Ｐゴシック" panose="020B0600070205080204" pitchFamily="50" charset="-128"/>
            </a:rPr>
            <a:t>145.7</a:t>
          </a:r>
          <a:r>
            <a:rPr kumimoji="1" lang="ja-JP" altLang="en-US" sz="1300">
              <a:latin typeface="ＭＳ Ｐゴシック" panose="020B0600070205080204" pitchFamily="50" charset="-128"/>
              <a:ea typeface="ＭＳ Ｐゴシック" panose="020B0600070205080204" pitchFamily="50" charset="-128"/>
            </a:rPr>
            <a:t>百万円の減等もあり、経常補助費の</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減となり、比率が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類似団体平均を下回ったが、全国・県平均を上回っているため、常に事業についての効果測定を行い、整理合理化に努める。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403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120142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120142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現状全国平均及び熊本県平均を下回っており、類似団体平均も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ポイント下回っている。しかし、平成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年熊本地震により整備した災害公営住宅（令和元年度）、庁舎の再建（令和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年度）に多額の起債を予定していることから、今後公債費の上昇が確実に見込まれる。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起債にあたっては交付税措置率の高い地方債を活用する等、計画的な公債費管理に努める。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3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5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96520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74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ポイント減少している。分母となる経常一般財源公債費以外へ充当した一般財源の額ともに変動がみられない。</a:t>
          </a:r>
        </a:p>
        <a:p>
          <a:r>
            <a:rPr kumimoji="1" lang="ja-JP" altLang="en-US" sz="1300">
              <a:latin typeface="ＭＳ Ｐゴシック" panose="020B0600070205080204" pitchFamily="50" charset="-128"/>
              <a:ea typeface="ＭＳ Ｐゴシック" panose="020B0600070205080204" pitchFamily="50" charset="-128"/>
            </a:rPr>
            <a:t>　下水道事業会計への繰出しについては、令和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企業会計の適用が始まるため、これまで以上に、管渠の建設・維持費用にあてる使用料の見直し等経営の健全化を図り、基準内の繰出しとなるよう努める。国民健康保険事業会計におていも保険料の適正化・健康増進事業推進による給付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82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001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001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79</xdr:row>
      <xdr:rowOff>101854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4465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140351</xdr:rowOff>
    </xdr:from>
    <xdr:to>
      <xdr:col>29</xdr:col>
      <xdr:colOff>127000</xdr:colOff>
      <xdr:row>16</xdr:row>
      <xdr:rowOff>49728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59726"/>
          <a:ext cx="6477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49728</xdr:rowOff>
    </xdr:from>
    <xdr:to>
      <xdr:col>26</xdr:col>
      <xdr:colOff>50800</xdr:colOff>
      <xdr:row>17</xdr:row>
      <xdr:rowOff>50479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0553"/>
          <a:ext cx="698500" cy="17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50479</xdr:rowOff>
    </xdr:from>
    <xdr:to>
      <xdr:col>22</xdr:col>
      <xdr:colOff>114300</xdr:colOff>
      <xdr:row>17</xdr:row>
      <xdr:rowOff>109719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2754"/>
          <a:ext cx="698500" cy="5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109719</xdr:rowOff>
    </xdr:from>
    <xdr:to>
      <xdr:col>18</xdr:col>
      <xdr:colOff>177800</xdr:colOff>
      <xdr:row>18</xdr:row>
      <xdr:rowOff>140645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994"/>
          <a:ext cx="698500" cy="20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89551</xdr:rowOff>
    </xdr:from>
    <xdr:to>
      <xdr:col>29</xdr:col>
      <xdr:colOff>177800</xdr:colOff>
      <xdr:row>16</xdr:row>
      <xdr:rowOff>19701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106078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170378</xdr:rowOff>
    </xdr:from>
    <xdr:to>
      <xdr:col>26</xdr:col>
      <xdr:colOff>101600</xdr:colOff>
      <xdr:row>16</xdr:row>
      <xdr:rowOff>100528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110705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171129</xdr:rowOff>
    </xdr:from>
    <xdr:to>
      <xdr:col>22</xdr:col>
      <xdr:colOff>165100</xdr:colOff>
      <xdr:row>17</xdr:row>
      <xdr:rowOff>101279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111456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58919</xdr:rowOff>
    </xdr:from>
    <xdr:to>
      <xdr:col>19</xdr:col>
      <xdr:colOff>38100</xdr:colOff>
      <xdr:row>17</xdr:row>
      <xdr:rowOff>160519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89845</xdr:rowOff>
    </xdr:from>
    <xdr:to>
      <xdr:col>15</xdr:col>
      <xdr:colOff>101600</xdr:colOff>
      <xdr:row>19</xdr:row>
      <xdr:rowOff>19995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66453</xdr:rowOff>
    </xdr:from>
    <xdr:to>
      <xdr:col>29</xdr:col>
      <xdr:colOff>127000</xdr:colOff>
      <xdr:row>35</xdr:row>
      <xdr:rowOff>218211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76803"/>
          <a:ext cx="647700" cy="15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218211</xdr:rowOff>
    </xdr:from>
    <xdr:to>
      <xdr:col>26</xdr:col>
      <xdr:colOff>50800</xdr:colOff>
      <xdr:row>35</xdr:row>
      <xdr:rowOff>267915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28561"/>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35364</xdr:rowOff>
    </xdr:from>
    <xdr:to>
      <xdr:col>22</xdr:col>
      <xdr:colOff>114300</xdr:colOff>
      <xdr:row>35</xdr:row>
      <xdr:rowOff>267915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45714"/>
          <a:ext cx="698500" cy="23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35364</xdr:rowOff>
    </xdr:from>
    <xdr:to>
      <xdr:col>18</xdr:col>
      <xdr:colOff>177800</xdr:colOff>
      <xdr:row>35</xdr:row>
      <xdr:rowOff>261025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45714"/>
          <a:ext cx="698500" cy="2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15653</xdr:rowOff>
    </xdr:from>
    <xdr:to>
      <xdr:col>29</xdr:col>
      <xdr:colOff>177800</xdr:colOff>
      <xdr:row>35</xdr:row>
      <xdr:rowOff>117253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203630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7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167411</xdr:rowOff>
    </xdr:from>
    <xdr:to>
      <xdr:col>26</xdr:col>
      <xdr:colOff>101600</xdr:colOff>
      <xdr:row>35</xdr:row>
      <xdr:rowOff>269011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279188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217115</xdr:rowOff>
    </xdr:from>
    <xdr:to>
      <xdr:col>22</xdr:col>
      <xdr:colOff>165100</xdr:colOff>
      <xdr:row>35</xdr:row>
      <xdr:rowOff>318715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327464</xdr:rowOff>
    </xdr:from>
    <xdr:to>
      <xdr:col>19</xdr:col>
      <xdr:colOff>38100</xdr:colOff>
      <xdr:row>35</xdr:row>
      <xdr:rowOff>86164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9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96341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6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210225</xdr:rowOff>
    </xdr:from>
    <xdr:to>
      <xdr:col>15</xdr:col>
      <xdr:colOff>101600</xdr:colOff>
      <xdr:row>35</xdr:row>
      <xdr:rowOff>311825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2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322002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8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122955</xdr:rowOff>
    </xdr:from>
    <xdr:to>
      <xdr:col>24</xdr:col>
      <xdr:colOff>63500</xdr:colOff>
      <xdr:row>35</xdr:row>
      <xdr:rowOff>169304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3705"/>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169304</xdr:rowOff>
    </xdr:from>
    <xdr:to>
      <xdr:col>19</xdr:col>
      <xdr:colOff>177800</xdr:colOff>
      <xdr:row>36</xdr:row>
      <xdr:rowOff>92913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0054"/>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72415</xdr:rowOff>
    </xdr:from>
    <xdr:to>
      <xdr:col>15</xdr:col>
      <xdr:colOff>50800</xdr:colOff>
      <xdr:row>36</xdr:row>
      <xdr:rowOff>92913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4615"/>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72415</xdr:rowOff>
    </xdr:from>
    <xdr:to>
      <xdr:col>10</xdr:col>
      <xdr:colOff>114300</xdr:colOff>
      <xdr:row>37</xdr:row>
      <xdr:rowOff>17494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4615"/>
          <a:ext cx="889000" cy="1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72155</xdr:rowOff>
    </xdr:from>
    <xdr:to>
      <xdr:col>24</xdr:col>
      <xdr:colOff>114300</xdr:colOff>
      <xdr:row>36</xdr:row>
      <xdr:rowOff>2305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118504</xdr:rowOff>
    </xdr:from>
    <xdr:to>
      <xdr:col>20</xdr:col>
      <xdr:colOff>38100</xdr:colOff>
      <xdr:row>36</xdr:row>
      <xdr:rowOff>48654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65181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42113</xdr:rowOff>
    </xdr:from>
    <xdr:to>
      <xdr:col>15</xdr:col>
      <xdr:colOff>101600</xdr:colOff>
      <xdr:row>36</xdr:row>
      <xdr:rowOff>143713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160240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21615</xdr:rowOff>
    </xdr:from>
    <xdr:to>
      <xdr:col>10</xdr:col>
      <xdr:colOff>165100</xdr:colOff>
      <xdr:row>36</xdr:row>
      <xdr:rowOff>123215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139742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138144</xdr:rowOff>
    </xdr:from>
    <xdr:to>
      <xdr:col>6</xdr:col>
      <xdr:colOff>38100</xdr:colOff>
      <xdr:row>37</xdr:row>
      <xdr:rowOff>68294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84821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14574</xdr:rowOff>
    </xdr:from>
    <xdr:to>
      <xdr:col>24</xdr:col>
      <xdr:colOff>62865</xdr:colOff>
      <xdr:row>57</xdr:row>
      <xdr:rowOff>142864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9444324"/>
          <a:ext cx="1270" cy="471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146691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142864</xdr:rowOff>
    </xdr:from>
    <xdr:to>
      <xdr:col>24</xdr:col>
      <xdr:colOff>152400</xdr:colOff>
      <xdr:row>57</xdr:row>
      <xdr:rowOff>142864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132701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92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14574</xdr:rowOff>
    </xdr:from>
    <xdr:to>
      <xdr:col>24</xdr:col>
      <xdr:colOff>152400</xdr:colOff>
      <xdr:row>55</xdr:row>
      <xdr:rowOff>14574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44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33895</xdr:rowOff>
    </xdr:from>
    <xdr:to>
      <xdr:col>24</xdr:col>
      <xdr:colOff>63500</xdr:colOff>
      <xdr:row>57</xdr:row>
      <xdr:rowOff>54533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6545"/>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4344</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05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152917</xdr:rowOff>
    </xdr:from>
    <xdr:to>
      <xdr:col>24</xdr:col>
      <xdr:colOff>114300</xdr:colOff>
      <xdr:row>57</xdr:row>
      <xdr:rowOff>83067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6517</xdr:rowOff>
    </xdr:from>
    <xdr:to>
      <xdr:col>19</xdr:col>
      <xdr:colOff>177800</xdr:colOff>
      <xdr:row>57</xdr:row>
      <xdr:rowOff>54533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64817"/>
          <a:ext cx="889000" cy="56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151216</xdr:rowOff>
    </xdr:from>
    <xdr:to>
      <xdr:col>20</xdr:col>
      <xdr:colOff>38100</xdr:colOff>
      <xdr:row>57</xdr:row>
      <xdr:rowOff>81366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5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97893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75074</xdr:rowOff>
    </xdr:from>
    <xdr:to>
      <xdr:col>15</xdr:col>
      <xdr:colOff>50800</xdr:colOff>
      <xdr:row>54</xdr:row>
      <xdr:rowOff>6517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8819024"/>
          <a:ext cx="889000" cy="4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166427</xdr:rowOff>
    </xdr:from>
    <xdr:to>
      <xdr:col>15</xdr:col>
      <xdr:colOff>101600</xdr:colOff>
      <xdr:row>57</xdr:row>
      <xdr:rowOff>96577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87704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75074</xdr:rowOff>
    </xdr:from>
    <xdr:to>
      <xdr:col>10</xdr:col>
      <xdr:colOff>114300</xdr:colOff>
      <xdr:row>57</xdr:row>
      <xdr:rowOff>147655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8819024"/>
          <a:ext cx="889000" cy="11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165120</xdr:rowOff>
    </xdr:from>
    <xdr:to>
      <xdr:col>10</xdr:col>
      <xdr:colOff>165100</xdr:colOff>
      <xdr:row>57</xdr:row>
      <xdr:rowOff>95270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86397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14792</xdr:rowOff>
    </xdr:from>
    <xdr:to>
      <xdr:col>6</xdr:col>
      <xdr:colOff>38100</xdr:colOff>
      <xdr:row>57</xdr:row>
      <xdr:rowOff>116392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132919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154545</xdr:rowOff>
    </xdr:from>
    <xdr:to>
      <xdr:col>24</xdr:col>
      <xdr:colOff>114300</xdr:colOff>
      <xdr:row>57</xdr:row>
      <xdr:rowOff>84695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131344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3733</xdr:rowOff>
    </xdr:from>
    <xdr:to>
      <xdr:col>20</xdr:col>
      <xdr:colOff>38100</xdr:colOff>
      <xdr:row>57</xdr:row>
      <xdr:rowOff>105333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96460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127167</xdr:rowOff>
    </xdr:from>
    <xdr:to>
      <xdr:col>15</xdr:col>
      <xdr:colOff>101600</xdr:colOff>
      <xdr:row>54</xdr:row>
      <xdr:rowOff>57317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73844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8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24274</xdr:rowOff>
    </xdr:from>
    <xdr:to>
      <xdr:col>10</xdr:col>
      <xdr:colOff>165100</xdr:colOff>
      <xdr:row>51</xdr:row>
      <xdr:rowOff>125874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7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142401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54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96855</xdr:rowOff>
    </xdr:from>
    <xdr:to>
      <xdr:col>6</xdr:col>
      <xdr:colOff>38100</xdr:colOff>
      <xdr:row>58</xdr:row>
      <xdr:rowOff>27005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56717</xdr:rowOff>
    </xdr:from>
    <xdr:to>
      <xdr:col>24</xdr:col>
      <xdr:colOff>63500</xdr:colOff>
      <xdr:row>77</xdr:row>
      <xdr:rowOff>22085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086917"/>
          <a:ext cx="838200" cy="1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18084</xdr:rowOff>
    </xdr:from>
    <xdr:to>
      <xdr:col>19</xdr:col>
      <xdr:colOff>177800</xdr:colOff>
      <xdr:row>77</xdr:row>
      <xdr:rowOff>22085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1973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18084</xdr:rowOff>
    </xdr:from>
    <xdr:to>
      <xdr:col>15</xdr:col>
      <xdr:colOff>50800</xdr:colOff>
      <xdr:row>77</xdr:row>
      <xdr:rowOff>24828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1973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129642</xdr:rowOff>
    </xdr:from>
    <xdr:to>
      <xdr:col>10</xdr:col>
      <xdr:colOff>114300</xdr:colOff>
      <xdr:row>77</xdr:row>
      <xdr:rowOff>24828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59842"/>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5917</xdr:rowOff>
    </xdr:from>
    <xdr:to>
      <xdr:col>24</xdr:col>
      <xdr:colOff>114300</xdr:colOff>
      <xdr:row>76</xdr:row>
      <xdr:rowOff>107517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28795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8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142735</xdr:rowOff>
    </xdr:from>
    <xdr:to>
      <xdr:col>20</xdr:col>
      <xdr:colOff>38100</xdr:colOff>
      <xdr:row>77</xdr:row>
      <xdr:rowOff>72885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64012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2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138734</xdr:rowOff>
    </xdr:from>
    <xdr:to>
      <xdr:col>15</xdr:col>
      <xdr:colOff>101600</xdr:colOff>
      <xdr:row>77</xdr:row>
      <xdr:rowOff>68884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60011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145478</xdr:rowOff>
    </xdr:from>
    <xdr:to>
      <xdr:col>10</xdr:col>
      <xdr:colOff>165100</xdr:colOff>
      <xdr:row>77</xdr:row>
      <xdr:rowOff>75628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66755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2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78842</xdr:rowOff>
    </xdr:from>
    <xdr:to>
      <xdr:col>6</xdr:col>
      <xdr:colOff>38100</xdr:colOff>
      <xdr:row>77</xdr:row>
      <xdr:rowOff>8992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25519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8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72819</xdr:rowOff>
    </xdr:from>
    <xdr:to>
      <xdr:col>24</xdr:col>
      <xdr:colOff>63500</xdr:colOff>
      <xdr:row>98</xdr:row>
      <xdr:rowOff>96642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74919"/>
          <a:ext cx="838200" cy="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51705</xdr:rowOff>
    </xdr:from>
    <xdr:to>
      <xdr:col>19</xdr:col>
      <xdr:colOff>177800</xdr:colOff>
      <xdr:row>98</xdr:row>
      <xdr:rowOff>96642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82355"/>
          <a:ext cx="889000" cy="2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166658</xdr:rowOff>
    </xdr:from>
    <xdr:to>
      <xdr:col>15</xdr:col>
      <xdr:colOff>50800</xdr:colOff>
      <xdr:row>97</xdr:row>
      <xdr:rowOff>51705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5858"/>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166658</xdr:rowOff>
    </xdr:from>
    <xdr:to>
      <xdr:col>10</xdr:col>
      <xdr:colOff>114300</xdr:colOff>
      <xdr:row>98</xdr:row>
      <xdr:rowOff>147244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5858"/>
          <a:ext cx="889000" cy="3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22019</xdr:rowOff>
    </xdr:from>
    <xdr:to>
      <xdr:col>24</xdr:col>
      <xdr:colOff>114300</xdr:colOff>
      <xdr:row>98</xdr:row>
      <xdr:rowOff>123619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45842</xdr:rowOff>
    </xdr:from>
    <xdr:to>
      <xdr:col>20</xdr:col>
      <xdr:colOff>38100</xdr:colOff>
      <xdr:row>98</xdr:row>
      <xdr:rowOff>147442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138569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905</xdr:rowOff>
    </xdr:from>
    <xdr:to>
      <xdr:col>15</xdr:col>
      <xdr:colOff>101600</xdr:colOff>
      <xdr:row>97</xdr:row>
      <xdr:rowOff>102505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93632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115858</xdr:rowOff>
    </xdr:from>
    <xdr:to>
      <xdr:col>10</xdr:col>
      <xdr:colOff>165100</xdr:colOff>
      <xdr:row>97</xdr:row>
      <xdr:rowOff>46008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62535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96444</xdr:rowOff>
    </xdr:from>
    <xdr:to>
      <xdr:col>6</xdr:col>
      <xdr:colOff>38100</xdr:colOff>
      <xdr:row>99</xdr:row>
      <xdr:rowOff>26594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17721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163323</xdr:rowOff>
    </xdr:from>
    <xdr:to>
      <xdr:col>54</xdr:col>
      <xdr:colOff>189865</xdr:colOff>
      <xdr:row>38</xdr:row>
      <xdr:rowOff>80597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992623"/>
          <a:ext cx="1270" cy="603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84424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80597</xdr:rowOff>
    </xdr:from>
    <xdr:to>
      <xdr:col>55</xdr:col>
      <xdr:colOff>88900</xdr:colOff>
      <xdr:row>38</xdr:row>
      <xdr:rowOff>80597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9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110000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76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163323</xdr:rowOff>
    </xdr:from>
    <xdr:to>
      <xdr:col>55</xdr:col>
      <xdr:colOff>88900</xdr:colOff>
      <xdr:row>34</xdr:row>
      <xdr:rowOff>163323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9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130474</xdr:rowOff>
    </xdr:from>
    <xdr:to>
      <xdr:col>55</xdr:col>
      <xdr:colOff>0</xdr:colOff>
      <xdr:row>36</xdr:row>
      <xdr:rowOff>127104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131224"/>
          <a:ext cx="838200" cy="16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30637</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37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52210</xdr:rowOff>
    </xdr:from>
    <xdr:to>
      <xdr:col>55</xdr:col>
      <xdr:colOff>50800</xdr:colOff>
      <xdr:row>37</xdr:row>
      <xdr:rowOff>153810</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132920</xdr:rowOff>
    </xdr:from>
    <xdr:to>
      <xdr:col>50</xdr:col>
      <xdr:colOff>114300</xdr:colOff>
      <xdr:row>35</xdr:row>
      <xdr:rowOff>130474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619320"/>
          <a:ext cx="889000" cy="5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54670</xdr:rowOff>
    </xdr:from>
    <xdr:to>
      <xdr:col>50</xdr:col>
      <xdr:colOff>165100</xdr:colOff>
      <xdr:row>37</xdr:row>
      <xdr:rowOff>156270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147397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87264</xdr:rowOff>
    </xdr:from>
    <xdr:to>
      <xdr:col>45</xdr:col>
      <xdr:colOff>177800</xdr:colOff>
      <xdr:row>32</xdr:row>
      <xdr:rowOff>132920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573664"/>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62986</xdr:rowOff>
    </xdr:from>
    <xdr:to>
      <xdr:col>46</xdr:col>
      <xdr:colOff>38100</xdr:colOff>
      <xdr:row>37</xdr:row>
      <xdr:rowOff>164586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155713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87264</xdr:rowOff>
    </xdr:from>
    <xdr:to>
      <xdr:col>41</xdr:col>
      <xdr:colOff>50800</xdr:colOff>
      <xdr:row>37</xdr:row>
      <xdr:rowOff>58181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573664"/>
          <a:ext cx="889000" cy="8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51954</xdr:rowOff>
    </xdr:from>
    <xdr:to>
      <xdr:col>41</xdr:col>
      <xdr:colOff>101600</xdr:colOff>
      <xdr:row>37</xdr:row>
      <xdr:rowOff>153554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144680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68673</xdr:rowOff>
    </xdr:from>
    <xdr:to>
      <xdr:col>36</xdr:col>
      <xdr:colOff>165100</xdr:colOff>
      <xdr:row>37</xdr:row>
      <xdr:rowOff>170273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161400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76304</xdr:rowOff>
    </xdr:from>
    <xdr:to>
      <xdr:col>55</xdr:col>
      <xdr:colOff>50800</xdr:colOff>
      <xdr:row>37</xdr:row>
      <xdr:rowOff>6454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99181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79674</xdr:rowOff>
    </xdr:from>
    <xdr:to>
      <xdr:col>50</xdr:col>
      <xdr:colOff>165100</xdr:colOff>
      <xdr:row>36</xdr:row>
      <xdr:rowOff>9824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26351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5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82120</xdr:rowOff>
    </xdr:from>
    <xdr:to>
      <xdr:col>46</xdr:col>
      <xdr:colOff>38100</xdr:colOff>
      <xdr:row>33</xdr:row>
      <xdr:rowOff>12270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5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28797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34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36464</xdr:rowOff>
    </xdr:from>
    <xdr:to>
      <xdr:col>41</xdr:col>
      <xdr:colOff>101600</xdr:colOff>
      <xdr:row>32</xdr:row>
      <xdr:rowOff>138064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5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154591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2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7381</xdr:rowOff>
    </xdr:from>
    <xdr:to>
      <xdr:col>36</xdr:col>
      <xdr:colOff>165100</xdr:colOff>
      <xdr:row>37</xdr:row>
      <xdr:rowOff>108981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125508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85366</xdr:rowOff>
    </xdr:from>
    <xdr:to>
      <xdr:col>55</xdr:col>
      <xdr:colOff>0</xdr:colOff>
      <xdr:row>57</xdr:row>
      <xdr:rowOff>29741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8657866"/>
          <a:ext cx="838200" cy="114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29741</xdr:rowOff>
    </xdr:from>
    <xdr:to>
      <xdr:col>50</xdr:col>
      <xdr:colOff>114300</xdr:colOff>
      <xdr:row>58</xdr:row>
      <xdr:rowOff>22589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02391"/>
          <a:ext cx="889000" cy="1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22589</xdr:rowOff>
    </xdr:from>
    <xdr:to>
      <xdr:col>45</xdr:col>
      <xdr:colOff>177800</xdr:colOff>
      <xdr:row>58</xdr:row>
      <xdr:rowOff>105257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66689"/>
          <a:ext cx="889000" cy="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58652</xdr:rowOff>
    </xdr:from>
    <xdr:to>
      <xdr:col>41</xdr:col>
      <xdr:colOff>50800</xdr:colOff>
      <xdr:row>58</xdr:row>
      <xdr:rowOff>105257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10002752"/>
          <a:ext cx="889000" cy="4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34566</xdr:rowOff>
    </xdr:from>
    <xdr:to>
      <xdr:col>55</xdr:col>
      <xdr:colOff>50800</xdr:colOff>
      <xdr:row>50</xdr:row>
      <xdr:rowOff>136166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86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159043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5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150391</xdr:rowOff>
    </xdr:from>
    <xdr:to>
      <xdr:col>50</xdr:col>
      <xdr:colOff>165100</xdr:colOff>
      <xdr:row>57</xdr:row>
      <xdr:rowOff>80541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97068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2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143239</xdr:rowOff>
    </xdr:from>
    <xdr:to>
      <xdr:col>46</xdr:col>
      <xdr:colOff>38100</xdr:colOff>
      <xdr:row>58</xdr:row>
      <xdr:rowOff>73389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64516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0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54457</xdr:rowOff>
    </xdr:from>
    <xdr:to>
      <xdr:col>41</xdr:col>
      <xdr:colOff>101600</xdr:colOff>
      <xdr:row>58</xdr:row>
      <xdr:rowOff>156057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147184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7852</xdr:rowOff>
    </xdr:from>
    <xdr:to>
      <xdr:col>36</xdr:col>
      <xdr:colOff>165100</xdr:colOff>
      <xdr:row>58</xdr:row>
      <xdr:rowOff>109452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9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100579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0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50948</xdr:rowOff>
    </xdr:from>
    <xdr:to>
      <xdr:col>55</xdr:col>
      <xdr:colOff>0</xdr:colOff>
      <xdr:row>78</xdr:row>
      <xdr:rowOff>7441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223898"/>
          <a:ext cx="838200" cy="11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xdr:rowOff>
    </xdr:from>
    <xdr:to>
      <xdr:col>50</xdr:col>
      <xdr:colOff>114300</xdr:colOff>
      <xdr:row>78</xdr:row>
      <xdr:rowOff>117670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380541"/>
          <a:ext cx="889000" cy="1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117670</xdr:rowOff>
    </xdr:from>
    <xdr:to>
      <xdr:col>45</xdr:col>
      <xdr:colOff>177800</xdr:colOff>
      <xdr:row>78</xdr:row>
      <xdr:rowOff>134886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490770"/>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86909</xdr:rowOff>
    </xdr:from>
    <xdr:to>
      <xdr:col>41</xdr:col>
      <xdr:colOff>50800</xdr:colOff>
      <xdr:row>78</xdr:row>
      <xdr:rowOff>134886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460009"/>
          <a:ext cx="889000" cy="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xdr:rowOff>
    </xdr:from>
    <xdr:to>
      <xdr:col>55</xdr:col>
      <xdr:colOff>50800</xdr:colOff>
      <xdr:row>71</xdr:row>
      <xdr:rowOff>101748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1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124625</xdr:rowOff>
    </xdr:from>
    <xdr:ext cx="599010"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128091</xdr:rowOff>
    </xdr:from>
    <xdr:to>
      <xdr:col>50</xdr:col>
      <xdr:colOff>165100</xdr:colOff>
      <xdr:row>78</xdr:row>
      <xdr:rowOff>58241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3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66870</xdr:rowOff>
    </xdr:from>
    <xdr:to>
      <xdr:col>46</xdr:col>
      <xdr:colOff>38100</xdr:colOff>
      <xdr:row>78</xdr:row>
      <xdr:rowOff>168470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4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159597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5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84086</xdr:rowOff>
    </xdr:from>
    <xdr:to>
      <xdr:col>41</xdr:col>
      <xdr:colOff>101600</xdr:colOff>
      <xdr:row>79</xdr:row>
      <xdr:rowOff>14236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4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5363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5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36109</xdr:rowOff>
    </xdr:from>
    <xdr:to>
      <xdr:col>36</xdr:col>
      <xdr:colOff>165100</xdr:colOff>
      <xdr:row>78</xdr:row>
      <xdr:rowOff>137709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128836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45151</xdr:rowOff>
    </xdr:from>
    <xdr:to>
      <xdr:col>55</xdr:col>
      <xdr:colOff>0</xdr:colOff>
      <xdr:row>98</xdr:row>
      <xdr:rowOff>146841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847251"/>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146841</xdr:rowOff>
    </xdr:from>
    <xdr:to>
      <xdr:col>50</xdr:col>
      <xdr:colOff>114300</xdr:colOff>
      <xdr:row>99</xdr:row>
      <xdr:rowOff>13224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94894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4345</xdr:rowOff>
    </xdr:from>
    <xdr:to>
      <xdr:col>45</xdr:col>
      <xdr:colOff>177800</xdr:colOff>
      <xdr:row>99</xdr:row>
      <xdr:rowOff>13224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977895"/>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170484</xdr:rowOff>
    </xdr:from>
    <xdr:to>
      <xdr:col>41</xdr:col>
      <xdr:colOff>50800</xdr:colOff>
      <xdr:row>99</xdr:row>
      <xdr:rowOff>4345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97258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165801</xdr:rowOff>
    </xdr:from>
    <xdr:to>
      <xdr:col>55</xdr:col>
      <xdr:colOff>50800</xdr:colOff>
      <xdr:row>98</xdr:row>
      <xdr:rowOff>95951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144228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7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96041</xdr:rowOff>
    </xdr:from>
    <xdr:to>
      <xdr:col>50</xdr:col>
      <xdr:colOff>165100</xdr:colOff>
      <xdr:row>99</xdr:row>
      <xdr:rowOff>26191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17318</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04428" y="1699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133874</xdr:rowOff>
    </xdr:from>
    <xdr:to>
      <xdr:col>46</xdr:col>
      <xdr:colOff>38100</xdr:colOff>
      <xdr:row>99</xdr:row>
      <xdr:rowOff>64024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9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55151</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15428" y="170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124995</xdr:rowOff>
    </xdr:from>
    <xdr:to>
      <xdr:col>41</xdr:col>
      <xdr:colOff>101600</xdr:colOff>
      <xdr:row>99</xdr:row>
      <xdr:rowOff>55145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9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46272</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26428" y="170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119684</xdr:rowOff>
    </xdr:from>
    <xdr:to>
      <xdr:col>36</xdr:col>
      <xdr:colOff>165100</xdr:colOff>
      <xdr:row>99</xdr:row>
      <xdr:rowOff>49834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9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40961</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70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166347</xdr:rowOff>
    </xdr:from>
    <xdr:to>
      <xdr:col>85</xdr:col>
      <xdr:colOff>127000</xdr:colOff>
      <xdr:row>30</xdr:row>
      <xdr:rowOff>15167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5138397"/>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15167</xdr:rowOff>
    </xdr:from>
    <xdr:to>
      <xdr:col>81</xdr:col>
      <xdr:colOff>50800</xdr:colOff>
      <xdr:row>35</xdr:row>
      <xdr:rowOff>126133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5158667"/>
          <a:ext cx="889000" cy="96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126133</xdr:rowOff>
    </xdr:from>
    <xdr:to>
      <xdr:col>76</xdr:col>
      <xdr:colOff>114300</xdr:colOff>
      <xdr:row>37</xdr:row>
      <xdr:rowOff>134393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126883"/>
          <a:ext cx="889000" cy="3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134393</xdr:rowOff>
    </xdr:from>
    <xdr:to>
      <xdr:col>71</xdr:col>
      <xdr:colOff>177800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478043"/>
          <a:ext cx="889000" cy="2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115547</xdr:rowOff>
    </xdr:from>
    <xdr:to>
      <xdr:col>85</xdr:col>
      <xdr:colOff>177800</xdr:colOff>
      <xdr:row>30</xdr:row>
      <xdr:rowOff>45697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5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68574</xdr:rowOff>
    </xdr:from>
    <xdr:ext cx="599010"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504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135817</xdr:rowOff>
    </xdr:from>
    <xdr:to>
      <xdr:col>81</xdr:col>
      <xdr:colOff>101600</xdr:colOff>
      <xdr:row>30</xdr:row>
      <xdr:rowOff>65967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82494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181795" y="488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75333</xdr:rowOff>
    </xdr:from>
    <xdr:to>
      <xdr:col>76</xdr:col>
      <xdr:colOff>165100</xdr:colOff>
      <xdr:row>36</xdr:row>
      <xdr:rowOff>5483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0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22010</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292795" y="58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83593</xdr:rowOff>
    </xdr:from>
    <xdr:to>
      <xdr:col>72</xdr:col>
      <xdr:colOff>38100</xdr:colOff>
      <xdr:row>38</xdr:row>
      <xdr:rowOff>13743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30270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2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26442</xdr:rowOff>
    </xdr:from>
    <xdr:to>
      <xdr:col>85</xdr:col>
      <xdr:colOff>127000</xdr:colOff>
      <xdr:row>77</xdr:row>
      <xdr:rowOff>29260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228092"/>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xdr:rowOff>
    </xdr:from>
    <xdr:to>
      <xdr:col>81</xdr:col>
      <xdr:colOff>50800</xdr:colOff>
      <xdr:row>77</xdr:row>
      <xdr:rowOff>29260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21384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12192</xdr:rowOff>
    </xdr:from>
    <xdr:to>
      <xdr:col>76</xdr:col>
      <xdr:colOff>114300</xdr:colOff>
      <xdr:row>77</xdr:row>
      <xdr:rowOff>42354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703300" y="132138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42354</xdr:rowOff>
    </xdr:from>
    <xdr:to>
      <xdr:col>71</xdr:col>
      <xdr:colOff>177800</xdr:colOff>
      <xdr:row>77</xdr:row>
      <xdr:rowOff>73710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24400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147092</xdr:rowOff>
    </xdr:from>
    <xdr:to>
      <xdr:col>85</xdr:col>
      <xdr:colOff>177800</xdr:colOff>
      <xdr:row>77</xdr:row>
      <xdr:rowOff>77242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125519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149910</xdr:rowOff>
    </xdr:from>
    <xdr:to>
      <xdr:col>81</xdr:col>
      <xdr:colOff>101600</xdr:colOff>
      <xdr:row>77</xdr:row>
      <xdr:rowOff>80060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71187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2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132842</xdr:rowOff>
    </xdr:from>
    <xdr:to>
      <xdr:col>76</xdr:col>
      <xdr:colOff>165100</xdr:colOff>
      <xdr:row>77</xdr:row>
      <xdr:rowOff>62992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54119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163004</xdr:rowOff>
    </xdr:from>
    <xdr:to>
      <xdr:col>72</xdr:col>
      <xdr:colOff>38100</xdr:colOff>
      <xdr:row>77</xdr:row>
      <xdr:rowOff>93154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84281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22910</xdr:rowOff>
    </xdr:from>
    <xdr:to>
      <xdr:col>67</xdr:col>
      <xdr:colOff>101600</xdr:colOff>
      <xdr:row>77</xdr:row>
      <xdr:rowOff>124510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115637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52693</xdr:rowOff>
    </xdr:from>
    <xdr:to>
      <xdr:col>85</xdr:col>
      <xdr:colOff>127000</xdr:colOff>
      <xdr:row>99</xdr:row>
      <xdr:rowOff>38252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54793"/>
          <a:ext cx="838200" cy="1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54738</xdr:rowOff>
    </xdr:from>
    <xdr:to>
      <xdr:col>81</xdr:col>
      <xdr:colOff>50800</xdr:colOff>
      <xdr:row>99</xdr:row>
      <xdr:rowOff>38252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342488"/>
          <a:ext cx="889000" cy="6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54738</xdr:rowOff>
    </xdr:from>
    <xdr:to>
      <xdr:col>76</xdr:col>
      <xdr:colOff>114300</xdr:colOff>
      <xdr:row>99</xdr:row>
      <xdr:rowOff>37212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342488"/>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37212</xdr:rowOff>
    </xdr:from>
    <xdr:to>
      <xdr:col>71</xdr:col>
      <xdr:colOff>177800</xdr:colOff>
      <xdr:row>99</xdr:row>
      <xdr:rowOff>37516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701076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1893</xdr:rowOff>
    </xdr:from>
    <xdr:to>
      <xdr:col>85</xdr:col>
      <xdr:colOff>177800</xdr:colOff>
      <xdr:row>98</xdr:row>
      <xdr:rowOff>103493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24770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158902</xdr:rowOff>
    </xdr:from>
    <xdr:to>
      <xdr:col>81</xdr:col>
      <xdr:colOff>101600</xdr:colOff>
      <xdr:row>99</xdr:row>
      <xdr:rowOff>89052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80179</xdr:rowOff>
    </xdr:from>
    <xdr:ext cx="378565"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2017" y="1705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3938</xdr:rowOff>
    </xdr:from>
    <xdr:to>
      <xdr:col>76</xdr:col>
      <xdr:colOff>165100</xdr:colOff>
      <xdr:row>95</xdr:row>
      <xdr:rowOff>105538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2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122065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0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157862</xdr:rowOff>
    </xdr:from>
    <xdr:to>
      <xdr:col>72</xdr:col>
      <xdr:colOff>38100</xdr:colOff>
      <xdr:row>99</xdr:row>
      <xdr:rowOff>88012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79139</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4017" y="1705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158166</xdr:rowOff>
    </xdr:from>
    <xdr:to>
      <xdr:col>67</xdr:col>
      <xdr:colOff>101600</xdr:colOff>
      <xdr:row>99</xdr:row>
      <xdr:rowOff>88316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6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79443</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5017" y="1705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23343</xdr:rowOff>
    </xdr:from>
    <xdr:to>
      <xdr:col>116</xdr:col>
      <xdr:colOff>63500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5384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143993</xdr:rowOff>
    </xdr:from>
    <xdr:to>
      <xdr:col>116</xdr:col>
      <xdr:colOff>114300</xdr:colOff>
      <xdr:row>38</xdr:row>
      <xdr:rowOff>74143</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58920</xdr:rowOff>
    </xdr:from>
    <xdr:ext cx="313932"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402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47482</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82013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47482</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820132"/>
          <a:ext cx="889000" cy="2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168132</xdr:rowOff>
    </xdr:from>
    <xdr:to>
      <xdr:col>102</xdr:col>
      <xdr:colOff>165100</xdr:colOff>
      <xdr:row>57</xdr:row>
      <xdr:rowOff>98282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114809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19365</xdr:rowOff>
    </xdr:from>
    <xdr:to>
      <xdr:col>116</xdr:col>
      <xdr:colOff>63500</xdr:colOff>
      <xdr:row>73</xdr:row>
      <xdr:rowOff>80173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2535215"/>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80173</xdr:rowOff>
    </xdr:from>
    <xdr:to>
      <xdr:col>111</xdr:col>
      <xdr:colOff>177800</xdr:colOff>
      <xdr:row>74</xdr:row>
      <xdr:rowOff>110805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0434300" y="12596023"/>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69017</xdr:rowOff>
    </xdr:from>
    <xdr:to>
      <xdr:col>107</xdr:col>
      <xdr:colOff>50800</xdr:colOff>
      <xdr:row>74</xdr:row>
      <xdr:rowOff>110805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9545300" y="12584867"/>
          <a:ext cx="889000" cy="2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69017</xdr:rowOff>
    </xdr:from>
    <xdr:to>
      <xdr:col>102</xdr:col>
      <xdr:colOff>114300</xdr:colOff>
      <xdr:row>74</xdr:row>
      <xdr:rowOff>91900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2584867"/>
          <a:ext cx="889000" cy="19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140015</xdr:rowOff>
    </xdr:from>
    <xdr:to>
      <xdr:col>116</xdr:col>
      <xdr:colOff>114300</xdr:colOff>
      <xdr:row>73</xdr:row>
      <xdr:rowOff>70165</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4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162892</xdr:rowOff>
    </xdr:from>
    <xdr:ext cx="534377"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3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29373</xdr:rowOff>
    </xdr:from>
    <xdr:to>
      <xdr:col>112</xdr:col>
      <xdr:colOff>38100</xdr:colOff>
      <xdr:row>73</xdr:row>
      <xdr:rowOff>130973</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5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147500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60005</xdr:rowOff>
    </xdr:from>
    <xdr:to>
      <xdr:col>107</xdr:col>
      <xdr:colOff>101600</xdr:colOff>
      <xdr:row>74</xdr:row>
      <xdr:rowOff>161605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27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6682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18217</xdr:rowOff>
    </xdr:from>
    <xdr:to>
      <xdr:col>102</xdr:col>
      <xdr:colOff>165100</xdr:colOff>
      <xdr:row>73</xdr:row>
      <xdr:rowOff>119817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2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136344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41100</xdr:rowOff>
    </xdr:from>
    <xdr:to>
      <xdr:col>98</xdr:col>
      <xdr:colOff>38100</xdr:colOff>
      <xdr:row>74</xdr:row>
      <xdr:rowOff>142700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27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159227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令和元年度の住民一人当たりのコスト（性質別）において、普通建設事業費（うち更新整備）及び災害復旧事業費が類似団体内で最大、全国・県平均を突出して上回っている。　これは、平成２８年熊本地震により住まいを失った住民のための災害公営住宅整備及び災害復旧事業費によるものである。両事業の財源として借り入れた町債の償還が本格化すると、現在類似団体平均、全国・県平均を下回っている公債費の住民一人当たりのコストが上回ることが見込まれる。今後も庁舎再建も控えており、公債費償還に交付税措置がある場合でも将来の財政運営に支障を来さないよう事業の峻別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人件費、補助費等及び繰出金についても類似団体平均を上回っている。人件費・補助費等については平成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年熊本地震からの復旧･復興事業の事業量に合わせ合理化を図る。繰出金についても基準内繰出しに努める。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熊本県益城町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33,099
32,932
65.68
48,493,479
46,791,008
1,159,173
7,324,602
38,847,141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154396</xdr:rowOff>
    </xdr:from>
    <xdr:to>
      <xdr:col>24</xdr:col>
      <xdr:colOff>63500</xdr:colOff>
      <xdr:row>36</xdr:row>
      <xdr:rowOff>171051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2659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125331</xdr:rowOff>
    </xdr:from>
    <xdr:to>
      <xdr:col>19</xdr:col>
      <xdr:colOff>177800</xdr:colOff>
      <xdr:row>36</xdr:row>
      <xdr:rowOff>171051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75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125331</xdr:rowOff>
    </xdr:from>
    <xdr:to>
      <xdr:col>15</xdr:col>
      <xdr:colOff>50800</xdr:colOff>
      <xdr:row>36</xdr:row>
      <xdr:rowOff>161907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75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61649</xdr:rowOff>
    </xdr:from>
    <xdr:to>
      <xdr:col>10</xdr:col>
      <xdr:colOff>114300</xdr:colOff>
      <xdr:row>36</xdr:row>
      <xdr:rowOff>161907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3849"/>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103596</xdr:rowOff>
    </xdr:from>
    <xdr:to>
      <xdr:col>24</xdr:col>
      <xdr:colOff>114300</xdr:colOff>
      <xdr:row>37</xdr:row>
      <xdr:rowOff>33746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82023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120251</xdr:rowOff>
    </xdr:from>
    <xdr:to>
      <xdr:col>20</xdr:col>
      <xdr:colOff>38100</xdr:colOff>
      <xdr:row>37</xdr:row>
      <xdr:rowOff>50401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41528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74531</xdr:rowOff>
    </xdr:from>
    <xdr:to>
      <xdr:col>15</xdr:col>
      <xdr:colOff>101600</xdr:colOff>
      <xdr:row>37</xdr:row>
      <xdr:rowOff>4681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167258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111107</xdr:rowOff>
    </xdr:from>
    <xdr:to>
      <xdr:col>10</xdr:col>
      <xdr:colOff>165100</xdr:colOff>
      <xdr:row>37</xdr:row>
      <xdr:rowOff>41257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10849</xdr:rowOff>
    </xdr:from>
    <xdr:to>
      <xdr:col>6</xdr:col>
      <xdr:colOff>38100</xdr:colOff>
      <xdr:row>36</xdr:row>
      <xdr:rowOff>112449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103576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27087</xdr:rowOff>
    </xdr:from>
    <xdr:to>
      <xdr:col>24</xdr:col>
      <xdr:colOff>63500</xdr:colOff>
      <xdr:row>58</xdr:row>
      <xdr:rowOff>80199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99737"/>
          <a:ext cx="838200" cy="2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67169</xdr:rowOff>
    </xdr:from>
    <xdr:to>
      <xdr:col>19</xdr:col>
      <xdr:colOff>177800</xdr:colOff>
      <xdr:row>58</xdr:row>
      <xdr:rowOff>80199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496919"/>
          <a:ext cx="889000" cy="5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67169</xdr:rowOff>
    </xdr:from>
    <xdr:to>
      <xdr:col>15</xdr:col>
      <xdr:colOff>50800</xdr:colOff>
      <xdr:row>59</xdr:row>
      <xdr:rowOff>21568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496919"/>
          <a:ext cx="889000" cy="6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21568</xdr:rowOff>
    </xdr:from>
    <xdr:to>
      <xdr:col>10</xdr:col>
      <xdr:colOff>114300</xdr:colOff>
      <xdr:row>59</xdr:row>
      <xdr:rowOff>39432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37118"/>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147737</xdr:rowOff>
    </xdr:from>
    <xdr:to>
      <xdr:col>24</xdr:col>
      <xdr:colOff>114300</xdr:colOff>
      <xdr:row>57</xdr:row>
      <xdr:rowOff>77887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170614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29399</xdr:rowOff>
    </xdr:from>
    <xdr:to>
      <xdr:col>20</xdr:col>
      <xdr:colOff>38100</xdr:colOff>
      <xdr:row>58</xdr:row>
      <xdr:rowOff>130999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16369</xdr:rowOff>
    </xdr:from>
    <xdr:to>
      <xdr:col>15</xdr:col>
      <xdr:colOff>101600</xdr:colOff>
      <xdr:row>55</xdr:row>
      <xdr:rowOff>117969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134496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2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142218</xdr:rowOff>
    </xdr:from>
    <xdr:to>
      <xdr:col>10</xdr:col>
      <xdr:colOff>165100</xdr:colOff>
      <xdr:row>59</xdr:row>
      <xdr:rowOff>72368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63495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7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160082</xdr:rowOff>
    </xdr:from>
    <xdr:to>
      <xdr:col>6</xdr:col>
      <xdr:colOff>38100</xdr:colOff>
      <xdr:row>59</xdr:row>
      <xdr:rowOff>90232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81359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126528</xdr:rowOff>
    </xdr:from>
    <xdr:to>
      <xdr:col>24</xdr:col>
      <xdr:colOff>62865</xdr:colOff>
      <xdr:row>79</xdr:row>
      <xdr:rowOff>11782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99478"/>
          <a:ext cx="1270" cy="125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15609</xdr:rowOff>
    </xdr:from>
    <xdr:ext cx="534377"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11782</xdr:rowOff>
    </xdr:from>
    <xdr:to>
      <xdr:col>24</xdr:col>
      <xdr:colOff>152400</xdr:colOff>
      <xdr:row>79</xdr:row>
      <xdr:rowOff>11782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5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73205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126528</xdr:rowOff>
    </xdr:from>
    <xdr:to>
      <xdr:col>24</xdr:col>
      <xdr:colOff>152400</xdr:colOff>
      <xdr:row>71</xdr:row>
      <xdr:rowOff>126528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9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88112</xdr:rowOff>
    </xdr:from>
    <xdr:to>
      <xdr:col>24</xdr:col>
      <xdr:colOff>63500</xdr:colOff>
      <xdr:row>74</xdr:row>
      <xdr:rowOff>161090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775412"/>
          <a:ext cx="838200" cy="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109138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1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130711</xdr:rowOff>
    </xdr:from>
    <xdr:to>
      <xdr:col>24</xdr:col>
      <xdr:colOff>114300</xdr:colOff>
      <xdr:row>77</xdr:row>
      <xdr:rowOff>60861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100022</xdr:rowOff>
    </xdr:from>
    <xdr:to>
      <xdr:col>19</xdr:col>
      <xdr:colOff>177800</xdr:colOff>
      <xdr:row>74</xdr:row>
      <xdr:rowOff>88112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2615872"/>
          <a:ext cx="889000" cy="1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23194</xdr:rowOff>
    </xdr:from>
    <xdr:to>
      <xdr:col>20</xdr:col>
      <xdr:colOff>38100</xdr:colOff>
      <xdr:row>77</xdr:row>
      <xdr:rowOff>124794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115921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141115</xdr:rowOff>
    </xdr:from>
    <xdr:to>
      <xdr:col>15</xdr:col>
      <xdr:colOff>50800</xdr:colOff>
      <xdr:row>73</xdr:row>
      <xdr:rowOff>100022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142615"/>
          <a:ext cx="889000" cy="47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xdr:rowOff>
    </xdr:from>
    <xdr:to>
      <xdr:col>15</xdr:col>
      <xdr:colOff>101600</xdr:colOff>
      <xdr:row>77</xdr:row>
      <xdr:rowOff>116749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107876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141115</xdr:rowOff>
    </xdr:from>
    <xdr:to>
      <xdr:col>10</xdr:col>
      <xdr:colOff>114300</xdr:colOff>
      <xdr:row>77</xdr:row>
      <xdr:rowOff>100217</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142615"/>
          <a:ext cx="889000" cy="11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43148</xdr:rowOff>
    </xdr:from>
    <xdr:to>
      <xdr:col>10</xdr:col>
      <xdr:colOff>165100</xdr:colOff>
      <xdr:row>77</xdr:row>
      <xdr:rowOff>144748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135875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123909</xdr:rowOff>
    </xdr:from>
    <xdr:to>
      <xdr:col>6</xdr:col>
      <xdr:colOff>38100</xdr:colOff>
      <xdr:row>78</xdr:row>
      <xdr:rowOff>54059</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45186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110290</xdr:rowOff>
    </xdr:from>
    <xdr:to>
      <xdr:col>24</xdr:col>
      <xdr:colOff>114300</xdr:colOff>
      <xdr:row>75</xdr:row>
      <xdr:rowOff>40440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133167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6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37312</xdr:rowOff>
    </xdr:from>
    <xdr:to>
      <xdr:col>20</xdr:col>
      <xdr:colOff>38100</xdr:colOff>
      <xdr:row>74</xdr:row>
      <xdr:rowOff>138912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155439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49222</xdr:rowOff>
    </xdr:from>
    <xdr:to>
      <xdr:col>15</xdr:col>
      <xdr:colOff>101600</xdr:colOff>
      <xdr:row>73</xdr:row>
      <xdr:rowOff>150822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167349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3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90315</xdr:rowOff>
    </xdr:from>
    <xdr:to>
      <xdr:col>10</xdr:col>
      <xdr:colOff>165100</xdr:colOff>
      <xdr:row>71</xdr:row>
      <xdr:rowOff>20465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0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36992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18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49417</xdr:rowOff>
    </xdr:from>
    <xdr:to>
      <xdr:col>6</xdr:col>
      <xdr:colOff>38100</xdr:colOff>
      <xdr:row>77</xdr:row>
      <xdr:rowOff>151017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167544</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120517</xdr:rowOff>
    </xdr:from>
    <xdr:to>
      <xdr:col>24</xdr:col>
      <xdr:colOff>62865</xdr:colOff>
      <xdr:row>98</xdr:row>
      <xdr:rowOff>146820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6579717"/>
          <a:ext cx="1270" cy="36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150647</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146820</xdr:rowOff>
    </xdr:from>
    <xdr:to>
      <xdr:col>24</xdr:col>
      <xdr:colOff>152400</xdr:colOff>
      <xdr:row>98</xdr:row>
      <xdr:rowOff>146820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67194</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635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120517</xdr:rowOff>
    </xdr:from>
    <xdr:to>
      <xdr:col>24</xdr:col>
      <xdr:colOff>152400</xdr:colOff>
      <xdr:row>96</xdr:row>
      <xdr:rowOff>120517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657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97698</xdr:rowOff>
    </xdr:from>
    <xdr:to>
      <xdr:col>24</xdr:col>
      <xdr:colOff>63500</xdr:colOff>
      <xdr:row>98</xdr:row>
      <xdr:rowOff>133745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99798"/>
          <a:ext cx="8382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66236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96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43359</xdr:rowOff>
    </xdr:from>
    <xdr:to>
      <xdr:col>24</xdr:col>
      <xdr:colOff>114300</xdr:colOff>
      <xdr:row>98</xdr:row>
      <xdr:rowOff>144959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76157</xdr:rowOff>
    </xdr:from>
    <xdr:to>
      <xdr:col>19</xdr:col>
      <xdr:colOff>177800</xdr:colOff>
      <xdr:row>98</xdr:row>
      <xdr:rowOff>97698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192457"/>
          <a:ext cx="889000" cy="7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46155</xdr:rowOff>
    </xdr:from>
    <xdr:to>
      <xdr:col>20</xdr:col>
      <xdr:colOff>38100</xdr:colOff>
      <xdr:row>98</xdr:row>
      <xdr:rowOff>147755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164282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69664</xdr:rowOff>
    </xdr:from>
    <xdr:to>
      <xdr:col>15</xdr:col>
      <xdr:colOff>50800</xdr:colOff>
      <xdr:row>94</xdr:row>
      <xdr:rowOff>76157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5671614"/>
          <a:ext cx="889000" cy="52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37137</xdr:rowOff>
    </xdr:from>
    <xdr:to>
      <xdr:col>15</xdr:col>
      <xdr:colOff>101600</xdr:colOff>
      <xdr:row>98</xdr:row>
      <xdr:rowOff>138737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129864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69664</xdr:rowOff>
    </xdr:from>
    <xdr:to>
      <xdr:col>10</xdr:col>
      <xdr:colOff>114300</xdr:colOff>
      <xdr:row>98</xdr:row>
      <xdr:rowOff>135665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5671614"/>
          <a:ext cx="889000" cy="12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23075</xdr:rowOff>
    </xdr:from>
    <xdr:to>
      <xdr:col>10</xdr:col>
      <xdr:colOff>165100</xdr:colOff>
      <xdr:row>98</xdr:row>
      <xdr:rowOff>124675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115802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40491</xdr:rowOff>
    </xdr:from>
    <xdr:to>
      <xdr:col>6</xdr:col>
      <xdr:colOff>38100</xdr:colOff>
      <xdr:row>98</xdr:row>
      <xdr:rowOff>142091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82945</xdr:rowOff>
    </xdr:from>
    <xdr:to>
      <xdr:col>24</xdr:col>
      <xdr:colOff>114300</xdr:colOff>
      <xdr:row>99</xdr:row>
      <xdr:rowOff>13095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21786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46898</xdr:rowOff>
    </xdr:from>
    <xdr:to>
      <xdr:col>20</xdr:col>
      <xdr:colOff>38100</xdr:colOff>
      <xdr:row>98</xdr:row>
      <xdr:rowOff>148498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25357</xdr:rowOff>
    </xdr:from>
    <xdr:to>
      <xdr:col>15</xdr:col>
      <xdr:colOff>101600</xdr:colOff>
      <xdr:row>94</xdr:row>
      <xdr:rowOff>126957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143484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08795" y="15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18864</xdr:rowOff>
    </xdr:from>
    <xdr:to>
      <xdr:col>10</xdr:col>
      <xdr:colOff>165100</xdr:colOff>
      <xdr:row>91</xdr:row>
      <xdr:rowOff>120464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56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136991</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19795" y="153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84865</xdr:rowOff>
    </xdr:from>
    <xdr:to>
      <xdr:col>6</xdr:col>
      <xdr:colOff>38100</xdr:colOff>
      <xdr:row>99</xdr:row>
      <xdr:rowOff>15015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6142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85489</xdr:rowOff>
    </xdr:from>
    <xdr:to>
      <xdr:col>55</xdr:col>
      <xdr:colOff>0</xdr:colOff>
      <xdr:row>39</xdr:row>
      <xdr:rowOff>85489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72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85489</xdr:rowOff>
    </xdr:from>
    <xdr:to>
      <xdr:col>50</xdr:col>
      <xdr:colOff>114300</xdr:colOff>
      <xdr:row>39</xdr:row>
      <xdr:rowOff>85489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72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84183</xdr:rowOff>
    </xdr:from>
    <xdr:to>
      <xdr:col>45</xdr:col>
      <xdr:colOff>177800</xdr:colOff>
      <xdr:row>39</xdr:row>
      <xdr:rowOff>85489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707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84183</xdr:rowOff>
    </xdr:from>
    <xdr:to>
      <xdr:col>41</xdr:col>
      <xdr:colOff>50800</xdr:colOff>
      <xdr:row>39</xdr:row>
      <xdr:rowOff>89408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77073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34689</xdr:rowOff>
    </xdr:from>
    <xdr:to>
      <xdr:col>55</xdr:col>
      <xdr:colOff>50800</xdr:colOff>
      <xdr:row>39</xdr:row>
      <xdr:rowOff>136289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121066</xdr:rowOff>
    </xdr:from>
    <xdr:ext cx="313932"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36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34689</xdr:rowOff>
    </xdr:from>
    <xdr:to>
      <xdr:col>50</xdr:col>
      <xdr:colOff>165100</xdr:colOff>
      <xdr:row>39</xdr:row>
      <xdr:rowOff>136289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127416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82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34689</xdr:rowOff>
    </xdr:from>
    <xdr:to>
      <xdr:col>46</xdr:col>
      <xdr:colOff>38100</xdr:colOff>
      <xdr:row>39</xdr:row>
      <xdr:rowOff>136289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127416</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93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33383</xdr:rowOff>
    </xdr:from>
    <xdr:to>
      <xdr:col>41</xdr:col>
      <xdr:colOff>101600</xdr:colOff>
      <xdr:row>39</xdr:row>
      <xdr:rowOff>134983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126110</xdr:rowOff>
    </xdr:from>
    <xdr:ext cx="313932"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04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38608</xdr:rowOff>
    </xdr:from>
    <xdr:to>
      <xdr:col>36</xdr:col>
      <xdr:colOff>165100</xdr:colOff>
      <xdr:row>39</xdr:row>
      <xdr:rowOff>140208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131335</xdr:rowOff>
    </xdr:from>
    <xdr:ext cx="313932"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15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a:extLst>
            <a:ext uri="{FF2B5EF4-FFF2-40B4-BE49-F238E27FC236}">
              <a16:creationId xmlns:a16="http://schemas.microsoft.com/office/drawing/2014/main" id="{00000000-0008-0000-07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4" name="農林水産業費最小値テキスト">
          <a:extLst>
            <a:ext uri="{FF2B5EF4-FFF2-40B4-BE49-F238E27FC236}">
              <a16:creationId xmlns:a16="http://schemas.microsoft.com/office/drawing/2014/main" id="{00000000-0008-0000-0700-000062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6" name="農林水産業費最大値テキスト">
          <a:extLst>
            <a:ext uri="{FF2B5EF4-FFF2-40B4-BE49-F238E27FC236}">
              <a16:creationId xmlns:a16="http://schemas.microsoft.com/office/drawing/2014/main" id="{00000000-0008-0000-0700-000064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39736</xdr:rowOff>
    </xdr:from>
    <xdr:to>
      <xdr:col>55</xdr:col>
      <xdr:colOff>0</xdr:colOff>
      <xdr:row>58</xdr:row>
      <xdr:rowOff>54497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9639300" y="9640936"/>
          <a:ext cx="838200" cy="3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9" name="農林水産業費平均値テキスト">
          <a:extLst>
            <a:ext uri="{FF2B5EF4-FFF2-40B4-BE49-F238E27FC236}">
              <a16:creationId xmlns:a16="http://schemas.microsoft.com/office/drawing/2014/main" id="{00000000-0008-0000-0700-000067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4777</xdr:rowOff>
    </xdr:from>
    <xdr:to>
      <xdr:col>50</xdr:col>
      <xdr:colOff>114300</xdr:colOff>
      <xdr:row>56</xdr:row>
      <xdr:rowOff>39736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8750300" y="9263077"/>
          <a:ext cx="889000" cy="3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4777</xdr:rowOff>
    </xdr:from>
    <xdr:to>
      <xdr:col>45</xdr:col>
      <xdr:colOff>177800</xdr:colOff>
      <xdr:row>56</xdr:row>
      <xdr:rowOff>139781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7861300" y="9263077"/>
          <a:ext cx="889000" cy="4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139781</xdr:rowOff>
    </xdr:from>
    <xdr:to>
      <xdr:col>41</xdr:col>
      <xdr:colOff>50800</xdr:colOff>
      <xdr:row>58</xdr:row>
      <xdr:rowOff>50301</xdr:rowOff>
    </xdr:to>
    <xdr:cxnSp macro="">
      <xdr:nvCxnSpPr>
        <xdr:cNvPr id="367" name="直線コネクタ 366">
          <a:extLst>
            <a:ext uri="{FF2B5EF4-FFF2-40B4-BE49-F238E27FC236}">
              <a16:creationId xmlns:a16="http://schemas.microsoft.com/office/drawing/2014/main" id="{00000000-0008-0000-0700-00006F010000}"/>
            </a:ext>
          </a:extLst>
        </xdr:cNvPr>
        <xdr:cNvCxnSpPr/>
      </xdr:nvCxnSpPr>
      <xdr:spPr>
        <a:xfrm flipV="1">
          <a:off x="6972300" y="9740981"/>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3697</xdr:rowOff>
    </xdr:from>
    <xdr:to>
      <xdr:col>55</xdr:col>
      <xdr:colOff>50800</xdr:colOff>
      <xdr:row>58</xdr:row>
      <xdr:rowOff>105297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10426700" y="99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26574</xdr:rowOff>
    </xdr:from>
    <xdr:ext cx="534377" cy="259045"/>
    <xdr:sp macro="" textlink="">
      <xdr:nvSpPr>
        <xdr:cNvPr id="378" name="農林水産業費該当値テキスト">
          <a:extLst>
            <a:ext uri="{FF2B5EF4-FFF2-40B4-BE49-F238E27FC236}">
              <a16:creationId xmlns:a16="http://schemas.microsoft.com/office/drawing/2014/main" id="{00000000-0008-0000-0700-00007A010000}"/>
            </a:ext>
          </a:extLst>
        </xdr:cNvPr>
        <xdr:cNvSpPr txBox="1"/>
      </xdr:nvSpPr>
      <xdr:spPr>
        <a:xfrm>
          <a:off x="10528300" y="97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160386</xdr:rowOff>
    </xdr:from>
    <xdr:to>
      <xdr:col>50</xdr:col>
      <xdr:colOff>165100</xdr:colOff>
      <xdr:row>56</xdr:row>
      <xdr:rowOff>90536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95885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107063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9372111" y="93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125427</xdr:rowOff>
    </xdr:from>
    <xdr:to>
      <xdr:col>46</xdr:col>
      <xdr:colOff>38100</xdr:colOff>
      <xdr:row>54</xdr:row>
      <xdr:rowOff>55577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8699500" y="9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72104</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8483111" y="8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88981</xdr:rowOff>
    </xdr:from>
    <xdr:to>
      <xdr:col>41</xdr:col>
      <xdr:colOff>101600</xdr:colOff>
      <xdr:row>57</xdr:row>
      <xdr:rowOff>19131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7810500" y="96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35658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7594111" y="9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170951</xdr:rowOff>
    </xdr:from>
    <xdr:to>
      <xdr:col>36</xdr:col>
      <xdr:colOff>165100</xdr:colOff>
      <xdr:row>58</xdr:row>
      <xdr:rowOff>101101</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69215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117628</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705111" y="97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59310</xdr:rowOff>
    </xdr:from>
    <xdr:to>
      <xdr:col>55</xdr:col>
      <xdr:colOff>0</xdr:colOff>
      <xdr:row>79</xdr:row>
      <xdr:rowOff>84412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603860"/>
          <a:ext cx="8382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76279</xdr:rowOff>
    </xdr:from>
    <xdr:to>
      <xdr:col>50</xdr:col>
      <xdr:colOff>114300</xdr:colOff>
      <xdr:row>79</xdr:row>
      <xdr:rowOff>84412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8750300" y="13620829"/>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47552</xdr:rowOff>
    </xdr:from>
    <xdr:to>
      <xdr:col>45</xdr:col>
      <xdr:colOff>177800</xdr:colOff>
      <xdr:row>79</xdr:row>
      <xdr:rowOff>76279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7861300" y="13592102"/>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22885</xdr:rowOff>
    </xdr:from>
    <xdr:to>
      <xdr:col>41</xdr:col>
      <xdr:colOff>50800</xdr:colOff>
      <xdr:row>79</xdr:row>
      <xdr:rowOff>47552</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972300" y="13567435"/>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8510</xdr:rowOff>
    </xdr:from>
    <xdr:to>
      <xdr:col>55</xdr:col>
      <xdr:colOff>50800</xdr:colOff>
      <xdr:row>79</xdr:row>
      <xdr:rowOff>110110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5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33612</xdr:rowOff>
    </xdr:from>
    <xdr:to>
      <xdr:col>50</xdr:col>
      <xdr:colOff>165100</xdr:colOff>
      <xdr:row>79</xdr:row>
      <xdr:rowOff>135212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5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126339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404428" y="136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25479</xdr:rowOff>
    </xdr:from>
    <xdr:to>
      <xdr:col>46</xdr:col>
      <xdr:colOff>38100</xdr:colOff>
      <xdr:row>79</xdr:row>
      <xdr:rowOff>127079</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5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118206</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515428" y="1366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168202</xdr:rowOff>
    </xdr:from>
    <xdr:to>
      <xdr:col>41</xdr:col>
      <xdr:colOff>101600</xdr:colOff>
      <xdr:row>79</xdr:row>
      <xdr:rowOff>98352</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5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89479</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626428" y="1363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143535</xdr:rowOff>
    </xdr:from>
    <xdr:to>
      <xdr:col>36</xdr:col>
      <xdr:colOff>165100</xdr:colOff>
      <xdr:row>79</xdr:row>
      <xdr:rowOff>73685</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90212</xdr:rowOff>
    </xdr:from>
    <xdr:ext cx="469744"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37428" y="1329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75767</xdr:rowOff>
    </xdr:from>
    <xdr:to>
      <xdr:col>55</xdr:col>
      <xdr:colOff>0</xdr:colOff>
      <xdr:row>97</xdr:row>
      <xdr:rowOff>9451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506267"/>
          <a:ext cx="838200" cy="11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9451</xdr:rowOff>
    </xdr:from>
    <xdr:to>
      <xdr:col>50</xdr:col>
      <xdr:colOff>114300</xdr:colOff>
      <xdr:row>97</xdr:row>
      <xdr:rowOff>114636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640101"/>
          <a:ext cx="889000" cy="10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114636</xdr:rowOff>
    </xdr:from>
    <xdr:to>
      <xdr:col>45</xdr:col>
      <xdr:colOff>177800</xdr:colOff>
      <xdr:row>98</xdr:row>
      <xdr:rowOff>70368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745286"/>
          <a:ext cx="889000" cy="1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53612</xdr:rowOff>
    </xdr:from>
    <xdr:to>
      <xdr:col>41</xdr:col>
      <xdr:colOff>50800</xdr:colOff>
      <xdr:row>98</xdr:row>
      <xdr:rowOff>70368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85571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24967</xdr:rowOff>
    </xdr:from>
    <xdr:to>
      <xdr:col>55</xdr:col>
      <xdr:colOff>50800</xdr:colOff>
      <xdr:row>90</xdr:row>
      <xdr:rowOff>126567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4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149444</xdr:rowOff>
    </xdr:from>
    <xdr:ext cx="599010"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4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130101</xdr:rowOff>
    </xdr:from>
    <xdr:to>
      <xdr:col>50</xdr:col>
      <xdr:colOff>165100</xdr:colOff>
      <xdr:row>97</xdr:row>
      <xdr:rowOff>60251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5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76778</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39795" y="163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63836</xdr:rowOff>
    </xdr:from>
    <xdr:to>
      <xdr:col>46</xdr:col>
      <xdr:colOff>38100</xdr:colOff>
      <xdr:row>97</xdr:row>
      <xdr:rowOff>165436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6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10513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4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19568</xdr:rowOff>
    </xdr:from>
    <xdr:to>
      <xdr:col>41</xdr:col>
      <xdr:colOff>101600</xdr:colOff>
      <xdr:row>98</xdr:row>
      <xdr:rowOff>121168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8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112295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2812</xdr:rowOff>
    </xdr:from>
    <xdr:to>
      <xdr:col>36</xdr:col>
      <xdr:colOff>165100</xdr:colOff>
      <xdr:row>98</xdr:row>
      <xdr:rowOff>104412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95539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8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100114</xdr:rowOff>
    </xdr:from>
    <xdr:to>
      <xdr:col>85</xdr:col>
      <xdr:colOff>127000</xdr:colOff>
      <xdr:row>38</xdr:row>
      <xdr:rowOff>34010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72314"/>
          <a:ext cx="838200" cy="2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34010</xdr:rowOff>
    </xdr:from>
    <xdr:to>
      <xdr:col>81</xdr:col>
      <xdr:colOff>50800</xdr:colOff>
      <xdr:row>38</xdr:row>
      <xdr:rowOff>72644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549110"/>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72644</xdr:rowOff>
    </xdr:from>
    <xdr:to>
      <xdr:col>76</xdr:col>
      <xdr:colOff>114300</xdr:colOff>
      <xdr:row>38</xdr:row>
      <xdr:rowOff>155131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587744"/>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95580</xdr:rowOff>
    </xdr:from>
    <xdr:to>
      <xdr:col>71</xdr:col>
      <xdr:colOff>177800</xdr:colOff>
      <xdr:row>38</xdr:row>
      <xdr:rowOff>155131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610680"/>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49314</xdr:rowOff>
    </xdr:from>
    <xdr:to>
      <xdr:col>85</xdr:col>
      <xdr:colOff>177800</xdr:colOff>
      <xdr:row>36</xdr:row>
      <xdr:rowOff>150914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72191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154661</xdr:rowOff>
    </xdr:from>
    <xdr:to>
      <xdr:col>81</xdr:col>
      <xdr:colOff>101600</xdr:colOff>
      <xdr:row>38</xdr:row>
      <xdr:rowOff>84810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98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75937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5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21844</xdr:rowOff>
    </xdr:from>
    <xdr:to>
      <xdr:col>76</xdr:col>
      <xdr:colOff>165100</xdr:colOff>
      <xdr:row>38</xdr:row>
      <xdr:rowOff>123444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114571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6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104331</xdr:rowOff>
    </xdr:from>
    <xdr:to>
      <xdr:col>72</xdr:col>
      <xdr:colOff>38100</xdr:colOff>
      <xdr:row>39</xdr:row>
      <xdr:rowOff>34481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25608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137507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119964</xdr:rowOff>
    </xdr:from>
    <xdr:to>
      <xdr:col>85</xdr:col>
      <xdr:colOff>127000</xdr:colOff>
      <xdr:row>58</xdr:row>
      <xdr:rowOff>132581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10064064"/>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132581</xdr:rowOff>
    </xdr:from>
    <xdr:to>
      <xdr:col>81</xdr:col>
      <xdr:colOff>50800</xdr:colOff>
      <xdr:row>59</xdr:row>
      <xdr:rowOff>75093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10076681"/>
          <a:ext cx="889000" cy="1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59941</xdr:rowOff>
    </xdr:from>
    <xdr:to>
      <xdr:col>76</xdr:col>
      <xdr:colOff>114300</xdr:colOff>
      <xdr:row>59</xdr:row>
      <xdr:rowOff>75093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10175491"/>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18074</xdr:rowOff>
    </xdr:from>
    <xdr:to>
      <xdr:col>71</xdr:col>
      <xdr:colOff>177800</xdr:colOff>
      <xdr:row>59</xdr:row>
      <xdr:rowOff>59941</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10133624"/>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69164</xdr:rowOff>
    </xdr:from>
    <xdr:to>
      <xdr:col>85</xdr:col>
      <xdr:colOff>177800</xdr:colOff>
      <xdr:row>58</xdr:row>
      <xdr:rowOff>170764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10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47591</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9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81781</xdr:rowOff>
    </xdr:from>
    <xdr:to>
      <xdr:col>81</xdr:col>
      <xdr:colOff>101600</xdr:colOff>
      <xdr:row>59</xdr:row>
      <xdr:rowOff>11931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10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3058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10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24293</xdr:rowOff>
    </xdr:from>
    <xdr:to>
      <xdr:col>76</xdr:col>
      <xdr:colOff>165100</xdr:colOff>
      <xdr:row>59</xdr:row>
      <xdr:rowOff>125893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101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117020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102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9141</xdr:rowOff>
    </xdr:from>
    <xdr:to>
      <xdr:col>72</xdr:col>
      <xdr:colOff>38100</xdr:colOff>
      <xdr:row>59</xdr:row>
      <xdr:rowOff>110741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101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101868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2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138724</xdr:rowOff>
    </xdr:from>
    <xdr:to>
      <xdr:col>67</xdr:col>
      <xdr:colOff>101600</xdr:colOff>
      <xdr:row>59</xdr:row>
      <xdr:rowOff>68874</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60001</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1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164702</xdr:rowOff>
    </xdr:from>
    <xdr:to>
      <xdr:col>85</xdr:col>
      <xdr:colOff>127000</xdr:colOff>
      <xdr:row>70</xdr:row>
      <xdr:rowOff>15167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1994752"/>
          <a:ext cx="8382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15167</xdr:rowOff>
    </xdr:from>
    <xdr:to>
      <xdr:col>81</xdr:col>
      <xdr:colOff>50800</xdr:colOff>
      <xdr:row>75</xdr:row>
      <xdr:rowOff>126133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016667"/>
          <a:ext cx="889000" cy="96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126133</xdr:rowOff>
    </xdr:from>
    <xdr:to>
      <xdr:col>76</xdr:col>
      <xdr:colOff>114300</xdr:colOff>
      <xdr:row>77</xdr:row>
      <xdr:rowOff>134393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2984883"/>
          <a:ext cx="889000" cy="3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134393</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336043"/>
          <a:ext cx="889000" cy="2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113902</xdr:rowOff>
    </xdr:from>
    <xdr:to>
      <xdr:col>85</xdr:col>
      <xdr:colOff>177800</xdr:colOff>
      <xdr:row>70</xdr:row>
      <xdr:rowOff>44052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1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66929</xdr:rowOff>
    </xdr:from>
    <xdr:ext cx="599010"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189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135817</xdr:rowOff>
    </xdr:from>
    <xdr:to>
      <xdr:col>81</xdr:col>
      <xdr:colOff>101600</xdr:colOff>
      <xdr:row>70</xdr:row>
      <xdr:rowOff>65967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1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82494</xdr:rowOff>
    </xdr:from>
    <xdr:ext cx="599010"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181795" y="117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75333</xdr:rowOff>
    </xdr:from>
    <xdr:to>
      <xdr:col>76</xdr:col>
      <xdr:colOff>165100</xdr:colOff>
      <xdr:row>76</xdr:row>
      <xdr:rowOff>5482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2934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22010</xdr:rowOff>
    </xdr:from>
    <xdr:ext cx="599010"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292795" y="1270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83593</xdr:rowOff>
    </xdr:from>
    <xdr:to>
      <xdr:col>72</xdr:col>
      <xdr:colOff>38100</xdr:colOff>
      <xdr:row>78</xdr:row>
      <xdr:rowOff>13743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2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30270</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36111" y="13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26442</xdr:rowOff>
    </xdr:from>
    <xdr:to>
      <xdr:col>85</xdr:col>
      <xdr:colOff>127000</xdr:colOff>
      <xdr:row>97</xdr:row>
      <xdr:rowOff>29260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657092"/>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12192</xdr:rowOff>
    </xdr:from>
    <xdr:to>
      <xdr:col>81</xdr:col>
      <xdr:colOff>50800</xdr:colOff>
      <xdr:row>97</xdr:row>
      <xdr:rowOff>29260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64284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12192</xdr:rowOff>
    </xdr:from>
    <xdr:to>
      <xdr:col>76</xdr:col>
      <xdr:colOff>114300</xdr:colOff>
      <xdr:row>97</xdr:row>
      <xdr:rowOff>42354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6428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42354</xdr:rowOff>
    </xdr:from>
    <xdr:to>
      <xdr:col>71</xdr:col>
      <xdr:colOff>177800</xdr:colOff>
      <xdr:row>97</xdr:row>
      <xdr:rowOff>73710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67300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147092</xdr:rowOff>
    </xdr:from>
    <xdr:to>
      <xdr:col>85</xdr:col>
      <xdr:colOff>177800</xdr:colOff>
      <xdr:row>97</xdr:row>
      <xdr:rowOff>77242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6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125519</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5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149910</xdr:rowOff>
    </xdr:from>
    <xdr:to>
      <xdr:col>81</xdr:col>
      <xdr:colOff>101600</xdr:colOff>
      <xdr:row>97</xdr:row>
      <xdr:rowOff>80060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71187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7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132842</xdr:rowOff>
    </xdr:from>
    <xdr:to>
      <xdr:col>76</xdr:col>
      <xdr:colOff>165100</xdr:colOff>
      <xdr:row>97</xdr:row>
      <xdr:rowOff>62992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5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54119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6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163004</xdr:rowOff>
    </xdr:from>
    <xdr:to>
      <xdr:col>72</xdr:col>
      <xdr:colOff>38100</xdr:colOff>
      <xdr:row>97</xdr:row>
      <xdr:rowOff>93154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84281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7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22910</xdr:rowOff>
    </xdr:from>
    <xdr:to>
      <xdr:col>67</xdr:col>
      <xdr:colOff>101600</xdr:colOff>
      <xdr:row>97</xdr:row>
      <xdr:rowOff>124510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6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115637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7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令和元年度の住民一人当たりのコスト（目的別）において、土木費及び災害復旧事業費が類似団体内で最大、全国・県平均を突出して上回っている。　これは、平成２８年熊本地震により住まいを失った住民のための災害公営住宅整備及び災害復旧事業費によるものである。両事業の財源として借り入れた町債の償還が本格化すると、現在類似団体平均、全国・県平均を下回っている公債費の住民一人当たりのコストが上回ることが見込まれる。今後も庁舎再建も控えており、公債費償還に交付税措置がある場合でも将来の財政運営に支障を来さないよう事業の峻別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民生費が類似団体平均を上回っている。こちらも平成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年熊本地震に関連する災害弔慰金、被災者への生活再建事業及び応急仮設住宅運営業務への費用があるためであり、今後仮設住宅の集約等により減少が予想される。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総務費が対前年度比で増加したのは、災害廃棄物処理基金積立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百万円（国ｸﾞﾘｰﾝﾆｭｰﾃﾞｨｰﾙ基金）、ふるさと納税の伸びによる返礼品・送料等関連費用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百万円増加したことによる。消防費の増は消防署車両整備等により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百万円の歳出増のためである。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財政調整基金残高は、令和元年度末で約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百万円。平常時の予算規模（</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百万円）の１割程度で適正な規模と考えている。突発的な災害による財源不足に充てるためのもので、今回の平成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年熊本地震により、中期的な財政見通しで財源不足が見込まれ、地方債償還が本格化する令和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年以降取崩しが必要になると思われる。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令和元年度は、歳入増が歳出増を上回ったため実質収支が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907.2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百万円増となり実質単年度収支も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907.8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復旧・復興事業が続く期間は税収等一般財源収入が増加しても、公債費等一般財源充当経費の増加が上回り収支の改善は見込めない状況である。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熊本県益城町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一般会計及び公共下水道特別会計を除く特別会計において黒字となっている。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公共下水道事業特別会計では、歳入総額</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2,392,7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百万円、歳出総額</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2,084.4,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百万円、建設改良費等以外経費充当地方債</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838.9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百万円より資金不足額が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530.1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一般会計では、歳入総額</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46,493.5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歳出総額</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46,791.0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百万円から形式収支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1,702.5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百万円、翌年度に繰越すべき財源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543.3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百万円であるため実質収支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1,159.2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百万円となり標準財政規模比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15.82%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と大幅な伸びとなった。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介護保険特別会計の標準財政規模比が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となっているのは、平成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年熊本地震で増えた要支援･介護者認定者数の減、介護保険料減免終了、国･県･支払基金等からの負担金返還等により実質収支が増えたためである。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今後も事務事業の見直しや未収金対策、使用料･手数料改定等の対策を図り、健全な財政運営を目指すとともに、平成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年熊本地震からの復旧・復興事業を着実に進めるための財源確保に努める。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434_&#30410;&#2247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30.2</v>
          </cell>
          <cell r="CN51">
            <v>21.4</v>
          </cell>
          <cell r="CV51">
            <v>32.200000000000003</v>
          </cell>
        </row>
        <row r="53">
          <cell r="BX53">
            <v>57.8</v>
          </cell>
          <cell r="CF53">
            <v>59.4</v>
          </cell>
          <cell r="CN53">
            <v>59.4</v>
          </cell>
          <cell r="CV53">
            <v>44.3</v>
          </cell>
        </row>
        <row r="55">
          <cell r="AN55" t="str">
            <v>類似団体内平均値</v>
          </cell>
          <cell r="BX55">
            <v>21</v>
          </cell>
          <cell r="CF55">
            <v>20.2</v>
          </cell>
          <cell r="CN55">
            <v>18.3</v>
          </cell>
          <cell r="CV55">
            <v>20.3</v>
          </cell>
        </row>
        <row r="57">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13.7</v>
          </cell>
          <cell r="BX73">
            <v>30.2</v>
          </cell>
          <cell r="CN73">
            <v>21.4</v>
          </cell>
          <cell r="CV73">
            <v>32.200000000000003</v>
          </cell>
        </row>
        <row r="75">
          <cell r="BP75">
            <v>6.4</v>
          </cell>
          <cell r="BX75">
            <v>7.7</v>
          </cell>
          <cell r="CF75">
            <v>8</v>
          </cell>
          <cell r="CN75">
            <v>8.1</v>
          </cell>
          <cell r="CV75">
            <v>7.9</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48493479</v>
      </c>
      <c r="BO4" s="424"/>
      <c r="BP4" s="424"/>
      <c r="BQ4" s="424"/>
      <c r="BR4" s="424"/>
      <c r="BS4" s="424"/>
      <c r="BT4" s="424"/>
      <c r="BU4" s="425"/>
      <c r="BV4" s="423">
        <v>31268327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15.8</v>
      </c>
      <c r="CU4" s="608"/>
      <c r="CV4" s="608"/>
      <c r="CW4" s="608"/>
      <c r="CX4" s="608"/>
      <c r="CY4" s="608"/>
      <c r="CZ4" s="608"/>
      <c r="DA4" s="609"/>
      <c r="DB4" s="607">
        <v>3.5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46791008</v>
      </c>
      <c r="BO5" s="429"/>
      <c r="BP5" s="429"/>
      <c r="BQ5" s="429"/>
      <c r="BR5" s="429"/>
      <c r="BS5" s="429"/>
      <c r="BT5" s="429"/>
      <c r="BU5" s="430"/>
      <c r="BV5" s="428">
        <v>30275635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93.7</v>
      </c>
      <c r="CU5" s="399"/>
      <c r="CV5" s="399"/>
      <c r="CW5" s="399"/>
      <c r="CX5" s="399"/>
      <c r="CY5" s="399"/>
      <c r="CZ5" s="399"/>
      <c r="DA5" s="400"/>
      <c r="DB5" s="398">
        <v>93.8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1702471</v>
      </c>
      <c r="BO6" s="429"/>
      <c r="BP6" s="429"/>
      <c r="BQ6" s="429"/>
      <c r="BR6" s="429"/>
      <c r="BS6" s="429"/>
      <c r="BT6" s="429"/>
      <c r="BU6" s="430"/>
      <c r="BV6" s="428">
        <v>992692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98.4</v>
      </c>
      <c r="CU6" s="582"/>
      <c r="CV6" s="582"/>
      <c r="CW6" s="582"/>
      <c r="CX6" s="582"/>
      <c r="CY6" s="582"/>
      <c r="CZ6" s="582"/>
      <c r="DA6" s="583"/>
      <c r="DB6" s="581">
        <v>99.9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543298</v>
      </c>
      <c r="BO7" s="429"/>
      <c r="BP7" s="429"/>
      <c r="BQ7" s="429"/>
      <c r="BR7" s="429"/>
      <c r="BS7" s="429"/>
      <c r="BT7" s="429"/>
      <c r="BU7" s="430"/>
      <c r="BV7" s="428">
        <v>740694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7324602</v>
      </c>
      <c r="CU7" s="429"/>
      <c r="CV7" s="429"/>
      <c r="CW7" s="429"/>
      <c r="CX7" s="429"/>
      <c r="CY7" s="429"/>
      <c r="CZ7" s="429"/>
      <c r="DA7" s="430"/>
      <c r="DB7" s="428">
        <v>7136299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1159173</v>
      </c>
      <c r="BO8" s="429"/>
      <c r="BP8" s="429"/>
      <c r="BQ8" s="429"/>
      <c r="BR8" s="429"/>
      <c r="BS8" s="429"/>
      <c r="BT8" s="429"/>
      <c r="BU8" s="430"/>
      <c r="BV8" s="428">
        <v>251998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0.56000000000000005</v>
      </c>
      <c r="CU8" s="542"/>
      <c r="CV8" s="542"/>
      <c r="CW8" s="542"/>
      <c r="CX8" s="542"/>
      <c r="CY8" s="542"/>
      <c r="CZ8" s="542"/>
      <c r="DA8" s="543"/>
      <c r="DB8" s="541">
        <v>0.56000000000000005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33611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907175</v>
      </c>
      <c r="BO9" s="429"/>
      <c r="BP9" s="429"/>
      <c r="BQ9" s="429"/>
      <c r="BR9" s="429"/>
      <c r="BS9" s="429"/>
      <c r="BT9" s="429"/>
      <c r="BU9" s="430"/>
      <c r="BV9" s="428">
        <v>251961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7.8</v>
      </c>
      <c r="CU9" s="399"/>
      <c r="CV9" s="399"/>
      <c r="CW9" s="399"/>
      <c r="CX9" s="399"/>
      <c r="CY9" s="399"/>
      <c r="CZ9" s="399"/>
      <c r="DA9" s="400"/>
      <c r="DB9" s="398">
        <v>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32676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638</v>
      </c>
      <c r="BO10" s="429"/>
      <c r="BP10" s="429"/>
      <c r="BQ10" s="429"/>
      <c r="BR10" s="429"/>
      <c r="BS10" s="429"/>
      <c r="BT10" s="429"/>
      <c r="BU10" s="430"/>
      <c r="BV10" s="428">
        <v>629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33099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32932</v>
      </c>
      <c r="S13" s="532"/>
      <c r="T13" s="532"/>
      <c r="U13" s="532"/>
      <c r="V13" s="533"/>
      <c r="W13" s="519" t="s">
        <v>140</v>
      </c>
      <c r="X13" s="441"/>
      <c r="Y13" s="441"/>
      <c r="Z13" s="441"/>
      <c r="AA13" s="441"/>
      <c r="AB13" s="442"/>
      <c r="AC13" s="404">
        <v>1354</v>
      </c>
      <c r="AD13" s="405"/>
      <c r="AE13" s="405"/>
      <c r="AF13" s="405"/>
      <c r="AG13" s="406"/>
      <c r="AH13" s="404">
        <v>1304</v>
      </c>
      <c r="AI13" s="405"/>
      <c r="AJ13" s="405"/>
      <c r="AK13" s="405"/>
      <c r="AL13" s="407"/>
      <c r="AM13" s="497" t="s">
        <v>141</v>
      </c>
      <c r="AN13" s="402"/>
      <c r="AO13" s="402"/>
      <c r="AP13" s="402"/>
      <c r="AQ13" s="402"/>
      <c r="AR13" s="402"/>
      <c r="AS13" s="402"/>
      <c r="AT13" s="403"/>
      <c r="AU13" s="485" t="s">
        <v>135</v>
      </c>
      <c r="AV13" s="486"/>
      <c r="AW13" s="486"/>
      <c r="AX13" s="486"/>
      <c r="AY13" s="408" t="s">
        <v>142</v>
      </c>
      <c r="AZ13" s="409"/>
      <c r="BA13" s="409"/>
      <c r="BB13" s="409"/>
      <c r="BC13" s="409"/>
      <c r="BD13" s="409"/>
      <c r="BE13" s="409"/>
      <c r="BF13" s="409"/>
      <c r="BG13" s="409"/>
      <c r="BH13" s="409"/>
      <c r="BI13" s="409"/>
      <c r="BJ13" s="409"/>
      <c r="BK13" s="409"/>
      <c r="BL13" s="409"/>
      <c r="BM13" s="410"/>
      <c r="BN13" s="428">
        <v>907813</v>
      </c>
      <c r="BO13" s="429"/>
      <c r="BP13" s="429"/>
      <c r="BQ13" s="429"/>
      <c r="BR13" s="429"/>
      <c r="BS13" s="429"/>
      <c r="BT13" s="429"/>
      <c r="BU13" s="430"/>
      <c r="BV13" s="428">
        <v>252590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7.9</v>
      </c>
      <c r="CU13" s="399"/>
      <c r="CV13" s="399"/>
      <c r="CW13" s="399"/>
      <c r="CX13" s="399"/>
      <c r="CY13" s="399"/>
      <c r="CZ13" s="399"/>
      <c r="DA13" s="400"/>
      <c r="DB13" s="398">
        <v>8.1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32967</v>
      </c>
      <c r="S14" s="532"/>
      <c r="T14" s="532"/>
      <c r="U14" s="532"/>
      <c r="V14" s="533"/>
      <c r="W14" s="534"/>
      <c r="X14" s="444"/>
      <c r="Y14" s="444"/>
      <c r="Z14" s="444"/>
      <c r="AA14" s="444"/>
      <c r="AB14" s="445"/>
      <c r="AC14" s="524">
        <v>8.6999999999999993</v>
      </c>
      <c r="AD14" s="525"/>
      <c r="AE14" s="525"/>
      <c r="AF14" s="525"/>
      <c r="AG14" s="526"/>
      <c r="AH14" s="524">
        <v>8.6999999999999993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32.200000000000003</v>
      </c>
      <c r="CU14" s="536"/>
      <c r="CV14" s="536"/>
      <c r="CW14" s="536"/>
      <c r="CX14" s="536"/>
      <c r="CY14" s="536"/>
      <c r="CZ14" s="536"/>
      <c r="DA14" s="537"/>
      <c r="DB14" s="535">
        <v>21.4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32814</v>
      </c>
      <c r="S15" s="532"/>
      <c r="T15" s="532"/>
      <c r="U15" s="532"/>
      <c r="V15" s="533"/>
      <c r="W15" s="519" t="s">
        <v>147</v>
      </c>
      <c r="X15" s="441"/>
      <c r="Y15" s="441"/>
      <c r="Z15" s="441"/>
      <c r="AA15" s="441"/>
      <c r="AB15" s="442"/>
      <c r="AC15" s="404">
        <v>3491</v>
      </c>
      <c r="AD15" s="405"/>
      <c r="AE15" s="405"/>
      <c r="AF15" s="405"/>
      <c r="AG15" s="406"/>
      <c r="AH15" s="404">
        <v>3449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3450775</v>
      </c>
      <c r="BO15" s="424"/>
      <c r="BP15" s="424"/>
      <c r="BQ15" s="424"/>
      <c r="BR15" s="424"/>
      <c r="BS15" s="424"/>
      <c r="BT15" s="424"/>
      <c r="BU15" s="425"/>
      <c r="BV15" s="423">
        <v>3293374</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22.3</v>
      </c>
      <c r="AD16" s="525"/>
      <c r="AE16" s="525"/>
      <c r="AF16" s="525"/>
      <c r="AG16" s="526"/>
      <c r="AH16" s="524">
        <v>23.1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5966953</v>
      </c>
      <c r="BO16" s="429"/>
      <c r="BP16" s="429"/>
      <c r="BQ16" s="429"/>
      <c r="BR16" s="429"/>
      <c r="BS16" s="429"/>
      <c r="BT16" s="429"/>
      <c r="BU16" s="430"/>
      <c r="BV16" s="428">
        <v>5894582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10807</v>
      </c>
      <c r="AD17" s="405"/>
      <c r="AE17" s="405"/>
      <c r="AF17" s="405"/>
      <c r="AG17" s="406"/>
      <c r="AH17" s="404">
        <v>10182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4455306</v>
      </c>
      <c r="BO17" s="429"/>
      <c r="BP17" s="429"/>
      <c r="BQ17" s="429"/>
      <c r="BR17" s="429"/>
      <c r="BS17" s="429"/>
      <c r="BT17" s="429"/>
      <c r="BU17" s="430"/>
      <c r="BV17" s="428">
        <v>4140855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65.680000000000007</v>
      </c>
      <c r="M18" s="493"/>
      <c r="N18" s="493"/>
      <c r="O18" s="493"/>
      <c r="P18" s="493"/>
      <c r="Q18" s="493"/>
      <c r="R18" s="494"/>
      <c r="S18" s="494"/>
      <c r="T18" s="494"/>
      <c r="U18" s="494"/>
      <c r="V18" s="495"/>
      <c r="W18" s="509"/>
      <c r="X18" s="510"/>
      <c r="Y18" s="510"/>
      <c r="Z18" s="510"/>
      <c r="AA18" s="510"/>
      <c r="AB18" s="520"/>
      <c r="AC18" s="392">
        <v>69</v>
      </c>
      <c r="AD18" s="393"/>
      <c r="AE18" s="393"/>
      <c r="AF18" s="393"/>
      <c r="AG18" s="496"/>
      <c r="AH18" s="392">
        <v>68.2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6946221</v>
      </c>
      <c r="BO18" s="429"/>
      <c r="BP18" s="429"/>
      <c r="BQ18" s="429"/>
      <c r="BR18" s="429"/>
      <c r="BS18" s="429"/>
      <c r="BT18" s="429"/>
      <c r="BU18" s="430"/>
      <c r="BV18" s="428">
        <v>6996720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512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11292911</v>
      </c>
      <c r="BO19" s="429"/>
      <c r="BP19" s="429"/>
      <c r="BQ19" s="429"/>
      <c r="BR19" s="429"/>
      <c r="BS19" s="429"/>
      <c r="BT19" s="429"/>
      <c r="BU19" s="430"/>
      <c r="BV19" s="428">
        <v>11047649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11477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38847141</v>
      </c>
      <c r="BO23" s="429"/>
      <c r="BP23" s="429"/>
      <c r="BQ23" s="429"/>
      <c r="BR23" s="429"/>
      <c r="BS23" s="429"/>
      <c r="BT23" s="429"/>
      <c r="BU23" s="430"/>
      <c r="BV23" s="428">
        <v>27925694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8304</v>
      </c>
      <c r="R24" s="405"/>
      <c r="S24" s="405"/>
      <c r="T24" s="405"/>
      <c r="U24" s="405"/>
      <c r="V24" s="406"/>
      <c r="W24" s="470"/>
      <c r="X24" s="461"/>
      <c r="Y24" s="462"/>
      <c r="Z24" s="401" t="s">
        <v>171</v>
      </c>
      <c r="AA24" s="402"/>
      <c r="AB24" s="402"/>
      <c r="AC24" s="402"/>
      <c r="AD24" s="402"/>
      <c r="AE24" s="402"/>
      <c r="AF24" s="402"/>
      <c r="AG24" s="403"/>
      <c r="AH24" s="404">
        <v>287</v>
      </c>
      <c r="AI24" s="405"/>
      <c r="AJ24" s="405"/>
      <c r="AK24" s="405"/>
      <c r="AL24" s="406"/>
      <c r="AM24" s="404">
        <v>858417</v>
      </c>
      <c r="AN24" s="405"/>
      <c r="AO24" s="405"/>
      <c r="AP24" s="405"/>
      <c r="AQ24" s="405"/>
      <c r="AR24" s="406"/>
      <c r="AS24" s="404">
        <v>2991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32360629</v>
      </c>
      <c r="BO24" s="429"/>
      <c r="BP24" s="429"/>
      <c r="BQ24" s="429"/>
      <c r="BR24" s="429"/>
      <c r="BS24" s="429"/>
      <c r="BT24" s="429"/>
      <c r="BU24" s="430"/>
      <c r="BV24" s="428">
        <v>25083904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6235</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1487824</v>
      </c>
      <c r="BO25" s="424"/>
      <c r="BP25" s="424"/>
      <c r="BQ25" s="424"/>
      <c r="BR25" s="424"/>
      <c r="BS25" s="424"/>
      <c r="BT25" s="424"/>
      <c r="BU25" s="425"/>
      <c r="BV25" s="423">
        <v>816764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5699</v>
      </c>
      <c r="R26" s="405"/>
      <c r="S26" s="405"/>
      <c r="T26" s="405"/>
      <c r="U26" s="405"/>
      <c r="V26" s="406"/>
      <c r="W26" s="470"/>
      <c r="X26" s="461"/>
      <c r="Y26" s="462"/>
      <c r="Z26" s="401" t="s">
        <v>177</v>
      </c>
      <c r="AA26" s="483"/>
      <c r="AB26" s="483"/>
      <c r="AC26" s="483"/>
      <c r="AD26" s="483"/>
      <c r="AE26" s="483"/>
      <c r="AF26" s="483"/>
      <c r="AG26" s="484"/>
      <c r="AH26" s="404">
        <v>11</v>
      </c>
      <c r="AI26" s="405"/>
      <c r="AJ26" s="405"/>
      <c r="AK26" s="405"/>
      <c r="AL26" s="406"/>
      <c r="AM26" s="404">
        <v>28501</v>
      </c>
      <c r="AN26" s="405"/>
      <c r="AO26" s="405"/>
      <c r="AP26" s="405"/>
      <c r="AQ26" s="405"/>
      <c r="AR26" s="406"/>
      <c r="AS26" s="404">
        <v>2591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3321</v>
      </c>
      <c r="R27" s="405"/>
      <c r="S27" s="405"/>
      <c r="T27" s="405"/>
      <c r="U27" s="405"/>
      <c r="V27" s="406"/>
      <c r="W27" s="470"/>
      <c r="X27" s="461"/>
      <c r="Y27" s="462"/>
      <c r="Z27" s="401" t="s">
        <v>180</v>
      </c>
      <c r="AA27" s="402"/>
      <c r="AB27" s="402"/>
      <c r="AC27" s="402"/>
      <c r="AD27" s="402"/>
      <c r="AE27" s="402"/>
      <c r="AF27" s="402"/>
      <c r="AG27" s="403"/>
      <c r="AH27" s="404">
        <v>13</v>
      </c>
      <c r="AI27" s="405"/>
      <c r="AJ27" s="405"/>
      <c r="AK27" s="405"/>
      <c r="AL27" s="406"/>
      <c r="AM27" s="404">
        <v>36954</v>
      </c>
      <c r="AN27" s="405"/>
      <c r="AO27" s="405"/>
      <c r="AP27" s="405"/>
      <c r="AQ27" s="405"/>
      <c r="AR27" s="406"/>
      <c r="AS27" s="404">
        <v>2843</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48874</v>
      </c>
      <c r="BO27" s="432"/>
      <c r="BP27" s="432"/>
      <c r="BQ27" s="432"/>
      <c r="BR27" s="432"/>
      <c r="BS27" s="432"/>
      <c r="BT27" s="432"/>
      <c r="BU27" s="433"/>
      <c r="BV27" s="431">
        <v>47873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2740</v>
      </c>
      <c r="R28" s="405"/>
      <c r="S28" s="405"/>
      <c r="T28" s="405"/>
      <c r="U28" s="405"/>
      <c r="V28" s="406"/>
      <c r="W28" s="470"/>
      <c r="X28" s="461"/>
      <c r="Y28" s="462"/>
      <c r="Z28" s="401" t="s">
        <v>183</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1119458</v>
      </c>
      <c r="BO28" s="424"/>
      <c r="BP28" s="424"/>
      <c r="BQ28" s="424"/>
      <c r="BR28" s="424"/>
      <c r="BS28" s="424"/>
      <c r="BT28" s="424"/>
      <c r="BU28" s="425"/>
      <c r="BV28" s="423">
        <v>1118820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16</v>
      </c>
      <c r="M29" s="405"/>
      <c r="N29" s="405"/>
      <c r="O29" s="405"/>
      <c r="P29" s="406"/>
      <c r="Q29" s="404">
        <v>2491</v>
      </c>
      <c r="R29" s="405"/>
      <c r="S29" s="405"/>
      <c r="T29" s="405"/>
      <c r="U29" s="405"/>
      <c r="V29" s="406"/>
      <c r="W29" s="471"/>
      <c r="X29" s="472"/>
      <c r="Y29" s="473"/>
      <c r="Z29" s="401" t="s">
        <v>186</v>
      </c>
      <c r="AA29" s="402"/>
      <c r="AB29" s="402"/>
      <c r="AC29" s="402"/>
      <c r="AD29" s="402"/>
      <c r="AE29" s="402"/>
      <c r="AF29" s="402"/>
      <c r="AG29" s="403"/>
      <c r="AH29" s="404">
        <v>300</v>
      </c>
      <c r="AI29" s="405"/>
      <c r="AJ29" s="405"/>
      <c r="AK29" s="405"/>
      <c r="AL29" s="406"/>
      <c r="AM29" s="404">
        <v>895371</v>
      </c>
      <c r="AN29" s="405"/>
      <c r="AO29" s="405"/>
      <c r="AP29" s="405"/>
      <c r="AQ29" s="405"/>
      <c r="AR29" s="406"/>
      <c r="AS29" s="404">
        <v>2985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890535</v>
      </c>
      <c r="BO29" s="429"/>
      <c r="BP29" s="429"/>
      <c r="BQ29" s="429"/>
      <c r="BR29" s="429"/>
      <c r="BS29" s="429"/>
      <c r="BT29" s="429"/>
      <c r="BU29" s="430"/>
      <c r="BV29" s="428">
        <v>510584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92.7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3496012</v>
      </c>
      <c r="BO30" s="432"/>
      <c r="BP30" s="432"/>
      <c r="BQ30" s="432"/>
      <c r="BR30" s="432"/>
      <c r="BS30" s="432"/>
      <c r="BT30" s="432"/>
      <c r="BU30" s="433"/>
      <c r="BV30" s="431">
        <v>3724626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益城町国民健康保険特別会計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益城町水道事業会計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益城町公共下水道特別会計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益城町土地開発公社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益城町介護保険特別会計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益城町農業集落排水事業特別会計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熊本県後期高齢者医療広域連合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益城町後期高齢者医療特別会計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熊本県後期高齢者医療広域連合
（後期高齢者医療特別会計）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益城、嘉島、西原環境衛生組合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御船地区衛生施設組合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上益城広域連合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b8tEw0S08/FCdY7O321C4bE+NyWQJvPnZGE0yBA3wZKptPQVMJZyOzyyrF5UPlLQdOq95w+Os56xOwb814gQw==" saltValue="8eaa2wnvEl34hsWtZWCJ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60" zoomScaleNormal="6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1" t="s">
        <v>571</v>
      </c>
      <c r="D34" s="1211"/>
      <c r="E34" s="1212"/>
      <c r="F34" s="32">
        <v>0.3</v>
      </c>
      <c r="G34" s="33">
        <v>0.21</v>
      </c>
      <c r="H34" s="33">
        <v>0.01</v>
      </c>
      <c r="I34" s="33">
        <v>0</v>
      </c>
      <c r="J34" s="34" t="s">
        <v>572</v>
      </c>
      <c r="K34" s="22"/>
      <c r="L34" s="22"/>
      <c r="M34" s="22"/>
      <c r="N34" s="22"/>
      <c r="O34" s="22"/>
      <c r="P34" s="22"/>
    </row>
    <row r="35" spans="1:16" ht="39" customHeight="1" x14ac:dyDescent="0.15">
      <c r="A35" s="22"/>
      <c r="B35" s="35"/>
      <c r="C35" s="1205" t="s">
        <v>573</v>
      </c>
      <c r="D35" s="1206"/>
      <c r="E35" s="1207"/>
      <c r="F35" s="36">
        <v>4.3099999999999996</v>
      </c>
      <c r="G35" s="37">
        <v>10.49</v>
      </c>
      <c r="H35" s="37">
        <v>0</v>
      </c>
      <c r="I35" s="37">
        <v>3.52</v>
      </c>
      <c r="J35" s="38">
        <v>15.82</v>
      </c>
      <c r="K35" s="22"/>
      <c r="L35" s="22"/>
      <c r="M35" s="22"/>
      <c r="N35" s="22"/>
      <c r="O35" s="22"/>
      <c r="P35" s="22"/>
    </row>
    <row r="36" spans="1:16" ht="39" customHeight="1" x14ac:dyDescent="0.15">
      <c r="A36" s="22"/>
      <c r="B36" s="35"/>
      <c r="C36" s="1205" t="s">
        <v>574</v>
      </c>
      <c r="D36" s="1206"/>
      <c r="E36" s="1207"/>
      <c r="F36" s="36">
        <v>9.48</v>
      </c>
      <c r="G36" s="37">
        <v>12.01</v>
      </c>
      <c r="H36" s="37">
        <v>11.86</v>
      </c>
      <c r="I36" s="37">
        <v>8.86</v>
      </c>
      <c r="J36" s="38">
        <v>13.33</v>
      </c>
      <c r="K36" s="22"/>
      <c r="L36" s="22"/>
      <c r="M36" s="22"/>
      <c r="N36" s="22"/>
      <c r="O36" s="22"/>
      <c r="P36" s="22"/>
    </row>
    <row r="37" spans="1:16" ht="39" customHeight="1" x14ac:dyDescent="0.15">
      <c r="A37" s="22"/>
      <c r="B37" s="35"/>
      <c r="C37" s="1205" t="s">
        <v>575</v>
      </c>
      <c r="D37" s="1206"/>
      <c r="E37" s="1207"/>
      <c r="F37" s="36">
        <v>0.69</v>
      </c>
      <c r="G37" s="37">
        <v>0.05</v>
      </c>
      <c r="H37" s="37">
        <v>5.24</v>
      </c>
      <c r="I37" s="37">
        <v>5.66</v>
      </c>
      <c r="J37" s="38">
        <v>5.29</v>
      </c>
      <c r="K37" s="22"/>
      <c r="L37" s="22"/>
      <c r="M37" s="22"/>
      <c r="N37" s="22"/>
      <c r="O37" s="22"/>
      <c r="P37" s="22"/>
    </row>
    <row r="38" spans="1:16" ht="39" customHeight="1" x14ac:dyDescent="0.15">
      <c r="A38" s="22"/>
      <c r="B38" s="35"/>
      <c r="C38" s="1205" t="s">
        <v>576</v>
      </c>
      <c r="D38" s="1206"/>
      <c r="E38" s="1207"/>
      <c r="F38" s="36">
        <v>2.48</v>
      </c>
      <c r="G38" s="37">
        <v>3.45</v>
      </c>
      <c r="H38" s="37">
        <v>3.59</v>
      </c>
      <c r="I38" s="37">
        <v>2.5499999999999998</v>
      </c>
      <c r="J38" s="38">
        <v>3.9</v>
      </c>
      <c r="K38" s="22"/>
      <c r="L38" s="22"/>
      <c r="M38" s="22"/>
      <c r="N38" s="22"/>
      <c r="O38" s="22"/>
      <c r="P38" s="22"/>
    </row>
    <row r="39" spans="1:16" ht="39" customHeight="1" x14ac:dyDescent="0.15">
      <c r="A39" s="22"/>
      <c r="B39" s="35"/>
      <c r="C39" s="1205" t="s">
        <v>577</v>
      </c>
      <c r="D39" s="1206"/>
      <c r="E39" s="1207"/>
      <c r="F39" s="36">
        <v>0.06</v>
      </c>
      <c r="G39" s="37">
        <v>0.12</v>
      </c>
      <c r="H39" s="37">
        <v>0</v>
      </c>
      <c r="I39" s="37">
        <v>0.1</v>
      </c>
      <c r="J39" s="38">
        <v>0.18</v>
      </c>
      <c r="K39" s="22"/>
      <c r="L39" s="22"/>
      <c r="M39" s="22"/>
      <c r="N39" s="22"/>
      <c r="O39" s="22"/>
      <c r="P39" s="22"/>
    </row>
    <row r="40" spans="1:16" ht="39" customHeight="1" x14ac:dyDescent="0.15">
      <c r="A40" s="22"/>
      <c r="B40" s="35"/>
      <c r="C40" s="1205" t="s">
        <v>578</v>
      </c>
      <c r="D40" s="1206"/>
      <c r="E40" s="1207"/>
      <c r="F40" s="36">
        <v>0.18</v>
      </c>
      <c r="G40" s="37">
        <v>0.09</v>
      </c>
      <c r="H40" s="37">
        <v>0.43</v>
      </c>
      <c r="I40" s="37">
        <v>0.21</v>
      </c>
      <c r="J40" s="38">
        <v>0.18</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579</v>
      </c>
      <c r="D42" s="1206"/>
      <c r="E42" s="1207"/>
      <c r="F42" s="36" t="s">
        <v>522</v>
      </c>
      <c r="G42" s="37" t="s">
        <v>522</v>
      </c>
      <c r="H42" s="37" t="s">
        <v>522</v>
      </c>
      <c r="I42" s="37" t="s">
        <v>522</v>
      </c>
      <c r="J42" s="38" t="s">
        <v>522</v>
      </c>
      <c r="K42" s="22"/>
      <c r="L42" s="22"/>
      <c r="M42" s="22"/>
      <c r="N42" s="22"/>
      <c r="O42" s="22"/>
      <c r="P42" s="22"/>
    </row>
    <row r="43" spans="1:16" ht="39" customHeight="1" thickBot="1" x14ac:dyDescent="0.2">
      <c r="A43" s="22"/>
      <c r="B43" s="40"/>
      <c r="C43" s="1208" t="s">
        <v>580</v>
      </c>
      <c r="D43" s="1209"/>
      <c r="E43" s="121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1UtcbX35ltqKquRlhfCtFfq8YgyvTOaB2PTokoE2p9ThUb1LU3COu3CTFdQAt+hUYgHcdJnYLl+uLsP4tT8wQ==" saltValue="e/a9bX0X0sqVuy71MEaS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37" zoomScale="70" zoomScaleNormal="70"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854</v>
      </c>
      <c r="L45" s="60">
        <v>902</v>
      </c>
      <c r="M45" s="60">
        <v>976</v>
      </c>
      <c r="N45" s="60">
        <v>930</v>
      </c>
      <c r="O45" s="61">
        <v>938</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522</v>
      </c>
      <c r="L46" s="64" t="s">
        <v>522</v>
      </c>
      <c r="M46" s="64" t="s">
        <v>522</v>
      </c>
      <c r="N46" s="64" t="s">
        <v>522</v>
      </c>
      <c r="O46" s="65" t="s">
        <v>522</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522</v>
      </c>
      <c r="L47" s="64" t="s">
        <v>522</v>
      </c>
      <c r="M47" s="64" t="s">
        <v>522</v>
      </c>
      <c r="N47" s="64" t="s">
        <v>522</v>
      </c>
      <c r="O47" s="65" t="s">
        <v>522</v>
      </c>
      <c r="P47" s="48"/>
      <c r="Q47" s="48"/>
      <c r="R47" s="48"/>
      <c r="S47" s="48"/>
      <c r="T47" s="48"/>
      <c r="U47" s="48"/>
    </row>
    <row r="48" spans="1:21" ht="30.75" customHeight="1" x14ac:dyDescent="0.15">
      <c r="A48" s="48"/>
      <c r="B48" s="1233"/>
      <c r="C48" s="1234"/>
      <c r="D48" s="62"/>
      <c r="E48" s="1215" t="s">
        <v>15</v>
      </c>
      <c r="F48" s="1215"/>
      <c r="G48" s="1215"/>
      <c r="H48" s="1215"/>
      <c r="I48" s="1215"/>
      <c r="J48" s="1216"/>
      <c r="K48" s="63">
        <v>501</v>
      </c>
      <c r="L48" s="64">
        <v>671</v>
      </c>
      <c r="M48" s="64">
        <v>384</v>
      </c>
      <c r="N48" s="64">
        <v>504</v>
      </c>
      <c r="O48" s="65">
        <v>627</v>
      </c>
      <c r="P48" s="48"/>
      <c r="Q48" s="48"/>
      <c r="R48" s="48"/>
      <c r="S48" s="48"/>
      <c r="T48" s="48"/>
      <c r="U48" s="48"/>
    </row>
    <row r="49" spans="1:21" ht="30.75" customHeight="1" x14ac:dyDescent="0.15">
      <c r="A49" s="48"/>
      <c r="B49" s="1233"/>
      <c r="C49" s="1234"/>
      <c r="D49" s="62"/>
      <c r="E49" s="1215" t="s">
        <v>16</v>
      </c>
      <c r="F49" s="1215"/>
      <c r="G49" s="1215"/>
      <c r="H49" s="1215"/>
      <c r="I49" s="1215"/>
      <c r="J49" s="1216"/>
      <c r="K49" s="63" t="s">
        <v>522</v>
      </c>
      <c r="L49" s="64" t="s">
        <v>522</v>
      </c>
      <c r="M49" s="64">
        <v>4</v>
      </c>
      <c r="N49" s="64">
        <v>4</v>
      </c>
      <c r="O49" s="65">
        <v>4</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522</v>
      </c>
      <c r="L50" s="64" t="s">
        <v>522</v>
      </c>
      <c r="M50" s="64" t="s">
        <v>522</v>
      </c>
      <c r="N50" s="64" t="s">
        <v>522</v>
      </c>
      <c r="O50" s="65" t="s">
        <v>522</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522</v>
      </c>
      <c r="L51" s="64" t="s">
        <v>522</v>
      </c>
      <c r="M51" s="64" t="s">
        <v>522</v>
      </c>
      <c r="N51" s="64" t="s">
        <v>522</v>
      </c>
      <c r="O51" s="65">
        <v>2</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917</v>
      </c>
      <c r="L52" s="64">
        <v>924</v>
      </c>
      <c r="M52" s="64">
        <v>953</v>
      </c>
      <c r="N52" s="64">
        <v>976</v>
      </c>
      <c r="O52" s="65">
        <v>956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438</v>
      </c>
      <c r="L53" s="69">
        <v>649</v>
      </c>
      <c r="M53" s="69">
        <v>411</v>
      </c>
      <c r="N53" s="69">
        <v>462</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592</v>
      </c>
      <c r="L57" s="84" t="s">
        <v>592</v>
      </c>
      <c r="M57" s="84" t="s">
        <v>592</v>
      </c>
      <c r="N57" s="84" t="s">
        <v>592</v>
      </c>
      <c r="O57" s="85" t="s">
        <v>592</v>
      </c>
    </row>
    <row r="58" spans="1:21" ht="31.5" customHeight="1" thickBot="1" x14ac:dyDescent="0.2">
      <c r="B58" s="1223"/>
      <c r="C58" s="1224"/>
      <c r="D58" s="1228" t="s">
        <v>27</v>
      </c>
      <c r="E58" s="1229"/>
      <c r="F58" s="1229"/>
      <c r="G58" s="1229"/>
      <c r="H58" s="1229"/>
      <c r="I58" s="1229"/>
      <c r="J58" s="1230"/>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mMJgUupCS3EvsCzD+NKwcRM/aSKkxVTQ2B8dIEQnYYqKnTU6AzWaIBD4OmQ/qnGf5X3zI8szGBsxPhPXltA==" saltValue="msn7pnrT4OPWVBHqQ8zd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1" t="s">
        <v>30</v>
      </c>
      <c r="C41" s="1252"/>
      <c r="D41" s="102"/>
      <c r="E41" s="1253" t="s">
        <v>31</v>
      </c>
      <c r="F41" s="1253"/>
      <c r="G41" s="1253"/>
      <c r="H41" s="1254"/>
      <c r="I41" s="103">
        <v>9839</v>
      </c>
      <c r="J41" s="104">
        <v>16472</v>
      </c>
      <c r="K41" s="104">
        <v>22209</v>
      </c>
      <c r="L41" s="104">
        <v>27926</v>
      </c>
      <c r="M41" s="105">
        <v>38847</v>
      </c>
    </row>
    <row r="42" spans="2:13" ht="27.75" customHeight="1" x14ac:dyDescent="0.15">
      <c r="B42" s="1241"/>
      <c r="C42" s="1242"/>
      <c r="D42" s="106"/>
      <c r="E42" s="1245" t="s">
        <v>32</v>
      </c>
      <c r="F42" s="1245"/>
      <c r="G42" s="1245"/>
      <c r="H42" s="1246"/>
      <c r="I42" s="107" t="s">
        <v>522</v>
      </c>
      <c r="J42" s="108" t="s">
        <v>522</v>
      </c>
      <c r="K42" s="108" t="s">
        <v>522</v>
      </c>
      <c r="L42" s="108" t="s">
        <v>522</v>
      </c>
      <c r="M42" s="109" t="s">
        <v>522</v>
      </c>
    </row>
    <row r="43" spans="2:13" ht="27.75" customHeight="1" x14ac:dyDescent="0.15">
      <c r="B43" s="1241"/>
      <c r="C43" s="1242"/>
      <c r="D43" s="106"/>
      <c r="E43" s="1245" t="s">
        <v>33</v>
      </c>
      <c r="F43" s="1245"/>
      <c r="G43" s="1245"/>
      <c r="H43" s="1246"/>
      <c r="I43" s="107">
        <v>5789</v>
      </c>
      <c r="J43" s="108">
        <v>6736</v>
      </c>
      <c r="K43" s="108">
        <v>5803</v>
      </c>
      <c r="L43" s="108">
        <v>5687</v>
      </c>
      <c r="M43" s="109">
        <v>5140</v>
      </c>
    </row>
    <row r="44" spans="2:13" ht="27.75" customHeight="1" x14ac:dyDescent="0.15">
      <c r="B44" s="1241"/>
      <c r="C44" s="1242"/>
      <c r="D44" s="106"/>
      <c r="E44" s="1245" t="s">
        <v>34</v>
      </c>
      <c r="F44" s="1245"/>
      <c r="G44" s="1245"/>
      <c r="H44" s="1246"/>
      <c r="I44" s="107" t="s">
        <v>522</v>
      </c>
      <c r="J44" s="108">
        <v>43</v>
      </c>
      <c r="K44" s="108">
        <v>39</v>
      </c>
      <c r="L44" s="108">
        <v>35</v>
      </c>
      <c r="M44" s="109">
        <v>30</v>
      </c>
    </row>
    <row r="45" spans="2:13" ht="27.75" customHeight="1" x14ac:dyDescent="0.15">
      <c r="B45" s="1241"/>
      <c r="C45" s="1242"/>
      <c r="D45" s="106"/>
      <c r="E45" s="1245" t="s">
        <v>35</v>
      </c>
      <c r="F45" s="1245"/>
      <c r="G45" s="1245"/>
      <c r="H45" s="1246"/>
      <c r="I45" s="107">
        <v>718</v>
      </c>
      <c r="J45" s="108">
        <v>397</v>
      </c>
      <c r="K45" s="108">
        <v>309</v>
      </c>
      <c r="L45" s="108">
        <v>134</v>
      </c>
      <c r="M45" s="109">
        <v>48</v>
      </c>
    </row>
    <row r="46" spans="2:13" ht="27.75" customHeight="1" x14ac:dyDescent="0.15">
      <c r="B46" s="1241"/>
      <c r="C46" s="1242"/>
      <c r="D46" s="110"/>
      <c r="E46" s="1245" t="s">
        <v>36</v>
      </c>
      <c r="F46" s="1245"/>
      <c r="G46" s="1245"/>
      <c r="H46" s="1246"/>
      <c r="I46" s="107" t="s">
        <v>522</v>
      </c>
      <c r="J46" s="108" t="s">
        <v>522</v>
      </c>
      <c r="K46" s="108" t="s">
        <v>522</v>
      </c>
      <c r="L46" s="108">
        <v>48</v>
      </c>
      <c r="M46" s="109">
        <v>65</v>
      </c>
    </row>
    <row r="47" spans="2:13" ht="27.75" customHeight="1" x14ac:dyDescent="0.15">
      <c r="B47" s="1241"/>
      <c r="C47" s="1242"/>
      <c r="D47" s="111"/>
      <c r="E47" s="1255" t="s">
        <v>37</v>
      </c>
      <c r="F47" s="1256"/>
      <c r="G47" s="1256"/>
      <c r="H47" s="1257"/>
      <c r="I47" s="107" t="s">
        <v>522</v>
      </c>
      <c r="J47" s="108" t="s">
        <v>522</v>
      </c>
      <c r="K47" s="108" t="s">
        <v>522</v>
      </c>
      <c r="L47" s="108" t="s">
        <v>522</v>
      </c>
      <c r="M47" s="109" t="s">
        <v>522</v>
      </c>
    </row>
    <row r="48" spans="2:13" ht="27.75" customHeight="1" x14ac:dyDescent="0.15">
      <c r="B48" s="1241"/>
      <c r="C48" s="1242"/>
      <c r="D48" s="106"/>
      <c r="E48" s="1245" t="s">
        <v>38</v>
      </c>
      <c r="F48" s="1245"/>
      <c r="G48" s="1245"/>
      <c r="H48" s="1246"/>
      <c r="I48" s="107" t="s">
        <v>522</v>
      </c>
      <c r="J48" s="108" t="s">
        <v>522</v>
      </c>
      <c r="K48" s="108" t="s">
        <v>522</v>
      </c>
      <c r="L48" s="108" t="s">
        <v>522</v>
      </c>
      <c r="M48" s="109" t="s">
        <v>522</v>
      </c>
    </row>
    <row r="49" spans="2:13" ht="27.75" customHeight="1" x14ac:dyDescent="0.15">
      <c r="B49" s="1243"/>
      <c r="C49" s="1244"/>
      <c r="D49" s="106"/>
      <c r="E49" s="1245" t="s">
        <v>39</v>
      </c>
      <c r="F49" s="1245"/>
      <c r="G49" s="1245"/>
      <c r="H49" s="1246"/>
      <c r="I49" s="107" t="s">
        <v>522</v>
      </c>
      <c r="J49" s="108" t="s">
        <v>522</v>
      </c>
      <c r="K49" s="108" t="s">
        <v>522</v>
      </c>
      <c r="L49" s="108" t="s">
        <v>522</v>
      </c>
      <c r="M49" s="109" t="s">
        <v>522</v>
      </c>
    </row>
    <row r="50" spans="2:13" ht="27.75" customHeight="1" x14ac:dyDescent="0.15">
      <c r="B50" s="1239" t="s">
        <v>40</v>
      </c>
      <c r="C50" s="1240"/>
      <c r="D50" s="112"/>
      <c r="E50" s="1245" t="s">
        <v>41</v>
      </c>
      <c r="F50" s="1245"/>
      <c r="G50" s="1245"/>
      <c r="H50" s="1246"/>
      <c r="I50" s="107">
        <v>4049</v>
      </c>
      <c r="J50" s="108">
        <v>3968</v>
      </c>
      <c r="K50" s="108">
        <v>5726</v>
      </c>
      <c r="L50" s="108">
        <v>5498</v>
      </c>
      <c r="M50" s="109">
        <v>5798</v>
      </c>
    </row>
    <row r="51" spans="2:13" ht="27.75" customHeight="1" x14ac:dyDescent="0.15">
      <c r="B51" s="1241"/>
      <c r="C51" s="1242"/>
      <c r="D51" s="106"/>
      <c r="E51" s="1245" t="s">
        <v>42</v>
      </c>
      <c r="F51" s="1245"/>
      <c r="G51" s="1245"/>
      <c r="H51" s="1246"/>
      <c r="I51" s="107">
        <v>199</v>
      </c>
      <c r="J51" s="108">
        <v>314</v>
      </c>
      <c r="K51" s="108">
        <v>808</v>
      </c>
      <c r="L51" s="108">
        <v>1456</v>
      </c>
      <c r="M51" s="109">
        <v>6783</v>
      </c>
    </row>
    <row r="52" spans="2:13" ht="27.75" customHeight="1" x14ac:dyDescent="0.15">
      <c r="B52" s="1243"/>
      <c r="C52" s="1244"/>
      <c r="D52" s="106"/>
      <c r="E52" s="1245" t="s">
        <v>43</v>
      </c>
      <c r="F52" s="1245"/>
      <c r="G52" s="1245"/>
      <c r="H52" s="1246"/>
      <c r="I52" s="107">
        <v>11250</v>
      </c>
      <c r="J52" s="108">
        <v>17469</v>
      </c>
      <c r="K52" s="108">
        <v>22272</v>
      </c>
      <c r="L52" s="108">
        <v>25549</v>
      </c>
      <c r="M52" s="109">
        <v>29494</v>
      </c>
    </row>
    <row r="53" spans="2:13" ht="27.75" customHeight="1" thickBot="1" x14ac:dyDescent="0.2">
      <c r="B53" s="1247" t="s">
        <v>44</v>
      </c>
      <c r="C53" s="1248"/>
      <c r="D53" s="113"/>
      <c r="E53" s="1249" t="s">
        <v>45</v>
      </c>
      <c r="F53" s="1249"/>
      <c r="G53" s="1249"/>
      <c r="H53" s="1250"/>
      <c r="I53" s="114">
        <v>849</v>
      </c>
      <c r="J53" s="115">
        <v>1898</v>
      </c>
      <c r="K53" s="115">
        <v>-446</v>
      </c>
      <c r="L53" s="115">
        <v>1326</v>
      </c>
      <c r="M53" s="116">
        <v>2054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7Itk4KN389pqLoDcglW7QQQYT82ZgLoYuM1QZT329cMSRCJR3ZmfZLv7SpQfAhOzKpDdnlcAnWyNF4J679lAw==" saltValue="p0gj6hFYhkrCzh1BITeM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C55" sqref="C55:E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6" t="s">
        <v>48</v>
      </c>
      <c r="D55" s="1266"/>
      <c r="E55" s="1267"/>
      <c r="F55" s="128">
        <v>1118</v>
      </c>
      <c r="G55" s="128">
        <v>1119</v>
      </c>
      <c r="H55" s="129">
        <v>1119</v>
      </c>
    </row>
    <row r="56" spans="2:8" ht="52.5" customHeight="1" x14ac:dyDescent="0.15">
      <c r="B56" s="130"/>
      <c r="C56" s="1268" t="s">
        <v>49</v>
      </c>
      <c r="D56" s="1268"/>
      <c r="E56" s="1269"/>
      <c r="F56" s="131">
        <v>511</v>
      </c>
      <c r="G56" s="131">
        <v>511</v>
      </c>
      <c r="H56" s="132">
        <v>891</v>
      </c>
    </row>
    <row r="57" spans="2:8" ht="53.25" customHeight="1" x14ac:dyDescent="0.15">
      <c r="B57" s="130"/>
      <c r="C57" s="1270" t="s">
        <v>50</v>
      </c>
      <c r="D57" s="1270"/>
      <c r="E57" s="1271"/>
      <c r="F57" s="133">
        <v>3953</v>
      </c>
      <c r="G57" s="133">
        <v>3725</v>
      </c>
      <c r="H57" s="134">
        <v>3496</v>
      </c>
    </row>
    <row r="58" spans="2:8" ht="45.75" customHeight="1" x14ac:dyDescent="0.15">
      <c r="B58" s="135"/>
      <c r="C58" s="1258" t="s">
        <v>597</v>
      </c>
      <c r="D58" s="1259"/>
      <c r="E58" s="1260"/>
      <c r="F58" s="136">
        <v>1740</v>
      </c>
      <c r="G58" s="136">
        <v>1496</v>
      </c>
      <c r="H58" s="137">
        <v>1223</v>
      </c>
    </row>
    <row r="59" spans="2:8" ht="45.75" customHeight="1" x14ac:dyDescent="0.15">
      <c r="B59" s="135"/>
      <c r="C59" s="1258" t="s">
        <v>598</v>
      </c>
      <c r="D59" s="1259"/>
      <c r="E59" s="1260"/>
      <c r="F59" s="136">
        <v>1113</v>
      </c>
      <c r="G59" s="136">
        <v>1117</v>
      </c>
      <c r="H59" s="137">
        <v>1131</v>
      </c>
    </row>
    <row r="60" spans="2:8" ht="45.75" customHeight="1" x14ac:dyDescent="0.15">
      <c r="B60" s="135"/>
      <c r="C60" s="1258" t="s">
        <v>599</v>
      </c>
      <c r="D60" s="1259"/>
      <c r="E60" s="1260"/>
      <c r="F60" s="136">
        <v>619</v>
      </c>
      <c r="G60" s="136">
        <v>629</v>
      </c>
      <c r="H60" s="137">
        <v>639</v>
      </c>
    </row>
    <row r="61" spans="2:8" ht="45.75" customHeight="1" x14ac:dyDescent="0.15">
      <c r="B61" s="135"/>
      <c r="C61" s="1258" t="s">
        <v>600</v>
      </c>
      <c r="D61" s="1259"/>
      <c r="E61" s="1260"/>
      <c r="F61" s="136">
        <v>333</v>
      </c>
      <c r="G61" s="136">
        <v>335</v>
      </c>
      <c r="H61" s="137">
        <v>354</v>
      </c>
    </row>
    <row r="62" spans="2:8" ht="45.75" customHeight="1" thickBot="1" x14ac:dyDescent="0.2">
      <c r="B62" s="138"/>
      <c r="C62" s="1261" t="s">
        <v>601</v>
      </c>
      <c r="D62" s="1262"/>
      <c r="E62" s="1263"/>
      <c r="F62" s="139">
        <v>84</v>
      </c>
      <c r="G62" s="139">
        <v>84</v>
      </c>
      <c r="H62" s="140">
        <v>84</v>
      </c>
    </row>
    <row r="63" spans="2:8" ht="52.5" customHeight="1" thickBot="1" x14ac:dyDescent="0.2">
      <c r="B63" s="141"/>
      <c r="C63" s="1264" t="s">
        <v>51</v>
      </c>
      <c r="D63" s="1264"/>
      <c r="E63" s="1265"/>
      <c r="F63" s="142">
        <v>5582</v>
      </c>
      <c r="G63" s="142">
        <v>5354</v>
      </c>
      <c r="H63" s="143">
        <v>5506</v>
      </c>
    </row>
    <row r="64" spans="2:8" ht="15" customHeight="1" x14ac:dyDescent="0.15"/>
  </sheetData>
  <sheetProtection algorithmName="SHA-512" hashValue="gR6oj+J0Wg61GD/QMdq2HdwuqknljXM1CKjNciLmflw9zbJzcL9S2zTF9CBpD5lBJfij6GxOEPFX5RWP+boljA==" saltValue="INK7NGHW7NdG53oa/q/l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B39D-ACA7-4CD5-A9F9-A66233B9257E}">
  <sheetPr>
    <pageSetUpPr fitToPage="1"/>
  </sheetPr>
  <dimension ref="A1:WZM160"/>
  <sheetViews>
    <sheetView showGridLines="0" zoomScale="85" zoomScaleNormal="85" zoomScaleSheetLayoutView="55" workbookViewId="0">
      <selection activeCell="E21" sqref="E21"/>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603</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604</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606</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564</v>
      </c>
      <c r="BQ50" s="1306"/>
      <c r="BR50" s="1306"/>
      <c r="BS50" s="1306"/>
      <c r="BT50" s="1306"/>
      <c r="BU50" s="1306"/>
      <c r="BV50" s="1306"/>
      <c r="BW50" s="1306"/>
      <c r="BX50" s="1306" t="s">
        <v>565</v>
      </c>
      <c r="BY50" s="1306"/>
      <c r="BZ50" s="1306"/>
      <c r="CA50" s="1306"/>
      <c r="CB50" s="1306"/>
      <c r="CC50" s="1306"/>
      <c r="CD50" s="1306"/>
      <c r="CE50" s="1306"/>
      <c r="CF50" s="1306" t="s">
        <v>566</v>
      </c>
      <c r="CG50" s="1306"/>
      <c r="CH50" s="1306"/>
      <c r="CI50" s="1306"/>
      <c r="CJ50" s="1306"/>
      <c r="CK50" s="1306"/>
      <c r="CL50" s="1306"/>
      <c r="CM50" s="1306"/>
      <c r="CN50" s="1306" t="s">
        <v>567</v>
      </c>
      <c r="CO50" s="1306"/>
      <c r="CP50" s="1306"/>
      <c r="CQ50" s="1306"/>
      <c r="CR50" s="1306"/>
      <c r="CS50" s="1306"/>
      <c r="CT50" s="1306"/>
      <c r="CU50" s="1306"/>
      <c r="CV50" s="1306" t="s">
        <v>568</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30.2</v>
      </c>
      <c r="BY51" s="1312"/>
      <c r="BZ51" s="1312"/>
      <c r="CA51" s="1312"/>
      <c r="CB51" s="1312"/>
      <c r="CC51" s="1312"/>
      <c r="CD51" s="1312"/>
      <c r="CE51" s="1312"/>
      <c r="CF51" s="1312"/>
      <c r="CG51" s="1312"/>
      <c r="CH51" s="1312"/>
      <c r="CI51" s="1312"/>
      <c r="CJ51" s="1312"/>
      <c r="CK51" s="1312"/>
      <c r="CL51" s="1312"/>
      <c r="CM51" s="1312"/>
      <c r="CN51" s="1312">
        <v>21.4</v>
      </c>
      <c r="CO51" s="1312"/>
      <c r="CP51" s="1312"/>
      <c r="CQ51" s="1312"/>
      <c r="CR51" s="1312"/>
      <c r="CS51" s="1312"/>
      <c r="CT51" s="1312"/>
      <c r="CU51" s="1312"/>
      <c r="CV51" s="1312">
        <v>32.200000000000003</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57.8</v>
      </c>
      <c r="BY53" s="1312"/>
      <c r="BZ53" s="1312"/>
      <c r="CA53" s="1312"/>
      <c r="CB53" s="1312"/>
      <c r="CC53" s="1312"/>
      <c r="CD53" s="1312"/>
      <c r="CE53" s="1312"/>
      <c r="CF53" s="1312">
        <v>59.4</v>
      </c>
      <c r="CG53" s="1312"/>
      <c r="CH53" s="1312"/>
      <c r="CI53" s="1312"/>
      <c r="CJ53" s="1312"/>
      <c r="CK53" s="1312"/>
      <c r="CL53" s="1312"/>
      <c r="CM53" s="1312"/>
      <c r="CN53" s="1312">
        <v>59.4</v>
      </c>
      <c r="CO53" s="1312"/>
      <c r="CP53" s="1312"/>
      <c r="CQ53" s="1312"/>
      <c r="CR53" s="1312"/>
      <c r="CS53" s="1312"/>
      <c r="CT53" s="1312"/>
      <c r="CU53" s="1312"/>
      <c r="CV53" s="1312">
        <v>44.3</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610</v>
      </c>
      <c r="AO55" s="1306"/>
      <c r="AP55" s="1306"/>
      <c r="AQ55" s="1306"/>
      <c r="AR55" s="1306"/>
      <c r="AS55" s="1306"/>
      <c r="AT55" s="1306"/>
      <c r="AU55" s="1306"/>
      <c r="AV55" s="1306"/>
      <c r="AW55" s="1306"/>
      <c r="AX55" s="1306"/>
      <c r="AY55" s="1306"/>
      <c r="AZ55" s="1306"/>
      <c r="BA55" s="1306"/>
      <c r="BB55" s="1310" t="s">
        <v>608</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21</v>
      </c>
      <c r="BY55" s="1312"/>
      <c r="BZ55" s="1312"/>
      <c r="CA55" s="1312"/>
      <c r="CB55" s="1312"/>
      <c r="CC55" s="1312"/>
      <c r="CD55" s="1312"/>
      <c r="CE55" s="1312"/>
      <c r="CF55" s="1312">
        <v>20.2</v>
      </c>
      <c r="CG55" s="1312"/>
      <c r="CH55" s="1312"/>
      <c r="CI55" s="1312"/>
      <c r="CJ55" s="1312"/>
      <c r="CK55" s="1312"/>
      <c r="CL55" s="1312"/>
      <c r="CM55" s="1312"/>
      <c r="CN55" s="1312">
        <v>18.3</v>
      </c>
      <c r="CO55" s="1312"/>
      <c r="CP55" s="1312"/>
      <c r="CQ55" s="1312"/>
      <c r="CR55" s="1312"/>
      <c r="CS55" s="1312"/>
      <c r="CT55" s="1312"/>
      <c r="CU55" s="1312"/>
      <c r="CV55" s="1312">
        <v>20.3</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609</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56.1</v>
      </c>
      <c r="BY57" s="1312"/>
      <c r="BZ57" s="1312"/>
      <c r="CA57" s="1312"/>
      <c r="CB57" s="1312"/>
      <c r="CC57" s="1312"/>
      <c r="CD57" s="1312"/>
      <c r="CE57" s="1312"/>
      <c r="CF57" s="1312">
        <v>58.1</v>
      </c>
      <c r="CG57" s="1312"/>
      <c r="CH57" s="1312"/>
      <c r="CI57" s="1312"/>
      <c r="CJ57" s="1312"/>
      <c r="CK57" s="1312"/>
      <c r="CL57" s="1312"/>
      <c r="CM57" s="1312"/>
      <c r="CN57" s="1312">
        <v>59.4</v>
      </c>
      <c r="CO57" s="1312"/>
      <c r="CP57" s="1312"/>
      <c r="CQ57" s="1312"/>
      <c r="CR57" s="1312"/>
      <c r="CS57" s="1312"/>
      <c r="CT57" s="1312"/>
      <c r="CU57" s="1312"/>
      <c r="CV57" s="1312">
        <v>60.7</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611</v>
      </c>
    </row>
    <row r="64" spans="1:109" x14ac:dyDescent="0.15">
      <c r="B64" s="1281"/>
      <c r="G64" s="1288"/>
      <c r="I64" s="1322"/>
      <c r="J64" s="1322"/>
      <c r="K64" s="1322"/>
      <c r="L64" s="1322"/>
      <c r="M64" s="1322"/>
      <c r="N64" s="1323"/>
      <c r="AM64" s="1288"/>
      <c r="AN64" s="1288" t="s">
        <v>604</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606</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564</v>
      </c>
      <c r="BQ72" s="1306"/>
      <c r="BR72" s="1306"/>
      <c r="BS72" s="1306"/>
      <c r="BT72" s="1306"/>
      <c r="BU72" s="1306"/>
      <c r="BV72" s="1306"/>
      <c r="BW72" s="1306"/>
      <c r="BX72" s="1306" t="s">
        <v>565</v>
      </c>
      <c r="BY72" s="1306"/>
      <c r="BZ72" s="1306"/>
      <c r="CA72" s="1306"/>
      <c r="CB72" s="1306"/>
      <c r="CC72" s="1306"/>
      <c r="CD72" s="1306"/>
      <c r="CE72" s="1306"/>
      <c r="CF72" s="1306" t="s">
        <v>566</v>
      </c>
      <c r="CG72" s="1306"/>
      <c r="CH72" s="1306"/>
      <c r="CI72" s="1306"/>
      <c r="CJ72" s="1306"/>
      <c r="CK72" s="1306"/>
      <c r="CL72" s="1306"/>
      <c r="CM72" s="1306"/>
      <c r="CN72" s="1306" t="s">
        <v>567</v>
      </c>
      <c r="CO72" s="1306"/>
      <c r="CP72" s="1306"/>
      <c r="CQ72" s="1306"/>
      <c r="CR72" s="1306"/>
      <c r="CS72" s="1306"/>
      <c r="CT72" s="1306"/>
      <c r="CU72" s="1306"/>
      <c r="CV72" s="1306" t="s">
        <v>568</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607</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12">
        <v>13.7</v>
      </c>
      <c r="BQ73" s="1312"/>
      <c r="BR73" s="1312"/>
      <c r="BS73" s="1312"/>
      <c r="BT73" s="1312"/>
      <c r="BU73" s="1312"/>
      <c r="BV73" s="1312"/>
      <c r="BW73" s="1312"/>
      <c r="BX73" s="1312">
        <v>30.2</v>
      </c>
      <c r="BY73" s="1312"/>
      <c r="BZ73" s="1312"/>
      <c r="CA73" s="1312"/>
      <c r="CB73" s="1312"/>
      <c r="CC73" s="1312"/>
      <c r="CD73" s="1312"/>
      <c r="CE73" s="1312"/>
      <c r="CF73" s="1312"/>
      <c r="CG73" s="1312"/>
      <c r="CH73" s="1312"/>
      <c r="CI73" s="1312"/>
      <c r="CJ73" s="1312"/>
      <c r="CK73" s="1312"/>
      <c r="CL73" s="1312"/>
      <c r="CM73" s="1312"/>
      <c r="CN73" s="1312">
        <v>21.4</v>
      </c>
      <c r="CO73" s="1312"/>
      <c r="CP73" s="1312"/>
      <c r="CQ73" s="1312"/>
      <c r="CR73" s="1312"/>
      <c r="CS73" s="1312"/>
      <c r="CT73" s="1312"/>
      <c r="CU73" s="1312"/>
      <c r="CV73" s="1312">
        <v>32.200000000000003</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12">
        <v>6.4</v>
      </c>
      <c r="BQ75" s="1312"/>
      <c r="BR75" s="1312"/>
      <c r="BS75" s="1312"/>
      <c r="BT75" s="1312"/>
      <c r="BU75" s="1312"/>
      <c r="BV75" s="1312"/>
      <c r="BW75" s="1312"/>
      <c r="BX75" s="1312">
        <v>7.7</v>
      </c>
      <c r="BY75" s="1312"/>
      <c r="BZ75" s="1312"/>
      <c r="CA75" s="1312"/>
      <c r="CB75" s="1312"/>
      <c r="CC75" s="1312"/>
      <c r="CD75" s="1312"/>
      <c r="CE75" s="1312"/>
      <c r="CF75" s="1312">
        <v>8</v>
      </c>
      <c r="CG75" s="1312"/>
      <c r="CH75" s="1312"/>
      <c r="CI75" s="1312"/>
      <c r="CJ75" s="1312"/>
      <c r="CK75" s="1312"/>
      <c r="CL75" s="1312"/>
      <c r="CM75" s="1312"/>
      <c r="CN75" s="1312">
        <v>8.1</v>
      </c>
      <c r="CO75" s="1312"/>
      <c r="CP75" s="1312"/>
      <c r="CQ75" s="1312"/>
      <c r="CR75" s="1312"/>
      <c r="CS75" s="1312"/>
      <c r="CT75" s="1312"/>
      <c r="CU75" s="1312"/>
      <c r="CV75" s="1312">
        <v>7.9</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610</v>
      </c>
      <c r="AO77" s="1306"/>
      <c r="AP77" s="1306"/>
      <c r="AQ77" s="1306"/>
      <c r="AR77" s="1306"/>
      <c r="AS77" s="1306"/>
      <c r="AT77" s="1306"/>
      <c r="AU77" s="1306"/>
      <c r="AV77" s="1306"/>
      <c r="AW77" s="1306"/>
      <c r="AX77" s="1306"/>
      <c r="AY77" s="1306"/>
      <c r="AZ77" s="1306"/>
      <c r="BA77" s="1306"/>
      <c r="BB77" s="1310" t="s">
        <v>608</v>
      </c>
      <c r="BC77" s="1310"/>
      <c r="BD77" s="1310"/>
      <c r="BE77" s="1310"/>
      <c r="BF77" s="1310"/>
      <c r="BG77" s="1310"/>
      <c r="BH77" s="1310"/>
      <c r="BI77" s="1310"/>
      <c r="BJ77" s="1310"/>
      <c r="BK77" s="1310"/>
      <c r="BL77" s="1310"/>
      <c r="BM77" s="1310"/>
      <c r="BN77" s="1310"/>
      <c r="BO77" s="1310"/>
      <c r="BP77" s="1312">
        <v>13</v>
      </c>
      <c r="BQ77" s="1312"/>
      <c r="BR77" s="1312"/>
      <c r="BS77" s="1312"/>
      <c r="BT77" s="1312"/>
      <c r="BU77" s="1312"/>
      <c r="BV77" s="1312"/>
      <c r="BW77" s="1312"/>
      <c r="BX77" s="1312">
        <v>21</v>
      </c>
      <c r="BY77" s="1312"/>
      <c r="BZ77" s="1312"/>
      <c r="CA77" s="1312"/>
      <c r="CB77" s="1312"/>
      <c r="CC77" s="1312"/>
      <c r="CD77" s="1312"/>
      <c r="CE77" s="1312"/>
      <c r="CF77" s="1312">
        <v>20.2</v>
      </c>
      <c r="CG77" s="1312"/>
      <c r="CH77" s="1312"/>
      <c r="CI77" s="1312"/>
      <c r="CJ77" s="1312"/>
      <c r="CK77" s="1312"/>
      <c r="CL77" s="1312"/>
      <c r="CM77" s="1312"/>
      <c r="CN77" s="1312">
        <v>18.3</v>
      </c>
      <c r="CO77" s="1312"/>
      <c r="CP77" s="1312"/>
      <c r="CQ77" s="1312"/>
      <c r="CR77" s="1312"/>
      <c r="CS77" s="1312"/>
      <c r="CT77" s="1312"/>
      <c r="CU77" s="1312"/>
      <c r="CV77" s="1312">
        <v>20.3</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613</v>
      </c>
      <c r="BC79" s="1310"/>
      <c r="BD79" s="1310"/>
      <c r="BE79" s="1310"/>
      <c r="BF79" s="1310"/>
      <c r="BG79" s="1310"/>
      <c r="BH79" s="1310"/>
      <c r="BI79" s="1310"/>
      <c r="BJ79" s="1310"/>
      <c r="BK79" s="1310"/>
      <c r="BL79" s="1310"/>
      <c r="BM79" s="1310"/>
      <c r="BN79" s="1310"/>
      <c r="BO79" s="1310"/>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6.8</v>
      </c>
      <c r="CO79" s="1312"/>
      <c r="CP79" s="1312"/>
      <c r="CQ79" s="1312"/>
      <c r="CR79" s="1312"/>
      <c r="CS79" s="1312"/>
      <c r="CT79" s="1312"/>
      <c r="CU79" s="1312"/>
      <c r="CV79" s="1312">
        <v>6.6</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QdFxxAibstgBvl0SdAlkVDJsewcXskF9M2MRtdD5pLZ37pAguN4M38I1N7SuHXAV5ioIPBUdUO1DfwfpY0aH0A==" saltValue="KILOByguHJPmOAQ3MLUt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20B2-0DEA-4958-85E5-E9DA4AC3490A}">
  <sheetPr>
    <pageSetUpPr fitToPage="1"/>
  </sheetPr>
  <dimension ref="A1:DR125"/>
  <sheetViews>
    <sheetView showGridLines="0" topLeftCell="N103" zoomScaleNormal="100" zoomScaleSheetLayoutView="70" workbookViewId="0">
      <selection activeCell="E21" sqref="E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sMixvp2CEzEAM8PCqaZGxTtUED8MN6Ju/wbb4UKgrxPi4nOkHO553bMRKyTAvVPKgU/JLmRy+ShAyA+b91Hh1g==" saltValue="Z3pXa9392N+DIaN18u+d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2F59-738E-42E7-8495-A5C6DA569740}">
  <sheetPr>
    <pageSetUpPr fitToPage="1"/>
  </sheetPr>
  <dimension ref="A1:DR125"/>
  <sheetViews>
    <sheetView showGridLines="0" zoomScale="85" zoomScaleNormal="85" zoomScaleSheetLayoutView="55" workbookViewId="0">
      <selection activeCell="E21" sqref="E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qBlmkhKq8xesDYTEiZuuOs79SJH+HyFuMf2OOh/C7U1gTaE0XWTriYaWsrwIcwxU7rzugP5ItimTfF4R5y9XCQ==" saltValue="nqlW2LCc0vu2EmDtmrDu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35454</v>
      </c>
      <c r="E3" s="162"/>
      <c r="F3" s="163">
        <v>49919</v>
      </c>
      <c r="G3" s="164"/>
      <c r="H3" s="165"/>
    </row>
    <row r="4" spans="1:8" x14ac:dyDescent="0.15">
      <c r="A4" s="166"/>
      <c r="B4" s="167"/>
      <c r="C4" s="168"/>
      <c r="D4" s="169">
        <v>22488</v>
      </c>
      <c r="E4" s="170"/>
      <c r="F4" s="171">
        <v>26398</v>
      </c>
      <c r="G4" s="172"/>
      <c r="H4" s="173"/>
    </row>
    <row r="5" spans="1:8" x14ac:dyDescent="0.15">
      <c r="A5" s="154" t="s">
        <v>556</v>
      </c>
      <c r="B5" s="159"/>
      <c r="C5" s="160"/>
      <c r="D5" s="161">
        <v>15067</v>
      </c>
      <c r="E5" s="162"/>
      <c r="F5" s="163">
        <v>47738</v>
      </c>
      <c r="G5" s="164"/>
      <c r="H5" s="165"/>
    </row>
    <row r="6" spans="1:8" x14ac:dyDescent="0.15">
      <c r="A6" s="166"/>
      <c r="B6" s="167"/>
      <c r="C6" s="168"/>
      <c r="D6" s="169">
        <v>8464</v>
      </c>
      <c r="E6" s="170"/>
      <c r="F6" s="171">
        <v>24937</v>
      </c>
      <c r="G6" s="172"/>
      <c r="H6" s="173"/>
    </row>
    <row r="7" spans="1:8" x14ac:dyDescent="0.15">
      <c r="A7" s="154" t="s">
        <v>557</v>
      </c>
      <c r="B7" s="159"/>
      <c r="C7" s="160"/>
      <c r="D7" s="161">
        <v>51230</v>
      </c>
      <c r="E7" s="162"/>
      <c r="F7" s="163">
        <v>52191</v>
      </c>
      <c r="G7" s="164"/>
      <c r="H7" s="165"/>
    </row>
    <row r="8" spans="1:8" x14ac:dyDescent="0.15">
      <c r="A8" s="166"/>
      <c r="B8" s="167"/>
      <c r="C8" s="168"/>
      <c r="D8" s="169">
        <v>31058</v>
      </c>
      <c r="E8" s="170"/>
      <c r="F8" s="171">
        <v>24843</v>
      </c>
      <c r="G8" s="172"/>
      <c r="H8" s="173"/>
    </row>
    <row r="9" spans="1:8" x14ac:dyDescent="0.15">
      <c r="A9" s="154" t="s">
        <v>558</v>
      </c>
      <c r="B9" s="159"/>
      <c r="C9" s="160"/>
      <c r="D9" s="161">
        <v>123101</v>
      </c>
      <c r="E9" s="162"/>
      <c r="F9" s="163">
        <v>47387</v>
      </c>
      <c r="G9" s="164"/>
      <c r="H9" s="165"/>
    </row>
    <row r="10" spans="1:8" x14ac:dyDescent="0.15">
      <c r="A10" s="166"/>
      <c r="B10" s="167"/>
      <c r="C10" s="168"/>
      <c r="D10" s="169">
        <v>27763</v>
      </c>
      <c r="E10" s="170"/>
      <c r="F10" s="171">
        <v>24928</v>
      </c>
      <c r="G10" s="172"/>
      <c r="H10" s="173"/>
    </row>
    <row r="11" spans="1:8" x14ac:dyDescent="0.15">
      <c r="A11" s="154" t="s">
        <v>559</v>
      </c>
      <c r="B11" s="159"/>
      <c r="C11" s="160"/>
      <c r="D11" s="161">
        <v>623768</v>
      </c>
      <c r="E11" s="162"/>
      <c r="F11" s="163">
        <v>51264</v>
      </c>
      <c r="G11" s="164"/>
      <c r="H11" s="165"/>
    </row>
    <row r="12" spans="1:8" x14ac:dyDescent="0.15">
      <c r="A12" s="166"/>
      <c r="B12" s="167"/>
      <c r="C12" s="174"/>
      <c r="D12" s="169">
        <v>46941</v>
      </c>
      <c r="E12" s="170"/>
      <c r="F12" s="171">
        <v>26040</v>
      </c>
      <c r="G12" s="172"/>
      <c r="H12" s="173"/>
    </row>
    <row r="13" spans="1:8" x14ac:dyDescent="0.15">
      <c r="A13" s="154"/>
      <c r="B13" s="159"/>
      <c r="C13" s="175"/>
      <c r="D13" s="176">
        <v>169724</v>
      </c>
      <c r="E13" s="177"/>
      <c r="F13" s="178">
        <v>49700</v>
      </c>
      <c r="G13" s="179"/>
      <c r="H13" s="165"/>
    </row>
    <row r="14" spans="1:8" x14ac:dyDescent="0.15">
      <c r="A14" s="166"/>
      <c r="B14" s="167"/>
      <c r="C14" s="168"/>
      <c r="D14" s="169">
        <v>27343</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4.32</v>
      </c>
      <c r="C19" s="180">
        <f>ROUND(VALUE(SUBSTITUTE(実質収支比率等に係る経年分析!G$48,"▲","-")),2)</f>
        <v>10.49</v>
      </c>
      <c r="D19" s="180">
        <f>ROUND(VALUE(SUBSTITUTE(実質収支比率等に係る経年分析!H$48,"▲","-")),2)</f>
        <v>0</v>
      </c>
      <c r="E19" s="180">
        <f>ROUND(VALUE(SUBSTITUTE(実質収支比率等に係る経年分析!I$48,"▲","-")),2)</f>
        <v>3.53</v>
      </c>
      <c r="F19" s="180">
        <f>ROUND(VALUE(SUBSTITUTE(実質収支比率等に係る経年分析!J$48,"▲","-")),2)</f>
        <v>15.83</v>
      </c>
    </row>
    <row r="20" spans="1:11" x14ac:dyDescent="0.15">
      <c r="A20" s="180" t="s">
        <v>55</v>
      </c>
      <c r="B20" s="180">
        <f>ROUND(VALUE(SUBSTITUTE(実質収支比率等に係る経年分析!F$47,"▲","-")),2)</f>
        <v>15.83</v>
      </c>
      <c r="C20" s="180">
        <f>ROUND(VALUE(SUBSTITUTE(実質収支比率等に係る経年分析!G$47,"▲","-")),2)</f>
        <v>15.62</v>
      </c>
      <c r="D20" s="180">
        <f>ROUND(VALUE(SUBSTITUTE(実質収支比率等に係る経年分析!H$47,"▲","-")),2)</f>
        <v>15.7</v>
      </c>
      <c r="E20" s="180">
        <f>ROUND(VALUE(SUBSTITUTE(実質収支比率等に係る経年分析!I$47,"▲","-")),2)</f>
        <v>15.68</v>
      </c>
      <c r="F20" s="180">
        <f>ROUND(VALUE(SUBSTITUTE(実質収支比率等に係る経年分析!J$47,"▲","-")),2)</f>
        <v>15.28</v>
      </c>
    </row>
    <row r="21" spans="1:11" x14ac:dyDescent="0.15">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-10.52</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12.39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益城町後期高齢者医療特別会計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益城町農業集落排水事業特別会計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益城町国民健康保険特別会計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2.5499999999999998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3.9</v>
      </c>
    </row>
    <row r="33" spans="1:16" x14ac:dyDescent="0.15">
      <c r="A33" s="181" t="str">
        <f>IF(連結実質赤字比率に係る赤字・黒字の構成分析!C$37="",NA(),連結実質赤字比率に係る赤字・黒字の構成分析!C$37)</f>
        <v>益城町介護保険特別会計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5.29</v>
      </c>
    </row>
    <row r="34" spans="1:16" x14ac:dyDescent="0.15">
      <c r="A34" s="181" t="str">
        <f>IF(連結実質赤字比率に係る赤字・黒字の構成分析!C$36="",NA(),連結実質赤字比率に係る赤字・黒字の構成分析!C$36)</f>
        <v>益城町水道事業会計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15.82</v>
      </c>
    </row>
    <row r="36" spans="1:16" x14ac:dyDescent="0.15">
      <c r="A36" s="181" t="str">
        <f>IF(連結実質赤字比率に係る赤字・黒字の構成分析!C$34="",NA(),連結実質赤字比率に係る赤字・黒字の構成分析!C$34)</f>
        <v>益城町公共下水道特別会計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7.24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917</v>
      </c>
      <c r="E42" s="182"/>
      <c r="F42" s="182"/>
      <c r="G42" s="182">
        <f>'実質公債費比率（分子）の構造'!L$52</f>
        <v>924</v>
      </c>
      <c r="H42" s="182"/>
      <c r="I42" s="182"/>
      <c r="J42" s="182">
        <f>'実質公債費比率（分子）の構造'!M$52</f>
        <v>953</v>
      </c>
      <c r="K42" s="182"/>
      <c r="L42" s="182"/>
      <c r="M42" s="182">
        <f>'実質公債費比率（分子）の構造'!N$52</f>
        <v>976</v>
      </c>
      <c r="N42" s="182"/>
      <c r="O42" s="182"/>
      <c r="P42" s="182">
        <f>'実質公債費比率（分子）の構造'!O$52</f>
        <v>956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2</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15">
      <c r="A46" s="182" t="s">
        <v>67</v>
      </c>
      <c r="B46" s="182">
        <f>'実質公債費比率（分子）の構造'!K$48</f>
        <v>501</v>
      </c>
      <c r="C46" s="182"/>
      <c r="D46" s="182"/>
      <c r="E46" s="182">
        <f>'実質公債費比率（分子）の構造'!L$48</f>
        <v>671</v>
      </c>
      <c r="F46" s="182"/>
      <c r="G46" s="182"/>
      <c r="H46" s="182">
        <f>'実質公債費比率（分子）の構造'!M$48</f>
        <v>384</v>
      </c>
      <c r="I46" s="182"/>
      <c r="J46" s="182"/>
      <c r="K46" s="182">
        <f>'実質公債費比率（分子）の構造'!N$48</f>
        <v>504</v>
      </c>
      <c r="L46" s="182"/>
      <c r="M46" s="182"/>
      <c r="N46" s="182">
        <f>'実質公債費比率（分子）の構造'!O$48</f>
        <v>627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854</v>
      </c>
      <c r="C49" s="182"/>
      <c r="D49" s="182"/>
      <c r="E49" s="182">
        <f>'実質公債費比率（分子）の構造'!L$45</f>
        <v>902</v>
      </c>
      <c r="F49" s="182"/>
      <c r="G49" s="182"/>
      <c r="H49" s="182">
        <f>'実質公債費比率（分子）の構造'!M$45</f>
        <v>976</v>
      </c>
      <c r="I49" s="182"/>
      <c r="J49" s="182"/>
      <c r="K49" s="182">
        <f>'実質公債費比率（分子）の構造'!N$45</f>
        <v>930</v>
      </c>
      <c r="L49" s="182"/>
      <c r="M49" s="182"/>
      <c r="N49" s="182">
        <f>'実質公債費比率（分子）の構造'!O$45</f>
        <v>938</v>
      </c>
      <c r="O49" s="182"/>
      <c r="P49" s="182"/>
    </row>
    <row r="50" spans="1:16" x14ac:dyDescent="0.15">
      <c r="A50" s="182" t="s">
        <v>71</v>
      </c>
      <c r="B50" s="182" t="e">
        <f>NA()</f>
        <v>#N/A</v>
      </c>
      <c r="C50" s="182">
        <f>IF(ISNUMBER('実質公債費比率（分子）の構造'!K$53),'実質公債費比率（分子）の構造'!K$53,NA())</f>
        <v>438</v>
      </c>
      <c r="D50" s="182" t="e">
        <f>NA()</f>
        <v>#N/A</v>
      </c>
      <c r="E50" s="182" t="e">
        <f>NA()</f>
        <v>#N/A</v>
      </c>
      <c r="F50" s="182">
        <f>IF(ISNUMBER('実質公債費比率（分子）の構造'!L$53),'実質公債費比率（分子）の構造'!L$53,NA())</f>
        <v>649</v>
      </c>
      <c r="G50" s="182" t="e">
        <f>NA()</f>
        <v>#N/A</v>
      </c>
      <c r="H50" s="182" t="e">
        <f>NA()</f>
        <v>#N/A</v>
      </c>
      <c r="I50" s="182">
        <f>IF(ISNUMBER('実質公債費比率（分子）の構造'!M$53),'実質公債費比率（分子）の構造'!M$53,NA())</f>
        <v>411</v>
      </c>
      <c r="J50" s="182" t="e">
        <f>NA()</f>
        <v>#N/A</v>
      </c>
      <c r="K50" s="182" t="e">
        <f>NA()</f>
        <v>#N/A</v>
      </c>
      <c r="L50" s="182">
        <f>IF(ISNUMBER('実質公債費比率（分子）の構造'!N$53),'実質公債費比率（分子）の構造'!N$53,NA())</f>
        <v>462</v>
      </c>
      <c r="M50" s="182" t="e">
        <f>NA()</f>
        <v>#N/A</v>
      </c>
      <c r="N50" s="182" t="e">
        <f>NA()</f>
        <v>#N/A</v>
      </c>
      <c r="O50" s="182">
        <f>IF(ISNUMBER('実質公債費比率（分子）の構造'!O$53),'実質公債費比率（分子）の構造'!O$53,NA())</f>
        <v>615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11250</v>
      </c>
      <c r="E56" s="181"/>
      <c r="F56" s="181"/>
      <c r="G56" s="181">
        <f>'将来負担比率（分子）の構造'!J$52</f>
        <v>17469</v>
      </c>
      <c r="H56" s="181"/>
      <c r="I56" s="181"/>
      <c r="J56" s="181">
        <f>'将来負担比率（分子）の構造'!K$52</f>
        <v>22272</v>
      </c>
      <c r="K56" s="181"/>
      <c r="L56" s="181"/>
      <c r="M56" s="181">
        <f>'将来負担比率（分子）の構造'!L$52</f>
        <v>25549</v>
      </c>
      <c r="N56" s="181"/>
      <c r="O56" s="181"/>
      <c r="P56" s="181">
        <f>'将来負担比率（分子）の構造'!M$52</f>
        <v>29494</v>
      </c>
    </row>
    <row r="57" spans="1:16" x14ac:dyDescent="0.15">
      <c r="A57" s="181" t="s">
        <v>42</v>
      </c>
      <c r="B57" s="181"/>
      <c r="C57" s="181"/>
      <c r="D57" s="181">
        <f>'将来負担比率（分子）の構造'!I$51</f>
        <v>199</v>
      </c>
      <c r="E57" s="181"/>
      <c r="F57" s="181"/>
      <c r="G57" s="181">
        <f>'将来負担比率（分子）の構造'!J$51</f>
        <v>314</v>
      </c>
      <c r="H57" s="181"/>
      <c r="I57" s="181"/>
      <c r="J57" s="181">
        <f>'将来負担比率（分子）の構造'!K$51</f>
        <v>808</v>
      </c>
      <c r="K57" s="181"/>
      <c r="L57" s="181"/>
      <c r="M57" s="181">
        <f>'将来負担比率（分子）の構造'!L$51</f>
        <v>1456</v>
      </c>
      <c r="N57" s="181"/>
      <c r="O57" s="181"/>
      <c r="P57" s="181">
        <f>'将来負担比率（分子）の構造'!M$51</f>
        <v>6783</v>
      </c>
    </row>
    <row r="58" spans="1:16" x14ac:dyDescent="0.15">
      <c r="A58" s="181" t="s">
        <v>41</v>
      </c>
      <c r="B58" s="181"/>
      <c r="C58" s="181"/>
      <c r="D58" s="181">
        <f>'将来負担比率（分子）の構造'!I$50</f>
        <v>4049</v>
      </c>
      <c r="E58" s="181"/>
      <c r="F58" s="181"/>
      <c r="G58" s="181">
        <f>'将来負担比率（分子）の構造'!J$50</f>
        <v>3968</v>
      </c>
      <c r="H58" s="181"/>
      <c r="I58" s="181"/>
      <c r="J58" s="181">
        <f>'将来負担比率（分子）の構造'!K$50</f>
        <v>5726</v>
      </c>
      <c r="K58" s="181"/>
      <c r="L58" s="181"/>
      <c r="M58" s="181">
        <f>'将来負担比率（分子）の構造'!L$50</f>
        <v>5498</v>
      </c>
      <c r="N58" s="181"/>
      <c r="O58" s="181"/>
      <c r="P58" s="181">
        <f>'将来負担比率（分子）の構造'!M$50</f>
        <v>5798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48</v>
      </c>
      <c r="L61" s="181"/>
      <c r="M61" s="181"/>
      <c r="N61" s="181">
        <f>'将来負担比率（分子）の構造'!M$46</f>
        <v>65</v>
      </c>
      <c r="O61" s="181"/>
      <c r="P61" s="181"/>
    </row>
    <row r="62" spans="1:16" x14ac:dyDescent="0.15">
      <c r="A62" s="181" t="s">
        <v>35</v>
      </c>
      <c r="B62" s="181">
        <f>'将来負担比率（分子）の構造'!I$45</f>
        <v>718</v>
      </c>
      <c r="C62" s="181"/>
      <c r="D62" s="181"/>
      <c r="E62" s="181">
        <f>'将来負担比率（分子）の構造'!J$45</f>
        <v>397</v>
      </c>
      <c r="F62" s="181"/>
      <c r="G62" s="181"/>
      <c r="H62" s="181">
        <f>'将来負担比率（分子）の構造'!K$45</f>
        <v>309</v>
      </c>
      <c r="I62" s="181"/>
      <c r="J62" s="181"/>
      <c r="K62" s="181">
        <f>'将来負担比率（分子）の構造'!L$45</f>
        <v>134</v>
      </c>
      <c r="L62" s="181"/>
      <c r="M62" s="181"/>
      <c r="N62" s="181">
        <f>'将来負担比率（分子）の構造'!M$45</f>
        <v>48</v>
      </c>
      <c r="O62" s="181"/>
      <c r="P62" s="181"/>
    </row>
    <row r="63" spans="1:16" x14ac:dyDescent="0.15">
      <c r="A63" s="181" t="s">
        <v>34</v>
      </c>
      <c r="B63" s="181" t="str">
        <f>'将来負担比率（分子）の構造'!I$44</f>
        <v>-</v>
      </c>
      <c r="C63" s="181"/>
      <c r="D63" s="181"/>
      <c r="E63" s="181">
        <f>'将来負担比率（分子）の構造'!J$44</f>
        <v>43</v>
      </c>
      <c r="F63" s="181"/>
      <c r="G63" s="181"/>
      <c r="H63" s="181">
        <f>'将来負担比率（分子）の構造'!K$44</f>
        <v>39</v>
      </c>
      <c r="I63" s="181"/>
      <c r="J63" s="181"/>
      <c r="K63" s="181">
        <f>'将来負担比率（分子）の構造'!L$44</f>
        <v>35</v>
      </c>
      <c r="L63" s="181"/>
      <c r="M63" s="181"/>
      <c r="N63" s="181">
        <f>'将来負担比率（分子）の構造'!M$44</f>
        <v>30</v>
      </c>
      <c r="O63" s="181"/>
      <c r="P63" s="181"/>
    </row>
    <row r="64" spans="1:16" x14ac:dyDescent="0.15">
      <c r="A64" s="181" t="s">
        <v>33</v>
      </c>
      <c r="B64" s="181">
        <f>'将来負担比率（分子）の構造'!I$43</f>
        <v>5789</v>
      </c>
      <c r="C64" s="181"/>
      <c r="D64" s="181"/>
      <c r="E64" s="181">
        <f>'将来負担比率（分子）の構造'!J$43</f>
        <v>6736</v>
      </c>
      <c r="F64" s="181"/>
      <c r="G64" s="181"/>
      <c r="H64" s="181">
        <f>'将来負担比率（分子）の構造'!K$43</f>
        <v>5803</v>
      </c>
      <c r="I64" s="181"/>
      <c r="J64" s="181"/>
      <c r="K64" s="181">
        <f>'将来負担比率（分子）の構造'!L$43</f>
        <v>5687</v>
      </c>
      <c r="L64" s="181"/>
      <c r="M64" s="181"/>
      <c r="N64" s="181">
        <f>'将来負担比率（分子）の構造'!M$43</f>
        <v>5140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9839</v>
      </c>
      <c r="C66" s="181"/>
      <c r="D66" s="181"/>
      <c r="E66" s="181">
        <f>'将来負担比率（分子）の構造'!J$41</f>
        <v>16472</v>
      </c>
      <c r="F66" s="181"/>
      <c r="G66" s="181"/>
      <c r="H66" s="181">
        <f>'将来負担比率（分子）の構造'!K$41</f>
        <v>22209</v>
      </c>
      <c r="I66" s="181"/>
      <c r="J66" s="181"/>
      <c r="K66" s="181">
        <f>'将来負担比率（分子）の構造'!L$41</f>
        <v>27926</v>
      </c>
      <c r="L66" s="181"/>
      <c r="M66" s="181"/>
      <c r="N66" s="181">
        <f>'将来負担比率（分子）の構造'!M$41</f>
        <v>38847</v>
      </c>
      <c r="O66" s="181"/>
      <c r="P66" s="181"/>
    </row>
    <row r="67" spans="1:16" x14ac:dyDescent="0.15">
      <c r="A67" s="181" t="s">
        <v>75</v>
      </c>
      <c r="B67" s="181" t="e">
        <f>NA()</f>
        <v>#N/A</v>
      </c>
      <c r="C67" s="181">
        <f>IF(ISNUMBER('将来負担比率（分子）の構造'!I$53), IF('将来負担比率（分子）の構造'!I$53 &lt; 0, 0, '将来負担比率（分子）の構造'!I$53), NA())</f>
        <v>849</v>
      </c>
      <c r="D67" s="181" t="e">
        <f>NA()</f>
        <v>#N/A</v>
      </c>
      <c r="E67" s="181" t="e">
        <f>NA()</f>
        <v>#N/A</v>
      </c>
      <c r="F67" s="181">
        <f>IF(ISNUMBER('将来負担比率（分子）の構造'!J$53), IF('将来負担比率（分子）の構造'!J$53 &lt; 0, 0, '将来負担比率（分子）の構造'!J$53), NA())</f>
        <v>1898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1326</v>
      </c>
      <c r="M67" s="181" t="e">
        <f>NA()</f>
        <v>#N/A</v>
      </c>
      <c r="N67" s="181" t="e">
        <f>NA()</f>
        <v>#N/A</v>
      </c>
      <c r="O67" s="181">
        <f>IF(ISNUMBER('将来負担比率（分子）の構造'!M$53), IF('将来負担比率（分子）の構造'!M$53 &lt; 0, 0, '将来負担比率（分子）の構造'!M$53), NA())</f>
        <v>2054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1118</v>
      </c>
      <c r="C72" s="185">
        <f>基金残高に係る経年分析!G55</f>
        <v>1119</v>
      </c>
      <c r="D72" s="185">
        <f>基金残高に係る経年分析!H55</f>
        <v>1119</v>
      </c>
    </row>
    <row r="73" spans="1:16" x14ac:dyDescent="0.15">
      <c r="A73" s="184" t="s">
        <v>78</v>
      </c>
      <c r="B73" s="185">
        <f>基金残高に係る経年分析!F56</f>
        <v>511</v>
      </c>
      <c r="C73" s="185">
        <f>基金残高に係る経年分析!G56</f>
        <v>511</v>
      </c>
      <c r="D73" s="185">
        <f>基金残高に係る経年分析!H56</f>
        <v>891</v>
      </c>
    </row>
    <row r="74" spans="1:16" x14ac:dyDescent="0.15">
      <c r="A74" s="184" t="s">
        <v>79</v>
      </c>
      <c r="B74" s="185">
        <f>基金残高に係る経年分析!F57</f>
        <v>3953</v>
      </c>
      <c r="C74" s="185">
        <f>基金残高に係る経年分析!G57</f>
        <v>3725</v>
      </c>
      <c r="D74" s="185">
        <f>基金残高に係る経年分析!H57</f>
        <v>3496</v>
      </c>
    </row>
  </sheetData>
  <sheetProtection algorithmName="SHA-512" hashValue="igUhmMIoouOcQl4cCkYYYnzJPAcZxst+k2pJOXlvSJyLcJ1s4oww082vW55phtxH4pYvjxY60bMvrwdvoJnS0w==" saltValue="0aDopiwUdYI+Lp+PlfnV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3652223</v>
      </c>
      <c r="S5" s="696"/>
      <c r="T5" s="696"/>
      <c r="U5" s="696"/>
      <c r="V5" s="696"/>
      <c r="W5" s="696"/>
      <c r="X5" s="696"/>
      <c r="Y5" s="739"/>
      <c r="Z5" s="757">
        <v>7.5</v>
      </c>
      <c r="AA5" s="757"/>
      <c r="AB5" s="757"/>
      <c r="AC5" s="757"/>
      <c r="AD5" s="758">
        <v>3652223</v>
      </c>
      <c r="AE5" s="758"/>
      <c r="AF5" s="758"/>
      <c r="AG5" s="758"/>
      <c r="AH5" s="758"/>
      <c r="AI5" s="758"/>
      <c r="AJ5" s="758"/>
      <c r="AK5" s="758"/>
      <c r="AL5" s="740">
        <v>51.8</v>
      </c>
      <c r="AM5" s="713"/>
      <c r="AN5" s="713"/>
      <c r="AO5" s="741"/>
      <c r="AP5" s="708" t="s">
        <v>225</v>
      </c>
      <c r="AQ5" s="709"/>
      <c r="AR5" s="709"/>
      <c r="AS5" s="709"/>
      <c r="AT5" s="709"/>
      <c r="AU5" s="709"/>
      <c r="AV5" s="709"/>
      <c r="AW5" s="709"/>
      <c r="AX5" s="709"/>
      <c r="AY5" s="709"/>
      <c r="AZ5" s="709"/>
      <c r="BA5" s="709"/>
      <c r="BB5" s="709"/>
      <c r="BC5" s="709"/>
      <c r="BD5" s="709"/>
      <c r="BE5" s="709"/>
      <c r="BF5" s="710"/>
      <c r="BG5" s="640">
        <v>3649274</v>
      </c>
      <c r="BH5" s="641"/>
      <c r="BI5" s="641"/>
      <c r="BJ5" s="641"/>
      <c r="BK5" s="641"/>
      <c r="BL5" s="641"/>
      <c r="BM5" s="641"/>
      <c r="BN5" s="642"/>
      <c r="BO5" s="677">
        <v>99.9</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101103</v>
      </c>
      <c r="S6" s="641"/>
      <c r="T6" s="641"/>
      <c r="U6" s="641"/>
      <c r="V6" s="641"/>
      <c r="W6" s="641"/>
      <c r="X6" s="641"/>
      <c r="Y6" s="642"/>
      <c r="Z6" s="677">
        <v>0.2</v>
      </c>
      <c r="AA6" s="677"/>
      <c r="AB6" s="677"/>
      <c r="AC6" s="677"/>
      <c r="AD6" s="678">
        <v>101103</v>
      </c>
      <c r="AE6" s="678"/>
      <c r="AF6" s="678"/>
      <c r="AG6" s="678"/>
      <c r="AH6" s="678"/>
      <c r="AI6" s="678"/>
      <c r="AJ6" s="678"/>
      <c r="AK6" s="678"/>
      <c r="AL6" s="643">
        <v>1.4</v>
      </c>
      <c r="AM6" s="644"/>
      <c r="AN6" s="644"/>
      <c r="AO6" s="679"/>
      <c r="AP6" s="637" t="s">
        <v>231</v>
      </c>
      <c r="AQ6" s="638"/>
      <c r="AR6" s="638"/>
      <c r="AS6" s="638"/>
      <c r="AT6" s="638"/>
      <c r="AU6" s="638"/>
      <c r="AV6" s="638"/>
      <c r="AW6" s="638"/>
      <c r="AX6" s="638"/>
      <c r="AY6" s="638"/>
      <c r="AZ6" s="638"/>
      <c r="BA6" s="638"/>
      <c r="BB6" s="638"/>
      <c r="BC6" s="638"/>
      <c r="BD6" s="638"/>
      <c r="BE6" s="638"/>
      <c r="BF6" s="639"/>
      <c r="BG6" s="640">
        <v>3649274</v>
      </c>
      <c r="BH6" s="641"/>
      <c r="BI6" s="641"/>
      <c r="BJ6" s="641"/>
      <c r="BK6" s="641"/>
      <c r="BL6" s="641"/>
      <c r="BM6" s="641"/>
      <c r="BN6" s="642"/>
      <c r="BO6" s="677">
        <v>99.9</v>
      </c>
      <c r="BP6" s="677"/>
      <c r="BQ6" s="677"/>
      <c r="BR6" s="677"/>
      <c r="BS6" s="678" t="s">
        <v>128</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112705</v>
      </c>
      <c r="CS6" s="641"/>
      <c r="CT6" s="641"/>
      <c r="CU6" s="641"/>
      <c r="CV6" s="641"/>
      <c r="CW6" s="641"/>
      <c r="CX6" s="641"/>
      <c r="CY6" s="642"/>
      <c r="CZ6" s="740">
        <v>0.2</v>
      </c>
      <c r="DA6" s="713"/>
      <c r="DB6" s="713"/>
      <c r="DC6" s="743"/>
      <c r="DD6" s="646" t="s">
        <v>128</v>
      </c>
      <c r="DE6" s="641"/>
      <c r="DF6" s="641"/>
      <c r="DG6" s="641"/>
      <c r="DH6" s="641"/>
      <c r="DI6" s="641"/>
      <c r="DJ6" s="641"/>
      <c r="DK6" s="641"/>
      <c r="DL6" s="641"/>
      <c r="DM6" s="641"/>
      <c r="DN6" s="641"/>
      <c r="DO6" s="641"/>
      <c r="DP6" s="642"/>
      <c r="DQ6" s="646">
        <v>112705</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1504</v>
      </c>
      <c r="S7" s="641"/>
      <c r="T7" s="641"/>
      <c r="U7" s="641"/>
      <c r="V7" s="641"/>
      <c r="W7" s="641"/>
      <c r="X7" s="641"/>
      <c r="Y7" s="642"/>
      <c r="Z7" s="677">
        <v>0</v>
      </c>
      <c r="AA7" s="677"/>
      <c r="AB7" s="677"/>
      <c r="AC7" s="677"/>
      <c r="AD7" s="678">
        <v>1504</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1521994</v>
      </c>
      <c r="BH7" s="641"/>
      <c r="BI7" s="641"/>
      <c r="BJ7" s="641"/>
      <c r="BK7" s="641"/>
      <c r="BL7" s="641"/>
      <c r="BM7" s="641"/>
      <c r="BN7" s="642"/>
      <c r="BO7" s="677">
        <v>41.7</v>
      </c>
      <c r="BP7" s="677"/>
      <c r="BQ7" s="677"/>
      <c r="BR7" s="677"/>
      <c r="BS7" s="678" t="s">
        <v>128</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2253874</v>
      </c>
      <c r="CS7" s="641"/>
      <c r="CT7" s="641"/>
      <c r="CU7" s="641"/>
      <c r="CV7" s="641"/>
      <c r="CW7" s="641"/>
      <c r="CX7" s="641"/>
      <c r="CY7" s="642"/>
      <c r="CZ7" s="677">
        <v>4.8</v>
      </c>
      <c r="DA7" s="677"/>
      <c r="DB7" s="677"/>
      <c r="DC7" s="677"/>
      <c r="DD7" s="646">
        <v>120183</v>
      </c>
      <c r="DE7" s="641"/>
      <c r="DF7" s="641"/>
      <c r="DG7" s="641"/>
      <c r="DH7" s="641"/>
      <c r="DI7" s="641"/>
      <c r="DJ7" s="641"/>
      <c r="DK7" s="641"/>
      <c r="DL7" s="641"/>
      <c r="DM7" s="641"/>
      <c r="DN7" s="641"/>
      <c r="DO7" s="641"/>
      <c r="DP7" s="642"/>
      <c r="DQ7" s="646">
        <v>1557114</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6130</v>
      </c>
      <c r="S8" s="641"/>
      <c r="T8" s="641"/>
      <c r="U8" s="641"/>
      <c r="V8" s="641"/>
      <c r="W8" s="641"/>
      <c r="X8" s="641"/>
      <c r="Y8" s="642"/>
      <c r="Z8" s="677">
        <v>0</v>
      </c>
      <c r="AA8" s="677"/>
      <c r="AB8" s="677"/>
      <c r="AC8" s="677"/>
      <c r="AD8" s="678">
        <v>6130</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64102</v>
      </c>
      <c r="BH8" s="641"/>
      <c r="BI8" s="641"/>
      <c r="BJ8" s="641"/>
      <c r="BK8" s="641"/>
      <c r="BL8" s="641"/>
      <c r="BM8" s="641"/>
      <c r="BN8" s="642"/>
      <c r="BO8" s="677">
        <v>1.8</v>
      </c>
      <c r="BP8" s="677"/>
      <c r="BQ8" s="677"/>
      <c r="BR8" s="677"/>
      <c r="BS8" s="646" t="s">
        <v>226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5396310</v>
      </c>
      <c r="CS8" s="641"/>
      <c r="CT8" s="641"/>
      <c r="CU8" s="641"/>
      <c r="CV8" s="641"/>
      <c r="CW8" s="641"/>
      <c r="CX8" s="641"/>
      <c r="CY8" s="642"/>
      <c r="CZ8" s="677">
        <v>11.5</v>
      </c>
      <c r="DA8" s="677"/>
      <c r="DB8" s="677"/>
      <c r="DC8" s="677"/>
      <c r="DD8" s="646">
        <v>76506</v>
      </c>
      <c r="DE8" s="641"/>
      <c r="DF8" s="641"/>
      <c r="DG8" s="641"/>
      <c r="DH8" s="641"/>
      <c r="DI8" s="641"/>
      <c r="DJ8" s="641"/>
      <c r="DK8" s="641"/>
      <c r="DL8" s="641"/>
      <c r="DM8" s="641"/>
      <c r="DN8" s="641"/>
      <c r="DO8" s="641"/>
      <c r="DP8" s="642"/>
      <c r="DQ8" s="646">
        <v>2646629</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4029</v>
      </c>
      <c r="S9" s="641"/>
      <c r="T9" s="641"/>
      <c r="U9" s="641"/>
      <c r="V9" s="641"/>
      <c r="W9" s="641"/>
      <c r="X9" s="641"/>
      <c r="Y9" s="642"/>
      <c r="Z9" s="677">
        <v>0</v>
      </c>
      <c r="AA9" s="677"/>
      <c r="AB9" s="677"/>
      <c r="AC9" s="677"/>
      <c r="AD9" s="678">
        <v>4029</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1098618</v>
      </c>
      <c r="BH9" s="641"/>
      <c r="BI9" s="641"/>
      <c r="BJ9" s="641"/>
      <c r="BK9" s="641"/>
      <c r="BL9" s="641"/>
      <c r="BM9" s="641"/>
      <c r="BN9" s="642"/>
      <c r="BO9" s="677">
        <v>30.1</v>
      </c>
      <c r="BP9" s="677"/>
      <c r="BQ9" s="677"/>
      <c r="BR9" s="677"/>
      <c r="BS9" s="646" t="s">
        <v>226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713711</v>
      </c>
      <c r="CS9" s="641"/>
      <c r="CT9" s="641"/>
      <c r="CU9" s="641"/>
      <c r="CV9" s="641"/>
      <c r="CW9" s="641"/>
      <c r="CX9" s="641"/>
      <c r="CY9" s="642"/>
      <c r="CZ9" s="677">
        <v>1.5</v>
      </c>
      <c r="DA9" s="677"/>
      <c r="DB9" s="677"/>
      <c r="DC9" s="677"/>
      <c r="DD9" s="646">
        <v>2414</v>
      </c>
      <c r="DE9" s="641"/>
      <c r="DF9" s="641"/>
      <c r="DG9" s="641"/>
      <c r="DH9" s="641"/>
      <c r="DI9" s="641"/>
      <c r="DJ9" s="641"/>
      <c r="DK9" s="641"/>
      <c r="DL9" s="641"/>
      <c r="DM9" s="641"/>
      <c r="DN9" s="641"/>
      <c r="DO9" s="641"/>
      <c r="DP9" s="642"/>
      <c r="DQ9" s="646">
        <v>671048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226</v>
      </c>
      <c r="S10" s="641"/>
      <c r="T10" s="641"/>
      <c r="U10" s="641"/>
      <c r="V10" s="641"/>
      <c r="W10" s="641"/>
      <c r="X10" s="641"/>
      <c r="Y10" s="642"/>
      <c r="Z10" s="677" t="s">
        <v>226</v>
      </c>
      <c r="AA10" s="677"/>
      <c r="AB10" s="677"/>
      <c r="AC10" s="677"/>
      <c r="AD10" s="678" t="s">
        <v>128</v>
      </c>
      <c r="AE10" s="678"/>
      <c r="AF10" s="678"/>
      <c r="AG10" s="678"/>
      <c r="AH10" s="678"/>
      <c r="AI10" s="678"/>
      <c r="AJ10" s="678"/>
      <c r="AK10" s="678"/>
      <c r="AL10" s="643" t="s">
        <v>226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107789</v>
      </c>
      <c r="BH10" s="641"/>
      <c r="BI10" s="641"/>
      <c r="BJ10" s="641"/>
      <c r="BK10" s="641"/>
      <c r="BL10" s="641"/>
      <c r="BM10" s="641"/>
      <c r="BN10" s="642"/>
      <c r="BO10" s="677">
        <v>3</v>
      </c>
      <c r="BP10" s="677"/>
      <c r="BQ10" s="677"/>
      <c r="BR10" s="677"/>
      <c r="BS10" s="646" t="s">
        <v>128</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1350</v>
      </c>
      <c r="CS10" s="641"/>
      <c r="CT10" s="641"/>
      <c r="CU10" s="641"/>
      <c r="CV10" s="641"/>
      <c r="CW10" s="641"/>
      <c r="CX10" s="641"/>
      <c r="CY10" s="642"/>
      <c r="CZ10" s="677">
        <v>0</v>
      </c>
      <c r="DA10" s="677"/>
      <c r="DB10" s="677"/>
      <c r="DC10" s="677"/>
      <c r="DD10" s="646" t="s">
        <v>128</v>
      </c>
      <c r="DE10" s="641"/>
      <c r="DF10" s="641"/>
      <c r="DG10" s="641"/>
      <c r="DH10" s="641"/>
      <c r="DI10" s="641"/>
      <c r="DJ10" s="641"/>
      <c r="DK10" s="641"/>
      <c r="DL10" s="641"/>
      <c r="DM10" s="641"/>
      <c r="DN10" s="641"/>
      <c r="DO10" s="641"/>
      <c r="DP10" s="642"/>
      <c r="DQ10" s="646">
        <v>1350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602145</v>
      </c>
      <c r="S11" s="641"/>
      <c r="T11" s="641"/>
      <c r="U11" s="641"/>
      <c r="V11" s="641"/>
      <c r="W11" s="641"/>
      <c r="X11" s="641"/>
      <c r="Y11" s="642"/>
      <c r="Z11" s="643">
        <v>1.2</v>
      </c>
      <c r="AA11" s="644"/>
      <c r="AB11" s="644"/>
      <c r="AC11" s="645"/>
      <c r="AD11" s="646">
        <v>602145</v>
      </c>
      <c r="AE11" s="641"/>
      <c r="AF11" s="641"/>
      <c r="AG11" s="641"/>
      <c r="AH11" s="641"/>
      <c r="AI11" s="641"/>
      <c r="AJ11" s="641"/>
      <c r="AK11" s="642"/>
      <c r="AL11" s="643">
        <v>8.5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251485</v>
      </c>
      <c r="BH11" s="641"/>
      <c r="BI11" s="641"/>
      <c r="BJ11" s="641"/>
      <c r="BK11" s="641"/>
      <c r="BL11" s="641"/>
      <c r="BM11" s="641"/>
      <c r="BN11" s="642"/>
      <c r="BO11" s="677">
        <v>6.9</v>
      </c>
      <c r="BP11" s="677"/>
      <c r="BQ11" s="677"/>
      <c r="BR11" s="677"/>
      <c r="BS11" s="646" t="s">
        <v>128</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437496</v>
      </c>
      <c r="CS11" s="641"/>
      <c r="CT11" s="641"/>
      <c r="CU11" s="641"/>
      <c r="CV11" s="641"/>
      <c r="CW11" s="641"/>
      <c r="CX11" s="641"/>
      <c r="CY11" s="642"/>
      <c r="CZ11" s="677">
        <v>0.9</v>
      </c>
      <c r="DA11" s="677"/>
      <c r="DB11" s="677"/>
      <c r="DC11" s="677"/>
      <c r="DD11" s="646">
        <v>135720</v>
      </c>
      <c r="DE11" s="641"/>
      <c r="DF11" s="641"/>
      <c r="DG11" s="641"/>
      <c r="DH11" s="641"/>
      <c r="DI11" s="641"/>
      <c r="DJ11" s="641"/>
      <c r="DK11" s="641"/>
      <c r="DL11" s="641"/>
      <c r="DM11" s="641"/>
      <c r="DN11" s="641"/>
      <c r="DO11" s="641"/>
      <c r="DP11" s="642"/>
      <c r="DQ11" s="646">
        <v>285627</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11650</v>
      </c>
      <c r="S12" s="641"/>
      <c r="T12" s="641"/>
      <c r="U12" s="641"/>
      <c r="V12" s="641"/>
      <c r="W12" s="641"/>
      <c r="X12" s="641"/>
      <c r="Y12" s="642"/>
      <c r="Z12" s="677">
        <v>0</v>
      </c>
      <c r="AA12" s="677"/>
      <c r="AB12" s="677"/>
      <c r="AC12" s="677"/>
      <c r="AD12" s="678">
        <v>11650</v>
      </c>
      <c r="AE12" s="678"/>
      <c r="AF12" s="678"/>
      <c r="AG12" s="678"/>
      <c r="AH12" s="678"/>
      <c r="AI12" s="678"/>
      <c r="AJ12" s="678"/>
      <c r="AK12" s="678"/>
      <c r="AL12" s="643">
        <v>0.2</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1825423</v>
      </c>
      <c r="BH12" s="641"/>
      <c r="BI12" s="641"/>
      <c r="BJ12" s="641"/>
      <c r="BK12" s="641"/>
      <c r="BL12" s="641"/>
      <c r="BM12" s="641"/>
      <c r="BN12" s="642"/>
      <c r="BO12" s="677">
        <v>50</v>
      </c>
      <c r="BP12" s="677"/>
      <c r="BQ12" s="677"/>
      <c r="BR12" s="677"/>
      <c r="BS12" s="646" t="s">
        <v>226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120317</v>
      </c>
      <c r="CS12" s="641"/>
      <c r="CT12" s="641"/>
      <c r="CU12" s="641"/>
      <c r="CV12" s="641"/>
      <c r="CW12" s="641"/>
      <c r="CX12" s="641"/>
      <c r="CY12" s="642"/>
      <c r="CZ12" s="677">
        <v>0.3</v>
      </c>
      <c r="DA12" s="677"/>
      <c r="DB12" s="677"/>
      <c r="DC12" s="677"/>
      <c r="DD12" s="646">
        <v>9625</v>
      </c>
      <c r="DE12" s="641"/>
      <c r="DF12" s="641"/>
      <c r="DG12" s="641"/>
      <c r="DH12" s="641"/>
      <c r="DI12" s="641"/>
      <c r="DJ12" s="641"/>
      <c r="DK12" s="641"/>
      <c r="DL12" s="641"/>
      <c r="DM12" s="641"/>
      <c r="DN12" s="641"/>
      <c r="DO12" s="641"/>
      <c r="DP12" s="642"/>
      <c r="DQ12" s="646">
        <v>112521</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226</v>
      </c>
      <c r="S13" s="641"/>
      <c r="T13" s="641"/>
      <c r="U13" s="641"/>
      <c r="V13" s="641"/>
      <c r="W13" s="641"/>
      <c r="X13" s="641"/>
      <c r="Y13" s="642"/>
      <c r="Z13" s="677" t="s">
        <v>128</v>
      </c>
      <c r="AA13" s="677"/>
      <c r="AB13" s="677"/>
      <c r="AC13" s="677"/>
      <c r="AD13" s="678" t="s">
        <v>226</v>
      </c>
      <c r="AE13" s="678"/>
      <c r="AF13" s="678"/>
      <c r="AG13" s="678"/>
      <c r="AH13" s="678"/>
      <c r="AI13" s="678"/>
      <c r="AJ13" s="678"/>
      <c r="AK13" s="678"/>
      <c r="AL13" s="643" t="s">
        <v>128</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1820864</v>
      </c>
      <c r="BH13" s="641"/>
      <c r="BI13" s="641"/>
      <c r="BJ13" s="641"/>
      <c r="BK13" s="641"/>
      <c r="BL13" s="641"/>
      <c r="BM13" s="641"/>
      <c r="BN13" s="642"/>
      <c r="BO13" s="677">
        <v>49.9</v>
      </c>
      <c r="BP13" s="677"/>
      <c r="BQ13" s="677"/>
      <c r="BR13" s="677"/>
      <c r="BS13" s="646" t="s">
        <v>226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20785091</v>
      </c>
      <c r="CS13" s="641"/>
      <c r="CT13" s="641"/>
      <c r="CU13" s="641"/>
      <c r="CV13" s="641"/>
      <c r="CW13" s="641"/>
      <c r="CX13" s="641"/>
      <c r="CY13" s="642"/>
      <c r="CZ13" s="677">
        <v>44.4</v>
      </c>
      <c r="DA13" s="677"/>
      <c r="DB13" s="677"/>
      <c r="DC13" s="677"/>
      <c r="DD13" s="646">
        <v>19586825</v>
      </c>
      <c r="DE13" s="641"/>
      <c r="DF13" s="641"/>
      <c r="DG13" s="641"/>
      <c r="DH13" s="641"/>
      <c r="DI13" s="641"/>
      <c r="DJ13" s="641"/>
      <c r="DK13" s="641"/>
      <c r="DL13" s="641"/>
      <c r="DM13" s="641"/>
      <c r="DN13" s="641"/>
      <c r="DO13" s="641"/>
      <c r="DP13" s="642"/>
      <c r="DQ13" s="646">
        <v>1164403</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11341</v>
      </c>
      <c r="S14" s="641"/>
      <c r="T14" s="641"/>
      <c r="U14" s="641"/>
      <c r="V14" s="641"/>
      <c r="W14" s="641"/>
      <c r="X14" s="641"/>
      <c r="Y14" s="642"/>
      <c r="Z14" s="677">
        <v>0</v>
      </c>
      <c r="AA14" s="677"/>
      <c r="AB14" s="677"/>
      <c r="AC14" s="677"/>
      <c r="AD14" s="678">
        <v>11341</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110769</v>
      </c>
      <c r="BH14" s="641"/>
      <c r="BI14" s="641"/>
      <c r="BJ14" s="641"/>
      <c r="BK14" s="641"/>
      <c r="BL14" s="641"/>
      <c r="BM14" s="641"/>
      <c r="BN14" s="642"/>
      <c r="BO14" s="677">
        <v>3</v>
      </c>
      <c r="BP14" s="677"/>
      <c r="BQ14" s="677"/>
      <c r="BR14" s="677"/>
      <c r="BS14" s="646" t="s">
        <v>128</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729467</v>
      </c>
      <c r="CS14" s="641"/>
      <c r="CT14" s="641"/>
      <c r="CU14" s="641"/>
      <c r="CV14" s="641"/>
      <c r="CW14" s="641"/>
      <c r="CX14" s="641"/>
      <c r="CY14" s="642"/>
      <c r="CZ14" s="677">
        <v>1.6</v>
      </c>
      <c r="DA14" s="677"/>
      <c r="DB14" s="677"/>
      <c r="DC14" s="677"/>
      <c r="DD14" s="646">
        <v>327891</v>
      </c>
      <c r="DE14" s="641"/>
      <c r="DF14" s="641"/>
      <c r="DG14" s="641"/>
      <c r="DH14" s="641"/>
      <c r="DI14" s="641"/>
      <c r="DJ14" s="641"/>
      <c r="DK14" s="641"/>
      <c r="DL14" s="641"/>
      <c r="DM14" s="641"/>
      <c r="DN14" s="641"/>
      <c r="DO14" s="641"/>
      <c r="DP14" s="642"/>
      <c r="DQ14" s="646">
        <v>399633</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226</v>
      </c>
      <c r="S15" s="641"/>
      <c r="T15" s="641"/>
      <c r="U15" s="641"/>
      <c r="V15" s="641"/>
      <c r="W15" s="641"/>
      <c r="X15" s="641"/>
      <c r="Y15" s="642"/>
      <c r="Z15" s="677" t="s">
        <v>226</v>
      </c>
      <c r="AA15" s="677"/>
      <c r="AB15" s="677"/>
      <c r="AC15" s="677"/>
      <c r="AD15" s="678" t="s">
        <v>226</v>
      </c>
      <c r="AE15" s="678"/>
      <c r="AF15" s="678"/>
      <c r="AG15" s="678"/>
      <c r="AH15" s="678"/>
      <c r="AI15" s="678"/>
      <c r="AJ15" s="678"/>
      <c r="AK15" s="678"/>
      <c r="AL15" s="643" t="s">
        <v>226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191088</v>
      </c>
      <c r="BH15" s="641"/>
      <c r="BI15" s="641"/>
      <c r="BJ15" s="641"/>
      <c r="BK15" s="641"/>
      <c r="BL15" s="641"/>
      <c r="BM15" s="641"/>
      <c r="BN15" s="642"/>
      <c r="BO15" s="677">
        <v>5.2</v>
      </c>
      <c r="BP15" s="677"/>
      <c r="BQ15" s="677"/>
      <c r="BR15" s="677"/>
      <c r="BS15" s="646" t="s">
        <v>128</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1450174</v>
      </c>
      <c r="CS15" s="641"/>
      <c r="CT15" s="641"/>
      <c r="CU15" s="641"/>
      <c r="CV15" s="641"/>
      <c r="CW15" s="641"/>
      <c r="CX15" s="641"/>
      <c r="CY15" s="642"/>
      <c r="CZ15" s="677">
        <v>3.1</v>
      </c>
      <c r="DA15" s="677"/>
      <c r="DB15" s="677"/>
      <c r="DC15" s="677"/>
      <c r="DD15" s="646">
        <v>386942</v>
      </c>
      <c r="DE15" s="641"/>
      <c r="DF15" s="641"/>
      <c r="DG15" s="641"/>
      <c r="DH15" s="641"/>
      <c r="DI15" s="641"/>
      <c r="DJ15" s="641"/>
      <c r="DK15" s="641"/>
      <c r="DL15" s="641"/>
      <c r="DM15" s="641"/>
      <c r="DN15" s="641"/>
      <c r="DO15" s="641"/>
      <c r="DP15" s="642"/>
      <c r="DQ15" s="646">
        <v>1093649</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2831</v>
      </c>
      <c r="S16" s="641"/>
      <c r="T16" s="641"/>
      <c r="U16" s="641"/>
      <c r="V16" s="641"/>
      <c r="W16" s="641"/>
      <c r="X16" s="641"/>
      <c r="Y16" s="642"/>
      <c r="Z16" s="677">
        <v>0</v>
      </c>
      <c r="AA16" s="677"/>
      <c r="AB16" s="677"/>
      <c r="AC16" s="677"/>
      <c r="AD16" s="678">
        <v>2831</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226</v>
      </c>
      <c r="BH16" s="641"/>
      <c r="BI16" s="641"/>
      <c r="BJ16" s="641"/>
      <c r="BK16" s="641"/>
      <c r="BL16" s="641"/>
      <c r="BM16" s="641"/>
      <c r="BN16" s="642"/>
      <c r="BO16" s="677" t="s">
        <v>128</v>
      </c>
      <c r="BP16" s="677"/>
      <c r="BQ16" s="677"/>
      <c r="BR16" s="677"/>
      <c r="BS16" s="646" t="s">
        <v>128</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13849892</v>
      </c>
      <c r="CS16" s="641"/>
      <c r="CT16" s="641"/>
      <c r="CU16" s="641"/>
      <c r="CV16" s="641"/>
      <c r="CW16" s="641"/>
      <c r="CX16" s="641"/>
      <c r="CY16" s="642"/>
      <c r="CZ16" s="677">
        <v>29.6</v>
      </c>
      <c r="DA16" s="677"/>
      <c r="DB16" s="677"/>
      <c r="DC16" s="677"/>
      <c r="DD16" s="646" t="s">
        <v>226</v>
      </c>
      <c r="DE16" s="641"/>
      <c r="DF16" s="641"/>
      <c r="DG16" s="641"/>
      <c r="DH16" s="641"/>
      <c r="DI16" s="641"/>
      <c r="DJ16" s="641"/>
      <c r="DK16" s="641"/>
      <c r="DL16" s="641"/>
      <c r="DM16" s="641"/>
      <c r="DN16" s="641"/>
      <c r="DO16" s="641"/>
      <c r="DP16" s="642"/>
      <c r="DQ16" s="646">
        <v>660385</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121914</v>
      </c>
      <c r="S17" s="641"/>
      <c r="T17" s="641"/>
      <c r="U17" s="641"/>
      <c r="V17" s="641"/>
      <c r="W17" s="641"/>
      <c r="X17" s="641"/>
      <c r="Y17" s="642"/>
      <c r="Z17" s="677">
        <v>0.3</v>
      </c>
      <c r="AA17" s="677"/>
      <c r="AB17" s="677"/>
      <c r="AC17" s="677"/>
      <c r="AD17" s="678">
        <v>121914</v>
      </c>
      <c r="AE17" s="678"/>
      <c r="AF17" s="678"/>
      <c r="AG17" s="678"/>
      <c r="AH17" s="678"/>
      <c r="AI17" s="678"/>
      <c r="AJ17" s="678"/>
      <c r="AK17" s="678"/>
      <c r="AL17" s="643">
        <v>1.7</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226</v>
      </c>
      <c r="BH17" s="641"/>
      <c r="BI17" s="641"/>
      <c r="BJ17" s="641"/>
      <c r="BK17" s="641"/>
      <c r="BL17" s="641"/>
      <c r="BM17" s="641"/>
      <c r="BN17" s="642"/>
      <c r="BO17" s="677" t="s">
        <v>226</v>
      </c>
      <c r="BP17" s="677"/>
      <c r="BQ17" s="677"/>
      <c r="BR17" s="677"/>
      <c r="BS17" s="646" t="s">
        <v>128</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940621</v>
      </c>
      <c r="CS17" s="641"/>
      <c r="CT17" s="641"/>
      <c r="CU17" s="641"/>
      <c r="CV17" s="641"/>
      <c r="CW17" s="641"/>
      <c r="CX17" s="641"/>
      <c r="CY17" s="642"/>
      <c r="CZ17" s="677">
        <v>2</v>
      </c>
      <c r="DA17" s="677"/>
      <c r="DB17" s="677"/>
      <c r="DC17" s="677"/>
      <c r="DD17" s="646" t="s">
        <v>226</v>
      </c>
      <c r="DE17" s="641"/>
      <c r="DF17" s="641"/>
      <c r="DG17" s="641"/>
      <c r="DH17" s="641"/>
      <c r="DI17" s="641"/>
      <c r="DJ17" s="641"/>
      <c r="DK17" s="641"/>
      <c r="DL17" s="641"/>
      <c r="DM17" s="641"/>
      <c r="DN17" s="641"/>
      <c r="DO17" s="641"/>
      <c r="DP17" s="642"/>
      <c r="DQ17" s="646">
        <v>885376</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42567</v>
      </c>
      <c r="S18" s="641"/>
      <c r="T18" s="641"/>
      <c r="U18" s="641"/>
      <c r="V18" s="641"/>
      <c r="W18" s="641"/>
      <c r="X18" s="641"/>
      <c r="Y18" s="642"/>
      <c r="Z18" s="677">
        <v>0.1</v>
      </c>
      <c r="AA18" s="677"/>
      <c r="AB18" s="677"/>
      <c r="AC18" s="677"/>
      <c r="AD18" s="678">
        <v>42567</v>
      </c>
      <c r="AE18" s="678"/>
      <c r="AF18" s="678"/>
      <c r="AG18" s="678"/>
      <c r="AH18" s="678"/>
      <c r="AI18" s="678"/>
      <c r="AJ18" s="678"/>
      <c r="AK18" s="678"/>
      <c r="AL18" s="643">
        <v>0.6</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226</v>
      </c>
      <c r="BP18" s="677"/>
      <c r="BQ18" s="677"/>
      <c r="BR18" s="677"/>
      <c r="BS18" s="646" t="s">
        <v>226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226</v>
      </c>
      <c r="CS18" s="641"/>
      <c r="CT18" s="641"/>
      <c r="CU18" s="641"/>
      <c r="CV18" s="641"/>
      <c r="CW18" s="641"/>
      <c r="CX18" s="641"/>
      <c r="CY18" s="642"/>
      <c r="CZ18" s="677" t="s">
        <v>226</v>
      </c>
      <c r="DA18" s="677"/>
      <c r="DB18" s="677"/>
      <c r="DC18" s="677"/>
      <c r="DD18" s="646" t="s">
        <v>226</v>
      </c>
      <c r="DE18" s="641"/>
      <c r="DF18" s="641"/>
      <c r="DG18" s="641"/>
      <c r="DH18" s="641"/>
      <c r="DI18" s="641"/>
      <c r="DJ18" s="641"/>
      <c r="DK18" s="641"/>
      <c r="DL18" s="641"/>
      <c r="DM18" s="641"/>
      <c r="DN18" s="641"/>
      <c r="DO18" s="641"/>
      <c r="DP18" s="642"/>
      <c r="DQ18" s="646" t="s">
        <v>226</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1490</v>
      </c>
      <c r="S19" s="641"/>
      <c r="T19" s="641"/>
      <c r="U19" s="641"/>
      <c r="V19" s="641"/>
      <c r="W19" s="641"/>
      <c r="X19" s="641"/>
      <c r="Y19" s="642"/>
      <c r="Z19" s="677">
        <v>0</v>
      </c>
      <c r="AA19" s="677"/>
      <c r="AB19" s="677"/>
      <c r="AC19" s="677"/>
      <c r="AD19" s="678">
        <v>1490</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2949</v>
      </c>
      <c r="BH19" s="641"/>
      <c r="BI19" s="641"/>
      <c r="BJ19" s="641"/>
      <c r="BK19" s="641"/>
      <c r="BL19" s="641"/>
      <c r="BM19" s="641"/>
      <c r="BN19" s="642"/>
      <c r="BO19" s="677">
        <v>0.1</v>
      </c>
      <c r="BP19" s="677"/>
      <c r="BQ19" s="677"/>
      <c r="BR19" s="677"/>
      <c r="BS19" s="646" t="s">
        <v>128</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226</v>
      </c>
      <c r="DE19" s="641"/>
      <c r="DF19" s="641"/>
      <c r="DG19" s="641"/>
      <c r="DH19" s="641"/>
      <c r="DI19" s="641"/>
      <c r="DJ19" s="641"/>
      <c r="DK19" s="641"/>
      <c r="DL19" s="641"/>
      <c r="DM19" s="641"/>
      <c r="DN19" s="641"/>
      <c r="DO19" s="641"/>
      <c r="DP19" s="642"/>
      <c r="DQ19" s="646" t="s">
        <v>226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671</v>
      </c>
      <c r="S20" s="641"/>
      <c r="T20" s="641"/>
      <c r="U20" s="641"/>
      <c r="V20" s="641"/>
      <c r="W20" s="641"/>
      <c r="X20" s="641"/>
      <c r="Y20" s="642"/>
      <c r="Z20" s="677">
        <v>0</v>
      </c>
      <c r="AA20" s="677"/>
      <c r="AB20" s="677"/>
      <c r="AC20" s="677"/>
      <c r="AD20" s="678">
        <v>671</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2949</v>
      </c>
      <c r="BH20" s="641"/>
      <c r="BI20" s="641"/>
      <c r="BJ20" s="641"/>
      <c r="BK20" s="641"/>
      <c r="BL20" s="641"/>
      <c r="BM20" s="641"/>
      <c r="BN20" s="642"/>
      <c r="BO20" s="677">
        <v>0.1</v>
      </c>
      <c r="BP20" s="677"/>
      <c r="BQ20" s="677"/>
      <c r="BR20" s="677"/>
      <c r="BS20" s="646" t="s">
        <v>226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46791008</v>
      </c>
      <c r="CS20" s="641"/>
      <c r="CT20" s="641"/>
      <c r="CU20" s="641"/>
      <c r="CV20" s="641"/>
      <c r="CW20" s="641"/>
      <c r="CX20" s="641"/>
      <c r="CY20" s="642"/>
      <c r="CZ20" s="677">
        <v>100</v>
      </c>
      <c r="DA20" s="677"/>
      <c r="DB20" s="677"/>
      <c r="DC20" s="677"/>
      <c r="DD20" s="646">
        <v>20646106</v>
      </c>
      <c r="DE20" s="641"/>
      <c r="DF20" s="641"/>
      <c r="DG20" s="641"/>
      <c r="DH20" s="641"/>
      <c r="DI20" s="641"/>
      <c r="DJ20" s="641"/>
      <c r="DK20" s="641"/>
      <c r="DL20" s="641"/>
      <c r="DM20" s="641"/>
      <c r="DN20" s="641"/>
      <c r="DO20" s="641"/>
      <c r="DP20" s="642"/>
      <c r="DQ20" s="646">
        <v>9590440</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77186</v>
      </c>
      <c r="S21" s="641"/>
      <c r="T21" s="641"/>
      <c r="U21" s="641"/>
      <c r="V21" s="641"/>
      <c r="W21" s="641"/>
      <c r="X21" s="641"/>
      <c r="Y21" s="642"/>
      <c r="Z21" s="677">
        <v>0.2</v>
      </c>
      <c r="AA21" s="677"/>
      <c r="AB21" s="677"/>
      <c r="AC21" s="677"/>
      <c r="AD21" s="678">
        <v>77186</v>
      </c>
      <c r="AE21" s="678"/>
      <c r="AF21" s="678"/>
      <c r="AG21" s="678"/>
      <c r="AH21" s="678"/>
      <c r="AI21" s="678"/>
      <c r="AJ21" s="678"/>
      <c r="AK21" s="678"/>
      <c r="AL21" s="643">
        <v>1.1000000000000001</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2949</v>
      </c>
      <c r="BH21" s="641"/>
      <c r="BI21" s="641"/>
      <c r="BJ21" s="641"/>
      <c r="BK21" s="641"/>
      <c r="BL21" s="641"/>
      <c r="BM21" s="641"/>
      <c r="BN21" s="642"/>
      <c r="BO21" s="677">
        <v>0.1</v>
      </c>
      <c r="BP21" s="677"/>
      <c r="BQ21" s="677"/>
      <c r="BR21" s="677"/>
      <c r="BS21" s="646" t="s">
        <v>226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4033072</v>
      </c>
      <c r="S22" s="641"/>
      <c r="T22" s="641"/>
      <c r="U22" s="641"/>
      <c r="V22" s="641"/>
      <c r="W22" s="641"/>
      <c r="X22" s="641"/>
      <c r="Y22" s="642"/>
      <c r="Z22" s="677">
        <v>8.3000000000000007</v>
      </c>
      <c r="AA22" s="677"/>
      <c r="AB22" s="677"/>
      <c r="AC22" s="677"/>
      <c r="AD22" s="678">
        <v>2510923</v>
      </c>
      <c r="AE22" s="678"/>
      <c r="AF22" s="678"/>
      <c r="AG22" s="678"/>
      <c r="AH22" s="678"/>
      <c r="AI22" s="678"/>
      <c r="AJ22" s="678"/>
      <c r="AK22" s="678"/>
      <c r="AL22" s="643">
        <v>35.6</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226</v>
      </c>
      <c r="BH22" s="641"/>
      <c r="BI22" s="641"/>
      <c r="BJ22" s="641"/>
      <c r="BK22" s="641"/>
      <c r="BL22" s="641"/>
      <c r="BM22" s="641"/>
      <c r="BN22" s="642"/>
      <c r="BO22" s="677" t="s">
        <v>226</v>
      </c>
      <c r="BP22" s="677"/>
      <c r="BQ22" s="677"/>
      <c r="BR22" s="677"/>
      <c r="BS22" s="646" t="s">
        <v>226</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2510923</v>
      </c>
      <c r="S23" s="641"/>
      <c r="T23" s="641"/>
      <c r="U23" s="641"/>
      <c r="V23" s="641"/>
      <c r="W23" s="641"/>
      <c r="X23" s="641"/>
      <c r="Y23" s="642"/>
      <c r="Z23" s="677">
        <v>5.2</v>
      </c>
      <c r="AA23" s="677"/>
      <c r="AB23" s="677"/>
      <c r="AC23" s="677"/>
      <c r="AD23" s="678">
        <v>2510923</v>
      </c>
      <c r="AE23" s="678"/>
      <c r="AF23" s="678"/>
      <c r="AG23" s="678"/>
      <c r="AH23" s="678"/>
      <c r="AI23" s="678"/>
      <c r="AJ23" s="678"/>
      <c r="AK23" s="678"/>
      <c r="AL23" s="643">
        <v>35.6</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226</v>
      </c>
      <c r="BH23" s="641"/>
      <c r="BI23" s="641"/>
      <c r="BJ23" s="641"/>
      <c r="BK23" s="641"/>
      <c r="BL23" s="641"/>
      <c r="BM23" s="641"/>
      <c r="BN23" s="642"/>
      <c r="BO23" s="677" t="s">
        <v>128</v>
      </c>
      <c r="BP23" s="677"/>
      <c r="BQ23" s="677"/>
      <c r="BR23" s="677"/>
      <c r="BS23" s="646" t="s">
        <v>226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1522149</v>
      </c>
      <c r="S24" s="641"/>
      <c r="T24" s="641"/>
      <c r="U24" s="641"/>
      <c r="V24" s="641"/>
      <c r="W24" s="641"/>
      <c r="X24" s="641"/>
      <c r="Y24" s="642"/>
      <c r="Z24" s="677">
        <v>3.1</v>
      </c>
      <c r="AA24" s="677"/>
      <c r="AB24" s="677"/>
      <c r="AC24" s="677"/>
      <c r="AD24" s="678" t="s">
        <v>226</v>
      </c>
      <c r="AE24" s="678"/>
      <c r="AF24" s="678"/>
      <c r="AG24" s="678"/>
      <c r="AH24" s="678"/>
      <c r="AI24" s="678"/>
      <c r="AJ24" s="678"/>
      <c r="AK24" s="678"/>
      <c r="AL24" s="643" t="s">
        <v>226</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226</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5044088</v>
      </c>
      <c r="CS24" s="696"/>
      <c r="CT24" s="696"/>
      <c r="CU24" s="696"/>
      <c r="CV24" s="696"/>
      <c r="CW24" s="696"/>
      <c r="CX24" s="696"/>
      <c r="CY24" s="739"/>
      <c r="CZ24" s="740">
        <v>10.8</v>
      </c>
      <c r="DA24" s="713"/>
      <c r="DB24" s="713"/>
      <c r="DC24" s="743"/>
      <c r="DD24" s="738">
        <v>3632570</v>
      </c>
      <c r="DE24" s="696"/>
      <c r="DF24" s="696"/>
      <c r="DG24" s="696"/>
      <c r="DH24" s="696"/>
      <c r="DI24" s="696"/>
      <c r="DJ24" s="696"/>
      <c r="DK24" s="739"/>
      <c r="DL24" s="738">
        <v>3570336</v>
      </c>
      <c r="DM24" s="696"/>
      <c r="DN24" s="696"/>
      <c r="DO24" s="696"/>
      <c r="DP24" s="696"/>
      <c r="DQ24" s="696"/>
      <c r="DR24" s="696"/>
      <c r="DS24" s="696"/>
      <c r="DT24" s="696"/>
      <c r="DU24" s="696"/>
      <c r="DV24" s="739"/>
      <c r="DW24" s="740">
        <v>48.1</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226</v>
      </c>
      <c r="AA25" s="677"/>
      <c r="AB25" s="677"/>
      <c r="AC25" s="677"/>
      <c r="AD25" s="678" t="s">
        <v>226</v>
      </c>
      <c r="AE25" s="678"/>
      <c r="AF25" s="678"/>
      <c r="AG25" s="678"/>
      <c r="AH25" s="678"/>
      <c r="AI25" s="678"/>
      <c r="AJ25" s="678"/>
      <c r="AK25" s="678"/>
      <c r="AL25" s="643" t="s">
        <v>226</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226</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2379136</v>
      </c>
      <c r="CS25" s="659"/>
      <c r="CT25" s="659"/>
      <c r="CU25" s="659"/>
      <c r="CV25" s="659"/>
      <c r="CW25" s="659"/>
      <c r="CX25" s="659"/>
      <c r="CY25" s="660"/>
      <c r="CZ25" s="643">
        <v>5.0999999999999996</v>
      </c>
      <c r="DA25" s="661"/>
      <c r="DB25" s="661"/>
      <c r="DC25" s="662"/>
      <c r="DD25" s="646">
        <v>2137398</v>
      </c>
      <c r="DE25" s="659"/>
      <c r="DF25" s="659"/>
      <c r="DG25" s="659"/>
      <c r="DH25" s="659"/>
      <c r="DI25" s="659"/>
      <c r="DJ25" s="659"/>
      <c r="DK25" s="660"/>
      <c r="DL25" s="646">
        <v>2078772</v>
      </c>
      <c r="DM25" s="659"/>
      <c r="DN25" s="659"/>
      <c r="DO25" s="659"/>
      <c r="DP25" s="659"/>
      <c r="DQ25" s="659"/>
      <c r="DR25" s="659"/>
      <c r="DS25" s="659"/>
      <c r="DT25" s="659"/>
      <c r="DU25" s="659"/>
      <c r="DV25" s="660"/>
      <c r="DW25" s="643">
        <v>28</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8547942</v>
      </c>
      <c r="S26" s="641"/>
      <c r="T26" s="641"/>
      <c r="U26" s="641"/>
      <c r="V26" s="641"/>
      <c r="W26" s="641"/>
      <c r="X26" s="641"/>
      <c r="Y26" s="642"/>
      <c r="Z26" s="677">
        <v>17.600000000000001</v>
      </c>
      <c r="AA26" s="677"/>
      <c r="AB26" s="677"/>
      <c r="AC26" s="677"/>
      <c r="AD26" s="678">
        <v>7025793</v>
      </c>
      <c r="AE26" s="678"/>
      <c r="AF26" s="678"/>
      <c r="AG26" s="678"/>
      <c r="AH26" s="678"/>
      <c r="AI26" s="678"/>
      <c r="AJ26" s="678"/>
      <c r="AK26" s="678"/>
      <c r="AL26" s="643">
        <v>99.6</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226</v>
      </c>
      <c r="BP26" s="677"/>
      <c r="BQ26" s="677"/>
      <c r="BR26" s="677"/>
      <c r="BS26" s="646" t="s">
        <v>226</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1454625</v>
      </c>
      <c r="CS26" s="641"/>
      <c r="CT26" s="641"/>
      <c r="CU26" s="641"/>
      <c r="CV26" s="641"/>
      <c r="CW26" s="641"/>
      <c r="CX26" s="641"/>
      <c r="CY26" s="642"/>
      <c r="CZ26" s="643">
        <v>3.1</v>
      </c>
      <c r="DA26" s="661"/>
      <c r="DB26" s="661"/>
      <c r="DC26" s="662"/>
      <c r="DD26" s="646">
        <v>1450795</v>
      </c>
      <c r="DE26" s="641"/>
      <c r="DF26" s="641"/>
      <c r="DG26" s="641"/>
      <c r="DH26" s="641"/>
      <c r="DI26" s="641"/>
      <c r="DJ26" s="641"/>
      <c r="DK26" s="642"/>
      <c r="DL26" s="646" t="s">
        <v>128</v>
      </c>
      <c r="DM26" s="641"/>
      <c r="DN26" s="641"/>
      <c r="DO26" s="641"/>
      <c r="DP26" s="641"/>
      <c r="DQ26" s="641"/>
      <c r="DR26" s="641"/>
      <c r="DS26" s="641"/>
      <c r="DT26" s="641"/>
      <c r="DU26" s="641"/>
      <c r="DV26" s="642"/>
      <c r="DW26" s="643" t="s">
        <v>226</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5290</v>
      </c>
      <c r="S27" s="641"/>
      <c r="T27" s="641"/>
      <c r="U27" s="641"/>
      <c r="V27" s="641"/>
      <c r="W27" s="641"/>
      <c r="X27" s="641"/>
      <c r="Y27" s="642"/>
      <c r="Z27" s="677">
        <v>0</v>
      </c>
      <c r="AA27" s="677"/>
      <c r="AB27" s="677"/>
      <c r="AC27" s="677"/>
      <c r="AD27" s="678">
        <v>5290</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3652223</v>
      </c>
      <c r="BH27" s="641"/>
      <c r="BI27" s="641"/>
      <c r="BJ27" s="641"/>
      <c r="BK27" s="641"/>
      <c r="BL27" s="641"/>
      <c r="BM27" s="641"/>
      <c r="BN27" s="642"/>
      <c r="BO27" s="677">
        <v>100</v>
      </c>
      <c r="BP27" s="677"/>
      <c r="BQ27" s="677"/>
      <c r="BR27" s="677"/>
      <c r="BS27" s="646" t="s">
        <v>226</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1724331</v>
      </c>
      <c r="CS27" s="659"/>
      <c r="CT27" s="659"/>
      <c r="CU27" s="659"/>
      <c r="CV27" s="659"/>
      <c r="CW27" s="659"/>
      <c r="CX27" s="659"/>
      <c r="CY27" s="660"/>
      <c r="CZ27" s="643">
        <v>3.7</v>
      </c>
      <c r="DA27" s="661"/>
      <c r="DB27" s="661"/>
      <c r="DC27" s="662"/>
      <c r="DD27" s="646">
        <v>609796</v>
      </c>
      <c r="DE27" s="659"/>
      <c r="DF27" s="659"/>
      <c r="DG27" s="659"/>
      <c r="DH27" s="659"/>
      <c r="DI27" s="659"/>
      <c r="DJ27" s="659"/>
      <c r="DK27" s="660"/>
      <c r="DL27" s="646">
        <v>606188</v>
      </c>
      <c r="DM27" s="659"/>
      <c r="DN27" s="659"/>
      <c r="DO27" s="659"/>
      <c r="DP27" s="659"/>
      <c r="DQ27" s="659"/>
      <c r="DR27" s="659"/>
      <c r="DS27" s="659"/>
      <c r="DT27" s="659"/>
      <c r="DU27" s="659"/>
      <c r="DV27" s="660"/>
      <c r="DW27" s="643">
        <v>8.1999999999999993</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131299</v>
      </c>
      <c r="S28" s="641"/>
      <c r="T28" s="641"/>
      <c r="U28" s="641"/>
      <c r="V28" s="641"/>
      <c r="W28" s="641"/>
      <c r="X28" s="641"/>
      <c r="Y28" s="642"/>
      <c r="Z28" s="677">
        <v>0.3</v>
      </c>
      <c r="AA28" s="677"/>
      <c r="AB28" s="677"/>
      <c r="AC28" s="677"/>
      <c r="AD28" s="678" t="s">
        <v>128</v>
      </c>
      <c r="AE28" s="678"/>
      <c r="AF28" s="678"/>
      <c r="AG28" s="678"/>
      <c r="AH28" s="678"/>
      <c r="AI28" s="678"/>
      <c r="AJ28" s="678"/>
      <c r="AK28" s="678"/>
      <c r="AL28" s="643" t="s">
        <v>226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940621</v>
      </c>
      <c r="CS28" s="641"/>
      <c r="CT28" s="641"/>
      <c r="CU28" s="641"/>
      <c r="CV28" s="641"/>
      <c r="CW28" s="641"/>
      <c r="CX28" s="641"/>
      <c r="CY28" s="642"/>
      <c r="CZ28" s="643">
        <v>2</v>
      </c>
      <c r="DA28" s="661"/>
      <c r="DB28" s="661"/>
      <c r="DC28" s="662"/>
      <c r="DD28" s="646">
        <v>885376</v>
      </c>
      <c r="DE28" s="641"/>
      <c r="DF28" s="641"/>
      <c r="DG28" s="641"/>
      <c r="DH28" s="641"/>
      <c r="DI28" s="641"/>
      <c r="DJ28" s="641"/>
      <c r="DK28" s="642"/>
      <c r="DL28" s="646">
        <v>885376</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165670</v>
      </c>
      <c r="S29" s="641"/>
      <c r="T29" s="641"/>
      <c r="U29" s="641"/>
      <c r="V29" s="641"/>
      <c r="W29" s="641"/>
      <c r="X29" s="641"/>
      <c r="Y29" s="642"/>
      <c r="Z29" s="677">
        <v>0.3</v>
      </c>
      <c r="AA29" s="677"/>
      <c r="AB29" s="677"/>
      <c r="AC29" s="677"/>
      <c r="AD29" s="678" t="s">
        <v>226</v>
      </c>
      <c r="AE29" s="678"/>
      <c r="AF29" s="678"/>
      <c r="AG29" s="678"/>
      <c r="AH29" s="678"/>
      <c r="AI29" s="678"/>
      <c r="AJ29" s="678"/>
      <c r="AK29" s="678"/>
      <c r="AL29" s="643" t="s">
        <v>128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938238</v>
      </c>
      <c r="CS29" s="659"/>
      <c r="CT29" s="659"/>
      <c r="CU29" s="659"/>
      <c r="CV29" s="659"/>
      <c r="CW29" s="659"/>
      <c r="CX29" s="659"/>
      <c r="CY29" s="660"/>
      <c r="CZ29" s="643">
        <v>2</v>
      </c>
      <c r="DA29" s="661"/>
      <c r="DB29" s="661"/>
      <c r="DC29" s="662"/>
      <c r="DD29" s="646">
        <v>882993</v>
      </c>
      <c r="DE29" s="659"/>
      <c r="DF29" s="659"/>
      <c r="DG29" s="659"/>
      <c r="DH29" s="659"/>
      <c r="DI29" s="659"/>
      <c r="DJ29" s="659"/>
      <c r="DK29" s="660"/>
      <c r="DL29" s="646">
        <v>882993</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17256</v>
      </c>
      <c r="S30" s="641"/>
      <c r="T30" s="641"/>
      <c r="U30" s="641"/>
      <c r="V30" s="641"/>
      <c r="W30" s="641"/>
      <c r="X30" s="641"/>
      <c r="Y30" s="642"/>
      <c r="Z30" s="677">
        <v>0</v>
      </c>
      <c r="AA30" s="677"/>
      <c r="AB30" s="677"/>
      <c r="AC30" s="677"/>
      <c r="AD30" s="678">
        <v>7086</v>
      </c>
      <c r="AE30" s="678"/>
      <c r="AF30" s="678"/>
      <c r="AG30" s="678"/>
      <c r="AH30" s="678"/>
      <c r="AI30" s="678"/>
      <c r="AJ30" s="678"/>
      <c r="AK30" s="678"/>
      <c r="AL30" s="643">
        <v>0.1</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842153</v>
      </c>
      <c r="CS30" s="641"/>
      <c r="CT30" s="641"/>
      <c r="CU30" s="641"/>
      <c r="CV30" s="641"/>
      <c r="CW30" s="641"/>
      <c r="CX30" s="641"/>
      <c r="CY30" s="642"/>
      <c r="CZ30" s="643">
        <v>1.8</v>
      </c>
      <c r="DA30" s="661"/>
      <c r="DB30" s="661"/>
      <c r="DC30" s="662"/>
      <c r="DD30" s="646">
        <v>786908</v>
      </c>
      <c r="DE30" s="641"/>
      <c r="DF30" s="641"/>
      <c r="DG30" s="641"/>
      <c r="DH30" s="641"/>
      <c r="DI30" s="641"/>
      <c r="DJ30" s="641"/>
      <c r="DK30" s="642"/>
      <c r="DL30" s="646">
        <v>786908</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23100817</v>
      </c>
      <c r="S31" s="641"/>
      <c r="T31" s="641"/>
      <c r="U31" s="641"/>
      <c r="V31" s="641"/>
      <c r="W31" s="641"/>
      <c r="X31" s="641"/>
      <c r="Y31" s="642"/>
      <c r="Z31" s="677">
        <v>47.6</v>
      </c>
      <c r="AA31" s="677"/>
      <c r="AB31" s="677"/>
      <c r="AC31" s="677"/>
      <c r="AD31" s="678" t="s">
        <v>226</v>
      </c>
      <c r="AE31" s="678"/>
      <c r="AF31" s="678"/>
      <c r="AG31" s="678"/>
      <c r="AH31" s="678"/>
      <c r="AI31" s="678"/>
      <c r="AJ31" s="678"/>
      <c r="AK31" s="678"/>
      <c r="AL31" s="643" t="s">
        <v>226</v>
      </c>
      <c r="AM31" s="644"/>
      <c r="AN31" s="644"/>
      <c r="AO31" s="679"/>
      <c r="AP31" s="715" t="s">
        <v>308</v>
      </c>
      <c r="AQ31" s="716"/>
      <c r="AR31" s="716"/>
      <c r="AS31" s="716"/>
      <c r="AT31" s="721" t="s">
        <v>309</v>
      </c>
      <c r="AU31" s="231"/>
      <c r="AV31" s="231"/>
      <c r="AW31" s="231"/>
      <c r="AX31" s="708" t="s">
        <v>186</v>
      </c>
      <c r="AY31" s="709"/>
      <c r="AZ31" s="709"/>
      <c r="BA31" s="709"/>
      <c r="BB31" s="709"/>
      <c r="BC31" s="709"/>
      <c r="BD31" s="709"/>
      <c r="BE31" s="709"/>
      <c r="BF31" s="710"/>
      <c r="BG31" s="711">
        <v>99</v>
      </c>
      <c r="BH31" s="712"/>
      <c r="BI31" s="712"/>
      <c r="BJ31" s="712"/>
      <c r="BK31" s="712"/>
      <c r="BL31" s="712"/>
      <c r="BM31" s="713">
        <v>96.3</v>
      </c>
      <c r="BN31" s="712"/>
      <c r="BO31" s="712"/>
      <c r="BP31" s="712"/>
      <c r="BQ31" s="714"/>
      <c r="BR31" s="711">
        <v>99.5</v>
      </c>
      <c r="BS31" s="712"/>
      <c r="BT31" s="712"/>
      <c r="BU31" s="712"/>
      <c r="BV31" s="712"/>
      <c r="BW31" s="712"/>
      <c r="BX31" s="713">
        <v>96</v>
      </c>
      <c r="BY31" s="712"/>
      <c r="BZ31" s="712"/>
      <c r="CA31" s="712"/>
      <c r="CB31" s="714"/>
      <c r="CD31" s="731"/>
      <c r="CE31" s="732"/>
      <c r="CF31" s="673" t="s">
        <v>310</v>
      </c>
      <c r="CG31" s="674"/>
      <c r="CH31" s="674"/>
      <c r="CI31" s="674"/>
      <c r="CJ31" s="674"/>
      <c r="CK31" s="674"/>
      <c r="CL31" s="674"/>
      <c r="CM31" s="674"/>
      <c r="CN31" s="674"/>
      <c r="CO31" s="674"/>
      <c r="CP31" s="674"/>
      <c r="CQ31" s="675"/>
      <c r="CR31" s="640">
        <v>96085</v>
      </c>
      <c r="CS31" s="659"/>
      <c r="CT31" s="659"/>
      <c r="CU31" s="659"/>
      <c r="CV31" s="659"/>
      <c r="CW31" s="659"/>
      <c r="CX31" s="659"/>
      <c r="CY31" s="660"/>
      <c r="CZ31" s="643">
        <v>0.2</v>
      </c>
      <c r="DA31" s="661"/>
      <c r="DB31" s="661"/>
      <c r="DC31" s="662"/>
      <c r="DD31" s="646">
        <v>96085</v>
      </c>
      <c r="DE31" s="659"/>
      <c r="DF31" s="659"/>
      <c r="DG31" s="659"/>
      <c r="DH31" s="659"/>
      <c r="DI31" s="659"/>
      <c r="DJ31" s="659"/>
      <c r="DK31" s="660"/>
      <c r="DL31" s="646">
        <v>96085</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04" t="s">
        <v>311</v>
      </c>
      <c r="C32" s="705"/>
      <c r="D32" s="705"/>
      <c r="E32" s="705"/>
      <c r="F32" s="705"/>
      <c r="G32" s="705"/>
      <c r="H32" s="705"/>
      <c r="I32" s="705"/>
      <c r="J32" s="705"/>
      <c r="K32" s="705"/>
      <c r="L32" s="705"/>
      <c r="M32" s="705"/>
      <c r="N32" s="705"/>
      <c r="O32" s="705"/>
      <c r="P32" s="705"/>
      <c r="Q32" s="706"/>
      <c r="R32" s="640">
        <v>16695</v>
      </c>
      <c r="S32" s="641"/>
      <c r="T32" s="641"/>
      <c r="U32" s="641"/>
      <c r="V32" s="641"/>
      <c r="W32" s="641"/>
      <c r="X32" s="641"/>
      <c r="Y32" s="642"/>
      <c r="Z32" s="677">
        <v>0</v>
      </c>
      <c r="AA32" s="677"/>
      <c r="AB32" s="677"/>
      <c r="AC32" s="677"/>
      <c r="AD32" s="678">
        <v>16695</v>
      </c>
      <c r="AE32" s="678"/>
      <c r="AF32" s="678"/>
      <c r="AG32" s="678"/>
      <c r="AH32" s="678"/>
      <c r="AI32" s="678"/>
      <c r="AJ32" s="678"/>
      <c r="AK32" s="678"/>
      <c r="AL32" s="643">
        <v>0.2</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98.5</v>
      </c>
      <c r="BH32" s="659"/>
      <c r="BI32" s="659"/>
      <c r="BJ32" s="659"/>
      <c r="BK32" s="659"/>
      <c r="BL32" s="659"/>
      <c r="BM32" s="644">
        <v>95.6</v>
      </c>
      <c r="BN32" s="725"/>
      <c r="BO32" s="725"/>
      <c r="BP32" s="725"/>
      <c r="BQ32" s="683"/>
      <c r="BR32" s="724">
        <v>99.7</v>
      </c>
      <c r="BS32" s="659"/>
      <c r="BT32" s="659"/>
      <c r="BU32" s="659"/>
      <c r="BV32" s="659"/>
      <c r="BW32" s="659"/>
      <c r="BX32" s="644">
        <v>95.8</v>
      </c>
      <c r="BY32" s="725"/>
      <c r="BZ32" s="725"/>
      <c r="CA32" s="725"/>
      <c r="CB32" s="683"/>
      <c r="CD32" s="733"/>
      <c r="CE32" s="734"/>
      <c r="CF32" s="673" t="s">
        <v>314</v>
      </c>
      <c r="CG32" s="674"/>
      <c r="CH32" s="674"/>
      <c r="CI32" s="674"/>
      <c r="CJ32" s="674"/>
      <c r="CK32" s="674"/>
      <c r="CL32" s="674"/>
      <c r="CM32" s="674"/>
      <c r="CN32" s="674"/>
      <c r="CO32" s="674"/>
      <c r="CP32" s="674"/>
      <c r="CQ32" s="675"/>
      <c r="CR32" s="640">
        <v>2383</v>
      </c>
      <c r="CS32" s="641"/>
      <c r="CT32" s="641"/>
      <c r="CU32" s="641"/>
      <c r="CV32" s="641"/>
      <c r="CW32" s="641"/>
      <c r="CX32" s="641"/>
      <c r="CY32" s="642"/>
      <c r="CZ32" s="643">
        <v>0</v>
      </c>
      <c r="DA32" s="661"/>
      <c r="DB32" s="661"/>
      <c r="DC32" s="662"/>
      <c r="DD32" s="646">
        <v>2383</v>
      </c>
      <c r="DE32" s="641"/>
      <c r="DF32" s="641"/>
      <c r="DG32" s="641"/>
      <c r="DH32" s="641"/>
      <c r="DI32" s="641"/>
      <c r="DJ32" s="641"/>
      <c r="DK32" s="642"/>
      <c r="DL32" s="646">
        <v>2383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2374360</v>
      </c>
      <c r="S33" s="641"/>
      <c r="T33" s="641"/>
      <c r="U33" s="641"/>
      <c r="V33" s="641"/>
      <c r="W33" s="641"/>
      <c r="X33" s="641"/>
      <c r="Y33" s="642"/>
      <c r="Z33" s="677">
        <v>4.9000000000000004</v>
      </c>
      <c r="AA33" s="677"/>
      <c r="AB33" s="677"/>
      <c r="AC33" s="677"/>
      <c r="AD33" s="678" t="s">
        <v>226</v>
      </c>
      <c r="AE33" s="678"/>
      <c r="AF33" s="678"/>
      <c r="AG33" s="678"/>
      <c r="AH33" s="678"/>
      <c r="AI33" s="678"/>
      <c r="AJ33" s="678"/>
      <c r="AK33" s="678"/>
      <c r="AL33" s="643" t="s">
        <v>226</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99.4</v>
      </c>
      <c r="BH33" s="625"/>
      <c r="BI33" s="625"/>
      <c r="BJ33" s="625"/>
      <c r="BK33" s="625"/>
      <c r="BL33" s="625"/>
      <c r="BM33" s="668">
        <v>96.7</v>
      </c>
      <c r="BN33" s="625"/>
      <c r="BO33" s="625"/>
      <c r="BP33" s="625"/>
      <c r="BQ33" s="689"/>
      <c r="BR33" s="707">
        <v>99.3</v>
      </c>
      <c r="BS33" s="625"/>
      <c r="BT33" s="625"/>
      <c r="BU33" s="625"/>
      <c r="BV33" s="625"/>
      <c r="BW33" s="625"/>
      <c r="BX33" s="668">
        <v>95.9</v>
      </c>
      <c r="BY33" s="625"/>
      <c r="BZ33" s="625"/>
      <c r="CA33" s="625"/>
      <c r="CB33" s="689"/>
      <c r="CD33" s="673" t="s">
        <v>317</v>
      </c>
      <c r="CE33" s="674"/>
      <c r="CF33" s="674"/>
      <c r="CG33" s="674"/>
      <c r="CH33" s="674"/>
      <c r="CI33" s="674"/>
      <c r="CJ33" s="674"/>
      <c r="CK33" s="674"/>
      <c r="CL33" s="674"/>
      <c r="CM33" s="674"/>
      <c r="CN33" s="674"/>
      <c r="CO33" s="674"/>
      <c r="CP33" s="674"/>
      <c r="CQ33" s="675"/>
      <c r="CR33" s="640">
        <v>7265227</v>
      </c>
      <c r="CS33" s="659"/>
      <c r="CT33" s="659"/>
      <c r="CU33" s="659"/>
      <c r="CV33" s="659"/>
      <c r="CW33" s="659"/>
      <c r="CX33" s="659"/>
      <c r="CY33" s="660"/>
      <c r="CZ33" s="643">
        <v>15.5</v>
      </c>
      <c r="DA33" s="661"/>
      <c r="DB33" s="661"/>
      <c r="DC33" s="662"/>
      <c r="DD33" s="646">
        <v>4919985</v>
      </c>
      <c r="DE33" s="659"/>
      <c r="DF33" s="659"/>
      <c r="DG33" s="659"/>
      <c r="DH33" s="659"/>
      <c r="DI33" s="659"/>
      <c r="DJ33" s="659"/>
      <c r="DK33" s="660"/>
      <c r="DL33" s="646">
        <v>3375885</v>
      </c>
      <c r="DM33" s="659"/>
      <c r="DN33" s="659"/>
      <c r="DO33" s="659"/>
      <c r="DP33" s="659"/>
      <c r="DQ33" s="659"/>
      <c r="DR33" s="659"/>
      <c r="DS33" s="659"/>
      <c r="DT33" s="659"/>
      <c r="DU33" s="659"/>
      <c r="DV33" s="660"/>
      <c r="DW33" s="643">
        <v>45.5</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250972</v>
      </c>
      <c r="S34" s="641"/>
      <c r="T34" s="641"/>
      <c r="U34" s="641"/>
      <c r="V34" s="641"/>
      <c r="W34" s="641"/>
      <c r="X34" s="641"/>
      <c r="Y34" s="642"/>
      <c r="Z34" s="677">
        <v>0.5</v>
      </c>
      <c r="AA34" s="677"/>
      <c r="AB34" s="677"/>
      <c r="AC34" s="677"/>
      <c r="AD34" s="678">
        <v>2103</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2007180</v>
      </c>
      <c r="CS34" s="641"/>
      <c r="CT34" s="641"/>
      <c r="CU34" s="641"/>
      <c r="CV34" s="641"/>
      <c r="CW34" s="641"/>
      <c r="CX34" s="641"/>
      <c r="CY34" s="642"/>
      <c r="CZ34" s="643">
        <v>4.3</v>
      </c>
      <c r="DA34" s="661"/>
      <c r="DB34" s="661"/>
      <c r="DC34" s="662"/>
      <c r="DD34" s="646">
        <v>1365338</v>
      </c>
      <c r="DE34" s="641"/>
      <c r="DF34" s="641"/>
      <c r="DG34" s="641"/>
      <c r="DH34" s="641"/>
      <c r="DI34" s="641"/>
      <c r="DJ34" s="641"/>
      <c r="DK34" s="642"/>
      <c r="DL34" s="646">
        <v>841185</v>
      </c>
      <c r="DM34" s="641"/>
      <c r="DN34" s="641"/>
      <c r="DO34" s="641"/>
      <c r="DP34" s="641"/>
      <c r="DQ34" s="641"/>
      <c r="DR34" s="641"/>
      <c r="DS34" s="641"/>
      <c r="DT34" s="641"/>
      <c r="DU34" s="641"/>
      <c r="DV34" s="642"/>
      <c r="DW34" s="643">
        <v>11.3</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356774</v>
      </c>
      <c r="S35" s="641"/>
      <c r="T35" s="641"/>
      <c r="U35" s="641"/>
      <c r="V35" s="641"/>
      <c r="W35" s="641"/>
      <c r="X35" s="641"/>
      <c r="Y35" s="642"/>
      <c r="Z35" s="677">
        <v>0.7</v>
      </c>
      <c r="AA35" s="677"/>
      <c r="AB35" s="677"/>
      <c r="AC35" s="677"/>
      <c r="AD35" s="678" t="s">
        <v>226</v>
      </c>
      <c r="AE35" s="678"/>
      <c r="AF35" s="678"/>
      <c r="AG35" s="678"/>
      <c r="AH35" s="678"/>
      <c r="AI35" s="678"/>
      <c r="AJ35" s="678"/>
      <c r="AK35" s="678"/>
      <c r="AL35" s="643" t="s">
        <v>226</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180472</v>
      </c>
      <c r="CS35" s="659"/>
      <c r="CT35" s="659"/>
      <c r="CU35" s="659"/>
      <c r="CV35" s="659"/>
      <c r="CW35" s="659"/>
      <c r="CX35" s="659"/>
      <c r="CY35" s="660"/>
      <c r="CZ35" s="643">
        <v>0.4</v>
      </c>
      <c r="DA35" s="661"/>
      <c r="DB35" s="661"/>
      <c r="DC35" s="662"/>
      <c r="DD35" s="646">
        <v>141236</v>
      </c>
      <c r="DE35" s="659"/>
      <c r="DF35" s="659"/>
      <c r="DG35" s="659"/>
      <c r="DH35" s="659"/>
      <c r="DI35" s="659"/>
      <c r="DJ35" s="659"/>
      <c r="DK35" s="660"/>
      <c r="DL35" s="646">
        <v>139360</v>
      </c>
      <c r="DM35" s="659"/>
      <c r="DN35" s="659"/>
      <c r="DO35" s="659"/>
      <c r="DP35" s="659"/>
      <c r="DQ35" s="659"/>
      <c r="DR35" s="659"/>
      <c r="DS35" s="659"/>
      <c r="DT35" s="659"/>
      <c r="DU35" s="659"/>
      <c r="DV35" s="660"/>
      <c r="DW35" s="643">
        <v>1.9</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385407</v>
      </c>
      <c r="S36" s="641"/>
      <c r="T36" s="641"/>
      <c r="U36" s="641"/>
      <c r="V36" s="641"/>
      <c r="W36" s="641"/>
      <c r="X36" s="641"/>
      <c r="Y36" s="642"/>
      <c r="Z36" s="677">
        <v>0.8</v>
      </c>
      <c r="AA36" s="677"/>
      <c r="AB36" s="677"/>
      <c r="AC36" s="677"/>
      <c r="AD36" s="678" t="s">
        <v>226</v>
      </c>
      <c r="AE36" s="678"/>
      <c r="AF36" s="678"/>
      <c r="AG36" s="678"/>
      <c r="AH36" s="678"/>
      <c r="AI36" s="678"/>
      <c r="AJ36" s="678"/>
      <c r="AK36" s="678"/>
      <c r="AL36" s="643" t="s">
        <v>226</v>
      </c>
      <c r="AM36" s="644"/>
      <c r="AN36" s="644"/>
      <c r="AO36" s="679"/>
      <c r="AP36" s="235"/>
      <c r="AQ36" s="692" t="s">
        <v>325</v>
      </c>
      <c r="AR36" s="693"/>
      <c r="AS36" s="693"/>
      <c r="AT36" s="693"/>
      <c r="AU36" s="693"/>
      <c r="AV36" s="693"/>
      <c r="AW36" s="693"/>
      <c r="AX36" s="693"/>
      <c r="AY36" s="694"/>
      <c r="AZ36" s="695">
        <v>2112968</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322010</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2573607</v>
      </c>
      <c r="CS36" s="641"/>
      <c r="CT36" s="641"/>
      <c r="CU36" s="641"/>
      <c r="CV36" s="641"/>
      <c r="CW36" s="641"/>
      <c r="CX36" s="641"/>
      <c r="CY36" s="642"/>
      <c r="CZ36" s="643">
        <v>5.5</v>
      </c>
      <c r="DA36" s="661"/>
      <c r="DB36" s="661"/>
      <c r="DC36" s="662"/>
      <c r="DD36" s="646">
        <v>1590484</v>
      </c>
      <c r="DE36" s="641"/>
      <c r="DF36" s="641"/>
      <c r="DG36" s="641"/>
      <c r="DH36" s="641"/>
      <c r="DI36" s="641"/>
      <c r="DJ36" s="641"/>
      <c r="DK36" s="642"/>
      <c r="DL36" s="646">
        <v>991412</v>
      </c>
      <c r="DM36" s="641"/>
      <c r="DN36" s="641"/>
      <c r="DO36" s="641"/>
      <c r="DP36" s="641"/>
      <c r="DQ36" s="641"/>
      <c r="DR36" s="641"/>
      <c r="DS36" s="641"/>
      <c r="DT36" s="641"/>
      <c r="DU36" s="641"/>
      <c r="DV36" s="642"/>
      <c r="DW36" s="643">
        <v>13.4</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992692</v>
      </c>
      <c r="S37" s="641"/>
      <c r="T37" s="641"/>
      <c r="U37" s="641"/>
      <c r="V37" s="641"/>
      <c r="W37" s="641"/>
      <c r="X37" s="641"/>
      <c r="Y37" s="642"/>
      <c r="Z37" s="677">
        <v>2</v>
      </c>
      <c r="AA37" s="677"/>
      <c r="AB37" s="677"/>
      <c r="AC37" s="677"/>
      <c r="AD37" s="678" t="s">
        <v>128</v>
      </c>
      <c r="AE37" s="678"/>
      <c r="AF37" s="678"/>
      <c r="AG37" s="678"/>
      <c r="AH37" s="678"/>
      <c r="AI37" s="678"/>
      <c r="AJ37" s="678"/>
      <c r="AK37" s="678"/>
      <c r="AL37" s="643" t="s">
        <v>226</v>
      </c>
      <c r="AM37" s="644"/>
      <c r="AN37" s="644"/>
      <c r="AO37" s="679"/>
      <c r="AQ37" s="680" t="s">
        <v>329</v>
      </c>
      <c r="AR37" s="681"/>
      <c r="AS37" s="681"/>
      <c r="AT37" s="681"/>
      <c r="AU37" s="681"/>
      <c r="AV37" s="681"/>
      <c r="AW37" s="681"/>
      <c r="AX37" s="681"/>
      <c r="AY37" s="682"/>
      <c r="AZ37" s="640">
        <v>679000</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311571</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286980</v>
      </c>
      <c r="CS37" s="659"/>
      <c r="CT37" s="659"/>
      <c r="CU37" s="659"/>
      <c r="CV37" s="659"/>
      <c r="CW37" s="659"/>
      <c r="CX37" s="659"/>
      <c r="CY37" s="660"/>
      <c r="CZ37" s="643">
        <v>0.6</v>
      </c>
      <c r="DA37" s="661"/>
      <c r="DB37" s="661"/>
      <c r="DC37" s="662"/>
      <c r="DD37" s="646">
        <v>286900</v>
      </c>
      <c r="DE37" s="659"/>
      <c r="DF37" s="659"/>
      <c r="DG37" s="659"/>
      <c r="DH37" s="659"/>
      <c r="DI37" s="659"/>
      <c r="DJ37" s="659"/>
      <c r="DK37" s="660"/>
      <c r="DL37" s="646">
        <v>286900</v>
      </c>
      <c r="DM37" s="659"/>
      <c r="DN37" s="659"/>
      <c r="DO37" s="659"/>
      <c r="DP37" s="659"/>
      <c r="DQ37" s="659"/>
      <c r="DR37" s="659"/>
      <c r="DS37" s="659"/>
      <c r="DT37" s="659"/>
      <c r="DU37" s="659"/>
      <c r="DV37" s="660"/>
      <c r="DW37" s="643">
        <v>3.9</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384705</v>
      </c>
      <c r="S38" s="641"/>
      <c r="T38" s="641"/>
      <c r="U38" s="641"/>
      <c r="V38" s="641"/>
      <c r="W38" s="641"/>
      <c r="X38" s="641"/>
      <c r="Y38" s="642"/>
      <c r="Z38" s="677">
        <v>0.8</v>
      </c>
      <c r="AA38" s="677"/>
      <c r="AB38" s="677"/>
      <c r="AC38" s="677"/>
      <c r="AD38" s="678">
        <v>110</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35558</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4292</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2077410</v>
      </c>
      <c r="CS38" s="641"/>
      <c r="CT38" s="641"/>
      <c r="CU38" s="641"/>
      <c r="CV38" s="641"/>
      <c r="CW38" s="641"/>
      <c r="CX38" s="641"/>
      <c r="CY38" s="642"/>
      <c r="CZ38" s="643">
        <v>4.4000000000000004</v>
      </c>
      <c r="DA38" s="661"/>
      <c r="DB38" s="661"/>
      <c r="DC38" s="662"/>
      <c r="DD38" s="646">
        <v>1782821</v>
      </c>
      <c r="DE38" s="641"/>
      <c r="DF38" s="641"/>
      <c r="DG38" s="641"/>
      <c r="DH38" s="641"/>
      <c r="DI38" s="641"/>
      <c r="DJ38" s="641"/>
      <c r="DK38" s="642"/>
      <c r="DL38" s="646">
        <v>1403728</v>
      </c>
      <c r="DM38" s="641"/>
      <c r="DN38" s="641"/>
      <c r="DO38" s="641"/>
      <c r="DP38" s="641"/>
      <c r="DQ38" s="641"/>
      <c r="DR38" s="641"/>
      <c r="DS38" s="641"/>
      <c r="DT38" s="641"/>
      <c r="DU38" s="641"/>
      <c r="DV38" s="642"/>
      <c r="DW38" s="643">
        <v>18.899999999999999</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11763600</v>
      </c>
      <c r="S39" s="641"/>
      <c r="T39" s="641"/>
      <c r="U39" s="641"/>
      <c r="V39" s="641"/>
      <c r="W39" s="641"/>
      <c r="X39" s="641"/>
      <c r="Y39" s="642"/>
      <c r="Z39" s="677">
        <v>24.3</v>
      </c>
      <c r="AA39" s="677"/>
      <c r="AB39" s="677"/>
      <c r="AC39" s="677"/>
      <c r="AD39" s="678" t="s">
        <v>226</v>
      </c>
      <c r="AE39" s="678"/>
      <c r="AF39" s="678"/>
      <c r="AG39" s="678"/>
      <c r="AH39" s="678"/>
      <c r="AI39" s="678"/>
      <c r="AJ39" s="678"/>
      <c r="AK39" s="678"/>
      <c r="AL39" s="643" t="s">
        <v>226</v>
      </c>
      <c r="AM39" s="644"/>
      <c r="AN39" s="644"/>
      <c r="AO39" s="679"/>
      <c r="AQ39" s="680" t="s">
        <v>337</v>
      </c>
      <c r="AR39" s="681"/>
      <c r="AS39" s="681"/>
      <c r="AT39" s="681"/>
      <c r="AU39" s="681"/>
      <c r="AV39" s="681"/>
      <c r="AW39" s="681"/>
      <c r="AX39" s="681"/>
      <c r="AY39" s="682"/>
      <c r="AZ39" s="640" t="s">
        <v>128</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7276</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425358</v>
      </c>
      <c r="CS39" s="659"/>
      <c r="CT39" s="659"/>
      <c r="CU39" s="659"/>
      <c r="CV39" s="659"/>
      <c r="CW39" s="659"/>
      <c r="CX39" s="659"/>
      <c r="CY39" s="660"/>
      <c r="CZ39" s="643">
        <v>0.9</v>
      </c>
      <c r="DA39" s="661"/>
      <c r="DB39" s="661"/>
      <c r="DC39" s="662"/>
      <c r="DD39" s="646">
        <v>39906</v>
      </c>
      <c r="DE39" s="659"/>
      <c r="DF39" s="659"/>
      <c r="DG39" s="659"/>
      <c r="DH39" s="659"/>
      <c r="DI39" s="659"/>
      <c r="DJ39" s="659"/>
      <c r="DK39" s="660"/>
      <c r="DL39" s="646" t="s">
        <v>226</v>
      </c>
      <c r="DM39" s="659"/>
      <c r="DN39" s="659"/>
      <c r="DO39" s="659"/>
      <c r="DP39" s="659"/>
      <c r="DQ39" s="659"/>
      <c r="DR39" s="659"/>
      <c r="DS39" s="659"/>
      <c r="DT39" s="659"/>
      <c r="DU39" s="659"/>
      <c r="DV39" s="660"/>
      <c r="DW39" s="643" t="s">
        <v>226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226</v>
      </c>
      <c r="AA40" s="677"/>
      <c r="AB40" s="677"/>
      <c r="AC40" s="677"/>
      <c r="AD40" s="678" t="s">
        <v>226</v>
      </c>
      <c r="AE40" s="678"/>
      <c r="AF40" s="678"/>
      <c r="AG40" s="678"/>
      <c r="AH40" s="678"/>
      <c r="AI40" s="678"/>
      <c r="AJ40" s="678"/>
      <c r="AK40" s="678"/>
      <c r="AL40" s="643" t="s">
        <v>128</v>
      </c>
      <c r="AM40" s="644"/>
      <c r="AN40" s="644"/>
      <c r="AO40" s="679"/>
      <c r="AQ40" s="680" t="s">
        <v>341</v>
      </c>
      <c r="AR40" s="681"/>
      <c r="AS40" s="681"/>
      <c r="AT40" s="681"/>
      <c r="AU40" s="681"/>
      <c r="AV40" s="681"/>
      <c r="AW40" s="681"/>
      <c r="AX40" s="681"/>
      <c r="AY40" s="682"/>
      <c r="AZ40" s="640" t="s">
        <v>226</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101</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1200</v>
      </c>
      <c r="CS40" s="641"/>
      <c r="CT40" s="641"/>
      <c r="CU40" s="641"/>
      <c r="CV40" s="641"/>
      <c r="CW40" s="641"/>
      <c r="CX40" s="641"/>
      <c r="CY40" s="642"/>
      <c r="CZ40" s="643">
        <v>0</v>
      </c>
      <c r="DA40" s="661"/>
      <c r="DB40" s="661"/>
      <c r="DC40" s="662"/>
      <c r="DD40" s="646">
        <v>200</v>
      </c>
      <c r="DE40" s="641"/>
      <c r="DF40" s="641"/>
      <c r="DG40" s="641"/>
      <c r="DH40" s="641"/>
      <c r="DI40" s="641"/>
      <c r="DJ40" s="641"/>
      <c r="DK40" s="642"/>
      <c r="DL40" s="646">
        <v>200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358300</v>
      </c>
      <c r="S41" s="641"/>
      <c r="T41" s="641"/>
      <c r="U41" s="641"/>
      <c r="V41" s="641"/>
      <c r="W41" s="641"/>
      <c r="X41" s="641"/>
      <c r="Y41" s="642"/>
      <c r="Z41" s="677">
        <v>0.7</v>
      </c>
      <c r="AA41" s="677"/>
      <c r="AB41" s="677"/>
      <c r="AC41" s="677"/>
      <c r="AD41" s="678" t="s">
        <v>226</v>
      </c>
      <c r="AE41" s="678"/>
      <c r="AF41" s="678"/>
      <c r="AG41" s="678"/>
      <c r="AH41" s="678"/>
      <c r="AI41" s="678"/>
      <c r="AJ41" s="678"/>
      <c r="AK41" s="678"/>
      <c r="AL41" s="643" t="s">
        <v>128</v>
      </c>
      <c r="AM41" s="644"/>
      <c r="AN41" s="644"/>
      <c r="AO41" s="679"/>
      <c r="AQ41" s="680" t="s">
        <v>346</v>
      </c>
      <c r="AR41" s="681"/>
      <c r="AS41" s="681"/>
      <c r="AT41" s="681"/>
      <c r="AU41" s="681"/>
      <c r="AV41" s="681"/>
      <c r="AW41" s="681"/>
      <c r="AX41" s="681"/>
      <c r="AY41" s="682"/>
      <c r="AZ41" s="640">
        <v>367536</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226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226</v>
      </c>
      <c r="CS41" s="659"/>
      <c r="CT41" s="659"/>
      <c r="CU41" s="659"/>
      <c r="CV41" s="659"/>
      <c r="CW41" s="659"/>
      <c r="CX41" s="659"/>
      <c r="CY41" s="660"/>
      <c r="CZ41" s="643" t="s">
        <v>226</v>
      </c>
      <c r="DA41" s="661"/>
      <c r="DB41" s="661"/>
      <c r="DC41" s="662"/>
      <c r="DD41" s="646" t="s">
        <v>226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48493479</v>
      </c>
      <c r="S42" s="663"/>
      <c r="T42" s="663"/>
      <c r="U42" s="663"/>
      <c r="V42" s="663"/>
      <c r="W42" s="663"/>
      <c r="X42" s="663"/>
      <c r="Y42" s="665"/>
      <c r="Z42" s="666">
        <v>100</v>
      </c>
      <c r="AA42" s="666"/>
      <c r="AB42" s="666"/>
      <c r="AC42" s="666"/>
      <c r="AD42" s="667">
        <v>7057077</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1030874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321</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34481693</v>
      </c>
      <c r="CS42" s="641"/>
      <c r="CT42" s="641"/>
      <c r="CU42" s="641"/>
      <c r="CV42" s="641"/>
      <c r="CW42" s="641"/>
      <c r="CX42" s="641"/>
      <c r="CY42" s="642"/>
      <c r="CZ42" s="643">
        <v>73.7</v>
      </c>
      <c r="DA42" s="644"/>
      <c r="DB42" s="644"/>
      <c r="DC42" s="645"/>
      <c r="DD42" s="646">
        <v>1037885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663152</v>
      </c>
      <c r="CS43" s="659"/>
      <c r="CT43" s="659"/>
      <c r="CU43" s="659"/>
      <c r="CV43" s="659"/>
      <c r="CW43" s="659"/>
      <c r="CX43" s="659"/>
      <c r="CY43" s="660"/>
      <c r="CZ43" s="643">
        <v>1.4</v>
      </c>
      <c r="DA43" s="661"/>
      <c r="DB43" s="661"/>
      <c r="DC43" s="662"/>
      <c r="DD43" s="646">
        <v>34328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20646106</v>
      </c>
      <c r="CS44" s="641"/>
      <c r="CT44" s="641"/>
      <c r="CU44" s="641"/>
      <c r="CV44" s="641"/>
      <c r="CW44" s="641"/>
      <c r="CX44" s="641"/>
      <c r="CY44" s="642"/>
      <c r="CZ44" s="643">
        <v>44.1</v>
      </c>
      <c r="DA44" s="644"/>
      <c r="DB44" s="644"/>
      <c r="DC44" s="645"/>
      <c r="DD44" s="646">
        <v>391805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18766794</v>
      </c>
      <c r="CS45" s="659"/>
      <c r="CT45" s="659"/>
      <c r="CU45" s="659"/>
      <c r="CV45" s="659"/>
      <c r="CW45" s="659"/>
      <c r="CX45" s="659"/>
      <c r="CY45" s="660"/>
      <c r="CZ45" s="643">
        <v>40.1</v>
      </c>
      <c r="DA45" s="661"/>
      <c r="DB45" s="661"/>
      <c r="DC45" s="662"/>
      <c r="DD45" s="646">
        <v>43478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1553688</v>
      </c>
      <c r="CS46" s="641"/>
      <c r="CT46" s="641"/>
      <c r="CU46" s="641"/>
      <c r="CV46" s="641"/>
      <c r="CW46" s="641"/>
      <c r="CX46" s="641"/>
      <c r="CY46" s="642"/>
      <c r="CZ46" s="643">
        <v>3.3</v>
      </c>
      <c r="DA46" s="644"/>
      <c r="DB46" s="644"/>
      <c r="DC46" s="645"/>
      <c r="DD46" s="646">
        <v>295603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13835587</v>
      </c>
      <c r="CS47" s="659"/>
      <c r="CT47" s="659"/>
      <c r="CU47" s="659"/>
      <c r="CV47" s="659"/>
      <c r="CW47" s="659"/>
      <c r="CX47" s="659"/>
      <c r="CY47" s="660"/>
      <c r="CZ47" s="643">
        <v>29.6</v>
      </c>
      <c r="DA47" s="661"/>
      <c r="DB47" s="661"/>
      <c r="DC47" s="662"/>
      <c r="DD47" s="646">
        <v>646080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226</v>
      </c>
      <c r="DA48" s="644"/>
      <c r="DB48" s="644"/>
      <c r="DC48" s="645"/>
      <c r="DD48" s="646" t="s">
        <v>226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46791008</v>
      </c>
      <c r="CS49" s="625"/>
      <c r="CT49" s="625"/>
      <c r="CU49" s="625"/>
      <c r="CV49" s="625"/>
      <c r="CW49" s="625"/>
      <c r="CX49" s="625"/>
      <c r="CY49" s="626"/>
      <c r="CZ49" s="627">
        <v>100</v>
      </c>
      <c r="DA49" s="628"/>
      <c r="DB49" s="628"/>
      <c r="DC49" s="629"/>
      <c r="DD49" s="630">
        <v>9590440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4cz1z/9j8Ei3rQbIpT3zHaaohN6Q7dioZh8eVMtQGDPV7yK3b0aMx6Agu+7SXx82R1ZVHPqyVdzIab1BY9WJsQ==" saltValue="A4Fck1M0shbeQYr/CSIo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AK32" sqref="AK32:AO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364</v>
      </c>
      <c r="DK2" s="1167"/>
      <c r="DL2" s="1167"/>
      <c r="DM2" s="1167"/>
      <c r="DN2" s="1167"/>
      <c r="DO2" s="1168"/>
      <c r="DP2" s="250"/>
      <c r="DQ2" s="1166" t="s">
        <v>365</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366</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368</v>
      </c>
      <c r="B5" s="1052"/>
      <c r="C5" s="1052"/>
      <c r="D5" s="1052"/>
      <c r="E5" s="1052"/>
      <c r="F5" s="1052"/>
      <c r="G5" s="1052"/>
      <c r="H5" s="1052"/>
      <c r="I5" s="1052"/>
      <c r="J5" s="1052"/>
      <c r="K5" s="1052"/>
      <c r="L5" s="1052"/>
      <c r="M5" s="1052"/>
      <c r="N5" s="1052"/>
      <c r="O5" s="1052"/>
      <c r="P5" s="1053"/>
      <c r="Q5" s="1057" t="s">
        <v>369</v>
      </c>
      <c r="R5" s="1058"/>
      <c r="S5" s="1058"/>
      <c r="T5" s="1058"/>
      <c r="U5" s="1059"/>
      <c r="V5" s="1057" t="s">
        <v>370</v>
      </c>
      <c r="W5" s="1058"/>
      <c r="X5" s="1058"/>
      <c r="Y5" s="1058"/>
      <c r="Z5" s="1059"/>
      <c r="AA5" s="1057" t="s">
        <v>371</v>
      </c>
      <c r="AB5" s="1058"/>
      <c r="AC5" s="1058"/>
      <c r="AD5" s="1058"/>
      <c r="AE5" s="1058"/>
      <c r="AF5" s="1169" t="s">
        <v>372</v>
      </c>
      <c r="AG5" s="1058"/>
      <c r="AH5" s="1058"/>
      <c r="AI5" s="1058"/>
      <c r="AJ5" s="1073"/>
      <c r="AK5" s="1058" t="s">
        <v>373</v>
      </c>
      <c r="AL5" s="1058"/>
      <c r="AM5" s="1058"/>
      <c r="AN5" s="1058"/>
      <c r="AO5" s="1059"/>
      <c r="AP5" s="1057" t="s">
        <v>374</v>
      </c>
      <c r="AQ5" s="1058"/>
      <c r="AR5" s="1058"/>
      <c r="AS5" s="1058"/>
      <c r="AT5" s="1059"/>
      <c r="AU5" s="1057" t="s">
        <v>375</v>
      </c>
      <c r="AV5" s="1058"/>
      <c r="AW5" s="1058"/>
      <c r="AX5" s="1058"/>
      <c r="AY5" s="1073"/>
      <c r="AZ5" s="257"/>
      <c r="BA5" s="257"/>
      <c r="BB5" s="257"/>
      <c r="BC5" s="257"/>
      <c r="BD5" s="257"/>
      <c r="BE5" s="258"/>
      <c r="BF5" s="258"/>
      <c r="BG5" s="258"/>
      <c r="BH5" s="258"/>
      <c r="BI5" s="258"/>
      <c r="BJ5" s="258"/>
      <c r="BK5" s="258"/>
      <c r="BL5" s="258"/>
      <c r="BM5" s="258"/>
      <c r="BN5" s="258"/>
      <c r="BO5" s="258"/>
      <c r="BP5" s="258"/>
      <c r="BQ5" s="1051" t="s">
        <v>376</v>
      </c>
      <c r="BR5" s="1052"/>
      <c r="BS5" s="1052"/>
      <c r="BT5" s="1052"/>
      <c r="BU5" s="1052"/>
      <c r="BV5" s="1052"/>
      <c r="BW5" s="1052"/>
      <c r="BX5" s="1052"/>
      <c r="BY5" s="1052"/>
      <c r="BZ5" s="1052"/>
      <c r="CA5" s="1052"/>
      <c r="CB5" s="1052"/>
      <c r="CC5" s="1052"/>
      <c r="CD5" s="1052"/>
      <c r="CE5" s="1052"/>
      <c r="CF5" s="1052"/>
      <c r="CG5" s="1053"/>
      <c r="CH5" s="1057" t="s">
        <v>377</v>
      </c>
      <c r="CI5" s="1058"/>
      <c r="CJ5" s="1058"/>
      <c r="CK5" s="1058"/>
      <c r="CL5" s="1059"/>
      <c r="CM5" s="1057" t="s">
        <v>378</v>
      </c>
      <c r="CN5" s="1058"/>
      <c r="CO5" s="1058"/>
      <c r="CP5" s="1058"/>
      <c r="CQ5" s="1059"/>
      <c r="CR5" s="1057" t="s">
        <v>379</v>
      </c>
      <c r="CS5" s="1058"/>
      <c r="CT5" s="1058"/>
      <c r="CU5" s="1058"/>
      <c r="CV5" s="1059"/>
      <c r="CW5" s="1057" t="s">
        <v>380</v>
      </c>
      <c r="CX5" s="1058"/>
      <c r="CY5" s="1058"/>
      <c r="CZ5" s="1058"/>
      <c r="DA5" s="1059"/>
      <c r="DB5" s="1057" t="s">
        <v>381</v>
      </c>
      <c r="DC5" s="1058"/>
      <c r="DD5" s="1058"/>
      <c r="DE5" s="1058"/>
      <c r="DF5" s="1059"/>
      <c r="DG5" s="1154" t="s">
        <v>382</v>
      </c>
      <c r="DH5" s="1155"/>
      <c r="DI5" s="1155"/>
      <c r="DJ5" s="1155"/>
      <c r="DK5" s="1156"/>
      <c r="DL5" s="1154" t="s">
        <v>383</v>
      </c>
      <c r="DM5" s="1155"/>
      <c r="DN5" s="1155"/>
      <c r="DO5" s="1155"/>
      <c r="DP5" s="1156"/>
      <c r="DQ5" s="1057" t="s">
        <v>384</v>
      </c>
      <c r="DR5" s="1058"/>
      <c r="DS5" s="1058"/>
      <c r="DT5" s="1058"/>
      <c r="DU5" s="1059"/>
      <c r="DV5" s="1057" t="s">
        <v>375</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15">
      <c r="A7" s="259">
        <v>1</v>
      </c>
      <c r="B7" s="1106" t="s">
        <v>385</v>
      </c>
      <c r="C7" s="1107"/>
      <c r="D7" s="1107"/>
      <c r="E7" s="1107"/>
      <c r="F7" s="1107"/>
      <c r="G7" s="1107"/>
      <c r="H7" s="1107"/>
      <c r="I7" s="1107"/>
      <c r="J7" s="1107"/>
      <c r="K7" s="1107"/>
      <c r="L7" s="1107"/>
      <c r="M7" s="1107"/>
      <c r="N7" s="1107"/>
      <c r="O7" s="1107"/>
      <c r="P7" s="1108"/>
      <c r="Q7" s="1160">
        <v>48493</v>
      </c>
      <c r="R7" s="1161"/>
      <c r="S7" s="1161"/>
      <c r="T7" s="1161"/>
      <c r="U7" s="1161"/>
      <c r="V7" s="1161">
        <v>46791</v>
      </c>
      <c r="W7" s="1161"/>
      <c r="X7" s="1161"/>
      <c r="Y7" s="1161"/>
      <c r="Z7" s="1161"/>
      <c r="AA7" s="1161">
        <v>1702</v>
      </c>
      <c r="AB7" s="1161"/>
      <c r="AC7" s="1161"/>
      <c r="AD7" s="1161"/>
      <c r="AE7" s="1162"/>
      <c r="AF7" s="1163">
        <v>1159</v>
      </c>
      <c r="AG7" s="1164"/>
      <c r="AH7" s="1164"/>
      <c r="AI7" s="1164"/>
      <c r="AJ7" s="1165"/>
      <c r="AK7" s="1147" t="s">
        <v>596</v>
      </c>
      <c r="AL7" s="1148"/>
      <c r="AM7" s="1148"/>
      <c r="AN7" s="1148"/>
      <c r="AO7" s="1148"/>
      <c r="AP7" s="1148">
        <v>38847</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591</v>
      </c>
      <c r="BT7" s="1152"/>
      <c r="BU7" s="1152"/>
      <c r="BV7" s="1152"/>
      <c r="BW7" s="1152"/>
      <c r="BX7" s="1152"/>
      <c r="BY7" s="1152"/>
      <c r="BZ7" s="1152"/>
      <c r="CA7" s="1152"/>
      <c r="CB7" s="1152"/>
      <c r="CC7" s="1152"/>
      <c r="CD7" s="1152"/>
      <c r="CE7" s="1152"/>
      <c r="CF7" s="1152"/>
      <c r="CG7" s="1153"/>
      <c r="CH7" s="1144">
        <v>238</v>
      </c>
      <c r="CI7" s="1145"/>
      <c r="CJ7" s="1145"/>
      <c r="CK7" s="1145"/>
      <c r="CL7" s="1146"/>
      <c r="CM7" s="1144">
        <v>48</v>
      </c>
      <c r="CN7" s="1145"/>
      <c r="CO7" s="1145"/>
      <c r="CP7" s="1145"/>
      <c r="CQ7" s="1146"/>
      <c r="CR7" s="1144">
        <v>6</v>
      </c>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v>65</v>
      </c>
      <c r="DR7" s="1145"/>
      <c r="DS7" s="1145"/>
      <c r="DT7" s="1145"/>
      <c r="DU7" s="1146"/>
      <c r="DV7" s="1171"/>
      <c r="DW7" s="1172"/>
      <c r="DX7" s="1172"/>
      <c r="DY7" s="1172"/>
      <c r="DZ7" s="1173"/>
      <c r="EA7" s="255"/>
    </row>
    <row r="8" spans="1:131" s="256" customFormat="1" ht="26.25" customHeight="1" x14ac:dyDescent="0.15">
      <c r="A8" s="262">
        <v>2</v>
      </c>
      <c r="B8" s="1087"/>
      <c r="C8" s="1088"/>
      <c r="D8" s="1088"/>
      <c r="E8" s="1088"/>
      <c r="F8" s="1088"/>
      <c r="G8" s="1088"/>
      <c r="H8" s="1088"/>
      <c r="I8" s="1088"/>
      <c r="J8" s="1088"/>
      <c r="K8" s="1088"/>
      <c r="L8" s="1088"/>
      <c r="M8" s="1088"/>
      <c r="N8" s="1088"/>
      <c r="O8" s="1088"/>
      <c r="P8" s="1089"/>
      <c r="Q8" s="1099"/>
      <c r="R8" s="1100"/>
      <c r="S8" s="1100"/>
      <c r="T8" s="1100"/>
      <c r="U8" s="1100"/>
      <c r="V8" s="1100"/>
      <c r="W8" s="1100"/>
      <c r="X8" s="1100"/>
      <c r="Y8" s="1100"/>
      <c r="Z8" s="1100"/>
      <c r="AA8" s="1100"/>
      <c r="AB8" s="1100"/>
      <c r="AC8" s="1100"/>
      <c r="AD8" s="1100"/>
      <c r="AE8" s="1101"/>
      <c r="AF8" s="1093"/>
      <c r="AG8" s="1094"/>
      <c r="AH8" s="1094"/>
      <c r="AI8" s="1094"/>
      <c r="AJ8" s="1095"/>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15">
      <c r="A9" s="262">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15">
      <c r="A10" s="262">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15">
      <c r="A11" s="262">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386</v>
      </c>
      <c r="BA22" s="1085"/>
      <c r="BB22" s="1085"/>
      <c r="BC22" s="1085"/>
      <c r="BD22" s="1086"/>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4">
        <v>48493</v>
      </c>
      <c r="R23" s="1125"/>
      <c r="S23" s="1125"/>
      <c r="T23" s="1125"/>
      <c r="U23" s="1125"/>
      <c r="V23" s="1125">
        <v>46791</v>
      </c>
      <c r="W23" s="1125"/>
      <c r="X23" s="1125"/>
      <c r="Y23" s="1125"/>
      <c r="Z23" s="1125"/>
      <c r="AA23" s="1125">
        <v>1702</v>
      </c>
      <c r="AB23" s="1125"/>
      <c r="AC23" s="1125"/>
      <c r="AD23" s="1125"/>
      <c r="AE23" s="1126"/>
      <c r="AF23" s="1127">
        <v>1159</v>
      </c>
      <c r="AG23" s="1125"/>
      <c r="AH23" s="1125"/>
      <c r="AI23" s="1125"/>
      <c r="AJ23" s="1128"/>
      <c r="AK23" s="1129"/>
      <c r="AL23" s="1130"/>
      <c r="AM23" s="1130"/>
      <c r="AN23" s="1130"/>
      <c r="AO23" s="1130"/>
      <c r="AP23" s="1125">
        <v>38847</v>
      </c>
      <c r="AQ23" s="1125"/>
      <c r="AR23" s="1125"/>
      <c r="AS23" s="1125"/>
      <c r="AT23" s="1125"/>
      <c r="AU23" s="1131"/>
      <c r="AV23" s="1131"/>
      <c r="AW23" s="1131"/>
      <c r="AX23" s="1131"/>
      <c r="AY23" s="1132"/>
      <c r="AZ23" s="1121" t="s">
        <v>389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390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391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368</v>
      </c>
      <c r="B26" s="1052"/>
      <c r="C26" s="1052"/>
      <c r="D26" s="1052"/>
      <c r="E26" s="1052"/>
      <c r="F26" s="1052"/>
      <c r="G26" s="1052"/>
      <c r="H26" s="1052"/>
      <c r="I26" s="1052"/>
      <c r="J26" s="1052"/>
      <c r="K26" s="1052"/>
      <c r="L26" s="1052"/>
      <c r="M26" s="1052"/>
      <c r="N26" s="1052"/>
      <c r="O26" s="1052"/>
      <c r="P26" s="1053"/>
      <c r="Q26" s="1057" t="s">
        <v>392</v>
      </c>
      <c r="R26" s="1058"/>
      <c r="S26" s="1058"/>
      <c r="T26" s="1058"/>
      <c r="U26" s="1059"/>
      <c r="V26" s="1057" t="s">
        <v>393</v>
      </c>
      <c r="W26" s="1058"/>
      <c r="X26" s="1058"/>
      <c r="Y26" s="1058"/>
      <c r="Z26" s="1059"/>
      <c r="AA26" s="1057" t="s">
        <v>394</v>
      </c>
      <c r="AB26" s="1058"/>
      <c r="AC26" s="1058"/>
      <c r="AD26" s="1058"/>
      <c r="AE26" s="1058"/>
      <c r="AF26" s="1115" t="s">
        <v>395</v>
      </c>
      <c r="AG26" s="1064"/>
      <c r="AH26" s="1064"/>
      <c r="AI26" s="1064"/>
      <c r="AJ26" s="1116"/>
      <c r="AK26" s="1058" t="s">
        <v>396</v>
      </c>
      <c r="AL26" s="1058"/>
      <c r="AM26" s="1058"/>
      <c r="AN26" s="1058"/>
      <c r="AO26" s="1059"/>
      <c r="AP26" s="1057" t="s">
        <v>397</v>
      </c>
      <c r="AQ26" s="1058"/>
      <c r="AR26" s="1058"/>
      <c r="AS26" s="1058"/>
      <c r="AT26" s="1059"/>
      <c r="AU26" s="1057" t="s">
        <v>398</v>
      </c>
      <c r="AV26" s="1058"/>
      <c r="AW26" s="1058"/>
      <c r="AX26" s="1058"/>
      <c r="AY26" s="1059"/>
      <c r="AZ26" s="1057" t="s">
        <v>399</v>
      </c>
      <c r="BA26" s="1058"/>
      <c r="BB26" s="1058"/>
      <c r="BC26" s="1058"/>
      <c r="BD26" s="1059"/>
      <c r="BE26" s="1057" t="s">
        <v>375</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400</v>
      </c>
      <c r="C28" s="1107"/>
      <c r="D28" s="1107"/>
      <c r="E28" s="1107"/>
      <c r="F28" s="1107"/>
      <c r="G28" s="1107"/>
      <c r="H28" s="1107"/>
      <c r="I28" s="1107"/>
      <c r="J28" s="1107"/>
      <c r="K28" s="1107"/>
      <c r="L28" s="1107"/>
      <c r="M28" s="1107"/>
      <c r="N28" s="1107"/>
      <c r="O28" s="1107"/>
      <c r="P28" s="1108"/>
      <c r="Q28" s="1109">
        <v>3680</v>
      </c>
      <c r="R28" s="1110"/>
      <c r="S28" s="1110"/>
      <c r="T28" s="1110"/>
      <c r="U28" s="1110"/>
      <c r="V28" s="1110">
        <v>3394</v>
      </c>
      <c r="W28" s="1110"/>
      <c r="X28" s="1110"/>
      <c r="Y28" s="1110"/>
      <c r="Z28" s="1110"/>
      <c r="AA28" s="1110">
        <v>286</v>
      </c>
      <c r="AB28" s="1110"/>
      <c r="AC28" s="1110"/>
      <c r="AD28" s="1110"/>
      <c r="AE28" s="1111"/>
      <c r="AF28" s="1112">
        <v>286</v>
      </c>
      <c r="AG28" s="1110"/>
      <c r="AH28" s="1110"/>
      <c r="AI28" s="1110"/>
      <c r="AJ28" s="1113"/>
      <c r="AK28" s="1114">
        <v>367</v>
      </c>
      <c r="AL28" s="1102"/>
      <c r="AM28" s="1102"/>
      <c r="AN28" s="1102"/>
      <c r="AO28" s="1102"/>
      <c r="AP28" s="1102" t="s">
        <v>592</v>
      </c>
      <c r="AQ28" s="1102"/>
      <c r="AR28" s="1102"/>
      <c r="AS28" s="1102"/>
      <c r="AT28" s="1102"/>
      <c r="AU28" s="1102" t="s">
        <v>592</v>
      </c>
      <c r="AV28" s="1102"/>
      <c r="AW28" s="1102"/>
      <c r="AX28" s="1102"/>
      <c r="AY28" s="1102"/>
      <c r="AZ28" s="1103" t="s">
        <v>592</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87" t="s">
        <v>401</v>
      </c>
      <c r="C29" s="1088"/>
      <c r="D29" s="1088"/>
      <c r="E29" s="1088"/>
      <c r="F29" s="1088"/>
      <c r="G29" s="1088"/>
      <c r="H29" s="1088"/>
      <c r="I29" s="1088"/>
      <c r="J29" s="1088"/>
      <c r="K29" s="1088"/>
      <c r="L29" s="1088"/>
      <c r="M29" s="1088"/>
      <c r="N29" s="1088"/>
      <c r="O29" s="1088"/>
      <c r="P29" s="1089"/>
      <c r="Q29" s="1099">
        <v>3489</v>
      </c>
      <c r="R29" s="1100"/>
      <c r="S29" s="1100"/>
      <c r="T29" s="1100"/>
      <c r="U29" s="1100"/>
      <c r="V29" s="1100">
        <v>3101</v>
      </c>
      <c r="W29" s="1100"/>
      <c r="X29" s="1100"/>
      <c r="Y29" s="1100"/>
      <c r="Z29" s="1100"/>
      <c r="AA29" s="1100">
        <v>388</v>
      </c>
      <c r="AB29" s="1100"/>
      <c r="AC29" s="1100"/>
      <c r="AD29" s="1100"/>
      <c r="AE29" s="1101"/>
      <c r="AF29" s="1093">
        <v>388</v>
      </c>
      <c r="AG29" s="1094"/>
      <c r="AH29" s="1094"/>
      <c r="AI29" s="1094"/>
      <c r="AJ29" s="1095"/>
      <c r="AK29" s="1035">
        <v>490</v>
      </c>
      <c r="AL29" s="1026"/>
      <c r="AM29" s="1026"/>
      <c r="AN29" s="1026"/>
      <c r="AO29" s="1026"/>
      <c r="AP29" s="1026" t="s">
        <v>592</v>
      </c>
      <c r="AQ29" s="1026"/>
      <c r="AR29" s="1026"/>
      <c r="AS29" s="1026"/>
      <c r="AT29" s="1026"/>
      <c r="AU29" s="1026" t="s">
        <v>592</v>
      </c>
      <c r="AV29" s="1026"/>
      <c r="AW29" s="1026"/>
      <c r="AX29" s="1026"/>
      <c r="AY29" s="1026"/>
      <c r="AZ29" s="1098" t="s">
        <v>592</v>
      </c>
      <c r="BA29" s="1098"/>
      <c r="BB29" s="1098"/>
      <c r="BC29" s="1098"/>
      <c r="BD29" s="1098"/>
      <c r="BE29" s="1082"/>
      <c r="BF29" s="1082"/>
      <c r="BG29" s="1082"/>
      <c r="BH29" s="1082"/>
      <c r="BI29" s="1083"/>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87" t="s">
        <v>402</v>
      </c>
      <c r="C30" s="1088"/>
      <c r="D30" s="1088"/>
      <c r="E30" s="1088"/>
      <c r="F30" s="1088"/>
      <c r="G30" s="1088"/>
      <c r="H30" s="1088"/>
      <c r="I30" s="1088"/>
      <c r="J30" s="1088"/>
      <c r="K30" s="1088"/>
      <c r="L30" s="1088"/>
      <c r="M30" s="1088"/>
      <c r="N30" s="1088"/>
      <c r="O30" s="1088"/>
      <c r="P30" s="1089"/>
      <c r="Q30" s="1099">
        <v>398</v>
      </c>
      <c r="R30" s="1100"/>
      <c r="S30" s="1100"/>
      <c r="T30" s="1100"/>
      <c r="U30" s="1100"/>
      <c r="V30" s="1100">
        <v>385</v>
      </c>
      <c r="W30" s="1100"/>
      <c r="X30" s="1100"/>
      <c r="Y30" s="1100"/>
      <c r="Z30" s="1100"/>
      <c r="AA30" s="1100">
        <v>13</v>
      </c>
      <c r="AB30" s="1100"/>
      <c r="AC30" s="1100"/>
      <c r="AD30" s="1100"/>
      <c r="AE30" s="1101"/>
      <c r="AF30" s="1093">
        <v>13</v>
      </c>
      <c r="AG30" s="1094"/>
      <c r="AH30" s="1094"/>
      <c r="AI30" s="1094"/>
      <c r="AJ30" s="1095"/>
      <c r="AK30" s="1035">
        <v>115</v>
      </c>
      <c r="AL30" s="1026"/>
      <c r="AM30" s="1026"/>
      <c r="AN30" s="1026"/>
      <c r="AO30" s="1026"/>
      <c r="AP30" s="1026" t="s">
        <v>592</v>
      </c>
      <c r="AQ30" s="1026"/>
      <c r="AR30" s="1026"/>
      <c r="AS30" s="1026"/>
      <c r="AT30" s="1026"/>
      <c r="AU30" s="1026" t="s">
        <v>592</v>
      </c>
      <c r="AV30" s="1026"/>
      <c r="AW30" s="1026"/>
      <c r="AX30" s="1026"/>
      <c r="AY30" s="1026"/>
      <c r="AZ30" s="1098" t="s">
        <v>595</v>
      </c>
      <c r="BA30" s="1098"/>
      <c r="BB30" s="1098"/>
      <c r="BC30" s="1098"/>
      <c r="BD30" s="1098"/>
      <c r="BE30" s="1082"/>
      <c r="BF30" s="1082"/>
      <c r="BG30" s="1082"/>
      <c r="BH30" s="1082"/>
      <c r="BI30" s="1083"/>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87" t="s">
        <v>403</v>
      </c>
      <c r="C31" s="1088"/>
      <c r="D31" s="1088"/>
      <c r="E31" s="1088"/>
      <c r="F31" s="1088"/>
      <c r="G31" s="1088"/>
      <c r="H31" s="1088"/>
      <c r="I31" s="1088"/>
      <c r="J31" s="1088"/>
      <c r="K31" s="1088"/>
      <c r="L31" s="1088"/>
      <c r="M31" s="1088"/>
      <c r="N31" s="1088"/>
      <c r="O31" s="1088"/>
      <c r="P31" s="1089"/>
      <c r="Q31" s="1099">
        <v>464</v>
      </c>
      <c r="R31" s="1100"/>
      <c r="S31" s="1100"/>
      <c r="T31" s="1100"/>
      <c r="U31" s="1100"/>
      <c r="V31" s="1100">
        <v>456</v>
      </c>
      <c r="W31" s="1100"/>
      <c r="X31" s="1100"/>
      <c r="Y31" s="1100"/>
      <c r="Z31" s="1100"/>
      <c r="AA31" s="1100">
        <v>8</v>
      </c>
      <c r="AB31" s="1100"/>
      <c r="AC31" s="1100"/>
      <c r="AD31" s="1100"/>
      <c r="AE31" s="1101"/>
      <c r="AF31" s="1093">
        <v>977</v>
      </c>
      <c r="AG31" s="1094"/>
      <c r="AH31" s="1094"/>
      <c r="AI31" s="1094"/>
      <c r="AJ31" s="1095"/>
      <c r="AK31" s="1035">
        <v>68</v>
      </c>
      <c r="AL31" s="1026"/>
      <c r="AM31" s="1026"/>
      <c r="AN31" s="1026"/>
      <c r="AO31" s="1026"/>
      <c r="AP31" s="1026">
        <v>2530</v>
      </c>
      <c r="AQ31" s="1026"/>
      <c r="AR31" s="1026"/>
      <c r="AS31" s="1026"/>
      <c r="AT31" s="1026"/>
      <c r="AU31" s="1026">
        <v>633</v>
      </c>
      <c r="AV31" s="1026"/>
      <c r="AW31" s="1026"/>
      <c r="AX31" s="1026"/>
      <c r="AY31" s="1026"/>
      <c r="AZ31" s="1098" t="s">
        <v>592</v>
      </c>
      <c r="BA31" s="1098"/>
      <c r="BB31" s="1098"/>
      <c r="BC31" s="1098"/>
      <c r="BD31" s="1098"/>
      <c r="BE31" s="1082" t="s">
        <v>404</v>
      </c>
      <c r="BF31" s="1082"/>
      <c r="BG31" s="1082"/>
      <c r="BH31" s="1082"/>
      <c r="BI31" s="1083"/>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87" t="s">
        <v>405</v>
      </c>
      <c r="C32" s="1088"/>
      <c r="D32" s="1088"/>
      <c r="E32" s="1088"/>
      <c r="F32" s="1088"/>
      <c r="G32" s="1088"/>
      <c r="H32" s="1088"/>
      <c r="I32" s="1088"/>
      <c r="J32" s="1088"/>
      <c r="K32" s="1088"/>
      <c r="L32" s="1088"/>
      <c r="M32" s="1088"/>
      <c r="N32" s="1088"/>
      <c r="O32" s="1088"/>
      <c r="P32" s="1089"/>
      <c r="Q32" s="1099">
        <v>2425</v>
      </c>
      <c r="R32" s="1100"/>
      <c r="S32" s="1100"/>
      <c r="T32" s="1100"/>
      <c r="U32" s="1100"/>
      <c r="V32" s="1100">
        <v>2084</v>
      </c>
      <c r="W32" s="1100"/>
      <c r="X32" s="1100"/>
      <c r="Y32" s="1100"/>
      <c r="Z32" s="1100"/>
      <c r="AA32" s="1100">
        <v>341</v>
      </c>
      <c r="AB32" s="1100"/>
      <c r="AC32" s="1100"/>
      <c r="AD32" s="1100"/>
      <c r="AE32" s="1101"/>
      <c r="AF32" s="1093">
        <v>-531</v>
      </c>
      <c r="AG32" s="1094"/>
      <c r="AH32" s="1094"/>
      <c r="AI32" s="1094"/>
      <c r="AJ32" s="1095"/>
      <c r="AK32" s="1035">
        <v>617</v>
      </c>
      <c r="AL32" s="1026"/>
      <c r="AM32" s="1026"/>
      <c r="AN32" s="1026"/>
      <c r="AO32" s="1026"/>
      <c r="AP32" s="1026">
        <v>6606</v>
      </c>
      <c r="AQ32" s="1026"/>
      <c r="AR32" s="1026"/>
      <c r="AS32" s="1026"/>
      <c r="AT32" s="1026"/>
      <c r="AU32" s="1026">
        <v>4050</v>
      </c>
      <c r="AV32" s="1026"/>
      <c r="AW32" s="1026"/>
      <c r="AX32" s="1026"/>
      <c r="AY32" s="1026"/>
      <c r="AZ32" s="1098">
        <v>288</v>
      </c>
      <c r="BA32" s="1098"/>
      <c r="BB32" s="1098"/>
      <c r="BC32" s="1098"/>
      <c r="BD32" s="1098"/>
      <c r="BE32" s="1082" t="s">
        <v>406</v>
      </c>
      <c r="BF32" s="1082"/>
      <c r="BG32" s="1082"/>
      <c r="BH32" s="1082"/>
      <c r="BI32" s="1083"/>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87" t="s">
        <v>407</v>
      </c>
      <c r="C33" s="1088"/>
      <c r="D33" s="1088"/>
      <c r="E33" s="1088"/>
      <c r="F33" s="1088"/>
      <c r="G33" s="1088"/>
      <c r="H33" s="1088"/>
      <c r="I33" s="1088"/>
      <c r="J33" s="1088"/>
      <c r="K33" s="1088"/>
      <c r="L33" s="1088"/>
      <c r="M33" s="1088"/>
      <c r="N33" s="1088"/>
      <c r="O33" s="1088"/>
      <c r="P33" s="1089"/>
      <c r="Q33" s="1099">
        <v>98</v>
      </c>
      <c r="R33" s="1100"/>
      <c r="S33" s="1100"/>
      <c r="T33" s="1100"/>
      <c r="U33" s="1100"/>
      <c r="V33" s="1100">
        <v>85</v>
      </c>
      <c r="W33" s="1100"/>
      <c r="X33" s="1100"/>
      <c r="Y33" s="1100"/>
      <c r="Z33" s="1100"/>
      <c r="AA33" s="1100">
        <v>13</v>
      </c>
      <c r="AB33" s="1100"/>
      <c r="AC33" s="1100"/>
      <c r="AD33" s="1100"/>
      <c r="AE33" s="1101"/>
      <c r="AF33" s="1093">
        <v>13</v>
      </c>
      <c r="AG33" s="1094"/>
      <c r="AH33" s="1094"/>
      <c r="AI33" s="1094"/>
      <c r="AJ33" s="1095"/>
      <c r="AK33" s="1035">
        <v>62</v>
      </c>
      <c r="AL33" s="1026"/>
      <c r="AM33" s="1026"/>
      <c r="AN33" s="1026"/>
      <c r="AO33" s="1026"/>
      <c r="AP33" s="1026">
        <v>560</v>
      </c>
      <c r="AQ33" s="1026"/>
      <c r="AR33" s="1026"/>
      <c r="AS33" s="1026"/>
      <c r="AT33" s="1026"/>
      <c r="AU33" s="1026">
        <v>458</v>
      </c>
      <c r="AV33" s="1026"/>
      <c r="AW33" s="1026"/>
      <c r="AX33" s="1026"/>
      <c r="AY33" s="1026"/>
      <c r="AZ33" s="1098" t="s">
        <v>592</v>
      </c>
      <c r="BA33" s="1098"/>
      <c r="BB33" s="1098"/>
      <c r="BC33" s="1098"/>
      <c r="BD33" s="1098"/>
      <c r="BE33" s="1082" t="s">
        <v>408</v>
      </c>
      <c r="BF33" s="1082"/>
      <c r="BG33" s="1082"/>
      <c r="BH33" s="1082"/>
      <c r="BI33" s="1083"/>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87"/>
      <c r="C34" s="1088"/>
      <c r="D34" s="1088"/>
      <c r="E34" s="1088"/>
      <c r="F34" s="1088"/>
      <c r="G34" s="1088"/>
      <c r="H34" s="1088"/>
      <c r="I34" s="1088"/>
      <c r="J34" s="1088"/>
      <c r="K34" s="1088"/>
      <c r="L34" s="1088"/>
      <c r="M34" s="1088"/>
      <c r="N34" s="1088"/>
      <c r="O34" s="1088"/>
      <c r="P34" s="1089"/>
      <c r="Q34" s="1099"/>
      <c r="R34" s="1100"/>
      <c r="S34" s="1100"/>
      <c r="T34" s="1100"/>
      <c r="U34" s="1100"/>
      <c r="V34" s="1100"/>
      <c r="W34" s="1100"/>
      <c r="X34" s="1100"/>
      <c r="Y34" s="1100"/>
      <c r="Z34" s="1100"/>
      <c r="AA34" s="1100"/>
      <c r="AB34" s="1100"/>
      <c r="AC34" s="1100"/>
      <c r="AD34" s="1100"/>
      <c r="AE34" s="1101"/>
      <c r="AF34" s="1093"/>
      <c r="AG34" s="1094"/>
      <c r="AH34" s="1094"/>
      <c r="AI34" s="1094"/>
      <c r="AJ34" s="1095"/>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2"/>
      <c r="BF34" s="1082"/>
      <c r="BG34" s="1082"/>
      <c r="BH34" s="1082"/>
      <c r="BI34" s="1083"/>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2"/>
      <c r="BF35" s="1082"/>
      <c r="BG35" s="1082"/>
      <c r="BH35" s="1082"/>
      <c r="BI35" s="1083"/>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2"/>
      <c r="BF36" s="1082"/>
      <c r="BG36" s="1082"/>
      <c r="BH36" s="1082"/>
      <c r="BI36" s="1083"/>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2"/>
      <c r="BF37" s="1082"/>
      <c r="BG37" s="1082"/>
      <c r="BH37" s="1082"/>
      <c r="BI37" s="1083"/>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2"/>
      <c r="BF38" s="1082"/>
      <c r="BG38" s="1082"/>
      <c r="BH38" s="1082"/>
      <c r="BI38" s="1083"/>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2"/>
      <c r="BF39" s="1082"/>
      <c r="BG39" s="1082"/>
      <c r="BH39" s="1082"/>
      <c r="BI39" s="1083"/>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2"/>
      <c r="BF40" s="1082"/>
      <c r="BG40" s="1082"/>
      <c r="BH40" s="1082"/>
      <c r="BI40" s="1083"/>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2"/>
      <c r="BF41" s="1082"/>
      <c r="BG41" s="1082"/>
      <c r="BH41" s="1082"/>
      <c r="BI41" s="1083"/>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2"/>
      <c r="BF42" s="1082"/>
      <c r="BG42" s="1082"/>
      <c r="BH42" s="1082"/>
      <c r="BI42" s="1083"/>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2"/>
      <c r="BF43" s="1082"/>
      <c r="BG43" s="1082"/>
      <c r="BH43" s="1082"/>
      <c r="BI43" s="1083"/>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2"/>
      <c r="BF44" s="1082"/>
      <c r="BG44" s="1082"/>
      <c r="BH44" s="1082"/>
      <c r="BI44" s="1083"/>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2"/>
      <c r="BF45" s="1082"/>
      <c r="BG45" s="1082"/>
      <c r="BH45" s="1082"/>
      <c r="BI45" s="1083"/>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2"/>
      <c r="BF46" s="1082"/>
      <c r="BG46" s="1082"/>
      <c r="BH46" s="1082"/>
      <c r="BI46" s="1083"/>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2"/>
      <c r="BF47" s="1082"/>
      <c r="BG47" s="1082"/>
      <c r="BH47" s="1082"/>
      <c r="BI47" s="1083"/>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2"/>
      <c r="BF48" s="1082"/>
      <c r="BG48" s="1082"/>
      <c r="BH48" s="1082"/>
      <c r="BI48" s="1083"/>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2"/>
      <c r="BF49" s="1082"/>
      <c r="BG49" s="1082"/>
      <c r="BH49" s="1082"/>
      <c r="BI49" s="1083"/>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409</v>
      </c>
      <c r="BK62" s="1085"/>
      <c r="BL62" s="1085"/>
      <c r="BM62" s="1085"/>
      <c r="BN62" s="1086"/>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387</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8"/>
      <c r="AF63" s="1079">
        <v>1147</v>
      </c>
      <c r="AG63" s="1014"/>
      <c r="AH63" s="1014"/>
      <c r="AI63" s="1014"/>
      <c r="AJ63" s="1080"/>
      <c r="AK63" s="1081"/>
      <c r="AL63" s="1018"/>
      <c r="AM63" s="1018"/>
      <c r="AN63" s="1018"/>
      <c r="AO63" s="1018"/>
      <c r="AP63" s="1014"/>
      <c r="AQ63" s="1014"/>
      <c r="AR63" s="1014"/>
      <c r="AS63" s="1014"/>
      <c r="AT63" s="1014"/>
      <c r="AU63" s="1014"/>
      <c r="AV63" s="1014"/>
      <c r="AW63" s="1014"/>
      <c r="AX63" s="1014"/>
      <c r="AY63" s="1014"/>
      <c r="AZ63" s="1075"/>
      <c r="BA63" s="1075"/>
      <c r="BB63" s="1075"/>
      <c r="BC63" s="1075"/>
      <c r="BD63" s="1075"/>
      <c r="BE63" s="1015"/>
      <c r="BF63" s="1015"/>
      <c r="BG63" s="1015"/>
      <c r="BH63" s="1015"/>
      <c r="BI63" s="1016"/>
      <c r="BJ63" s="1076" t="s">
        <v>411</v>
      </c>
      <c r="BK63" s="1006"/>
      <c r="BL63" s="1006"/>
      <c r="BM63" s="1006"/>
      <c r="BN63" s="1077"/>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413</v>
      </c>
      <c r="B66" s="1052"/>
      <c r="C66" s="1052"/>
      <c r="D66" s="1052"/>
      <c r="E66" s="1052"/>
      <c r="F66" s="1052"/>
      <c r="G66" s="1052"/>
      <c r="H66" s="1052"/>
      <c r="I66" s="1052"/>
      <c r="J66" s="1052"/>
      <c r="K66" s="1052"/>
      <c r="L66" s="1052"/>
      <c r="M66" s="1052"/>
      <c r="N66" s="1052"/>
      <c r="O66" s="1052"/>
      <c r="P66" s="1053"/>
      <c r="Q66" s="1057" t="s">
        <v>414</v>
      </c>
      <c r="R66" s="1058"/>
      <c r="S66" s="1058"/>
      <c r="T66" s="1058"/>
      <c r="U66" s="1059"/>
      <c r="V66" s="1057" t="s">
        <v>415</v>
      </c>
      <c r="W66" s="1058"/>
      <c r="X66" s="1058"/>
      <c r="Y66" s="1058"/>
      <c r="Z66" s="1059"/>
      <c r="AA66" s="1057" t="s">
        <v>416</v>
      </c>
      <c r="AB66" s="1058"/>
      <c r="AC66" s="1058"/>
      <c r="AD66" s="1058"/>
      <c r="AE66" s="1059"/>
      <c r="AF66" s="1063" t="s">
        <v>417</v>
      </c>
      <c r="AG66" s="1064"/>
      <c r="AH66" s="1064"/>
      <c r="AI66" s="1064"/>
      <c r="AJ66" s="1065"/>
      <c r="AK66" s="1057" t="s">
        <v>418</v>
      </c>
      <c r="AL66" s="1052"/>
      <c r="AM66" s="1052"/>
      <c r="AN66" s="1052"/>
      <c r="AO66" s="1053"/>
      <c r="AP66" s="1057" t="s">
        <v>419</v>
      </c>
      <c r="AQ66" s="1058"/>
      <c r="AR66" s="1058"/>
      <c r="AS66" s="1058"/>
      <c r="AT66" s="1059"/>
      <c r="AU66" s="1057" t="s">
        <v>420</v>
      </c>
      <c r="AV66" s="1058"/>
      <c r="AW66" s="1058"/>
      <c r="AX66" s="1058"/>
      <c r="AY66" s="1059"/>
      <c r="AZ66" s="1057" t="s">
        <v>375</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587</v>
      </c>
      <c r="C68" s="1042"/>
      <c r="D68" s="1042"/>
      <c r="E68" s="1042"/>
      <c r="F68" s="1042"/>
      <c r="G68" s="1042"/>
      <c r="H68" s="1042"/>
      <c r="I68" s="1042"/>
      <c r="J68" s="1042"/>
      <c r="K68" s="1042"/>
      <c r="L68" s="1042"/>
      <c r="M68" s="1042"/>
      <c r="N68" s="1042"/>
      <c r="O68" s="1042"/>
      <c r="P68" s="1043"/>
      <c r="Q68" s="1044">
        <v>9132</v>
      </c>
      <c r="R68" s="1038"/>
      <c r="S68" s="1038"/>
      <c r="T68" s="1038"/>
      <c r="U68" s="1038"/>
      <c r="V68" s="1038">
        <v>7684</v>
      </c>
      <c r="W68" s="1038"/>
      <c r="X68" s="1038"/>
      <c r="Y68" s="1038"/>
      <c r="Z68" s="1038"/>
      <c r="AA68" s="1038">
        <v>1448</v>
      </c>
      <c r="AB68" s="1038"/>
      <c r="AC68" s="1038"/>
      <c r="AD68" s="1038"/>
      <c r="AE68" s="1038"/>
      <c r="AF68" s="1038">
        <v>1448</v>
      </c>
      <c r="AG68" s="1038"/>
      <c r="AH68" s="1038"/>
      <c r="AI68" s="1038"/>
      <c r="AJ68" s="1038"/>
      <c r="AK68" s="1038">
        <v>725</v>
      </c>
      <c r="AL68" s="1038"/>
      <c r="AM68" s="1038"/>
      <c r="AN68" s="1038"/>
      <c r="AO68" s="1038"/>
      <c r="AP68" s="1038" t="s">
        <v>592</v>
      </c>
      <c r="AQ68" s="1038"/>
      <c r="AR68" s="1038"/>
      <c r="AS68" s="1038"/>
      <c r="AT68" s="1038"/>
      <c r="AU68" s="1038" t="s">
        <v>592</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37" t="s">
        <v>593</v>
      </c>
      <c r="C69" s="1030"/>
      <c r="D69" s="1030"/>
      <c r="E69" s="1030"/>
      <c r="F69" s="1030"/>
      <c r="G69" s="1030"/>
      <c r="H69" s="1030"/>
      <c r="I69" s="1030"/>
      <c r="J69" s="1030"/>
      <c r="K69" s="1030"/>
      <c r="L69" s="1030"/>
      <c r="M69" s="1030"/>
      <c r="N69" s="1030"/>
      <c r="O69" s="1030"/>
      <c r="P69" s="1031"/>
      <c r="Q69" s="1032">
        <v>308</v>
      </c>
      <c r="R69" s="1026"/>
      <c r="S69" s="1026"/>
      <c r="T69" s="1026"/>
      <c r="U69" s="1026"/>
      <c r="V69" s="1026">
        <v>254</v>
      </c>
      <c r="W69" s="1026"/>
      <c r="X69" s="1026"/>
      <c r="Y69" s="1026"/>
      <c r="Z69" s="1026"/>
      <c r="AA69" s="1026">
        <v>54</v>
      </c>
      <c r="AB69" s="1026"/>
      <c r="AC69" s="1026"/>
      <c r="AD69" s="1026"/>
      <c r="AE69" s="1026"/>
      <c r="AF69" s="1026">
        <v>54</v>
      </c>
      <c r="AG69" s="1026"/>
      <c r="AH69" s="1026"/>
      <c r="AI69" s="1026"/>
      <c r="AJ69" s="1026"/>
      <c r="AK69" s="1026" t="s">
        <v>592</v>
      </c>
      <c r="AL69" s="1026"/>
      <c r="AM69" s="1026"/>
      <c r="AN69" s="1026"/>
      <c r="AO69" s="1026"/>
      <c r="AP69" s="1026" t="s">
        <v>592</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37" t="s">
        <v>594</v>
      </c>
      <c r="C70" s="1030"/>
      <c r="D70" s="1030"/>
      <c r="E70" s="1030"/>
      <c r="F70" s="1030"/>
      <c r="G70" s="1030"/>
      <c r="H70" s="1030"/>
      <c r="I70" s="1030"/>
      <c r="J70" s="1030"/>
      <c r="K70" s="1030"/>
      <c r="L70" s="1030"/>
      <c r="M70" s="1030"/>
      <c r="N70" s="1030"/>
      <c r="O70" s="1030"/>
      <c r="P70" s="1031"/>
      <c r="Q70" s="1032">
        <v>296028</v>
      </c>
      <c r="R70" s="1026"/>
      <c r="S70" s="1026"/>
      <c r="T70" s="1026"/>
      <c r="U70" s="1026"/>
      <c r="V70" s="1026">
        <v>287668</v>
      </c>
      <c r="W70" s="1026"/>
      <c r="X70" s="1026"/>
      <c r="Y70" s="1026"/>
      <c r="Z70" s="1026"/>
      <c r="AA70" s="1026">
        <v>8361</v>
      </c>
      <c r="AB70" s="1026"/>
      <c r="AC70" s="1026"/>
      <c r="AD70" s="1026"/>
      <c r="AE70" s="1026"/>
      <c r="AF70" s="1026">
        <v>8361</v>
      </c>
      <c r="AG70" s="1026"/>
      <c r="AH70" s="1026"/>
      <c r="AI70" s="1026"/>
      <c r="AJ70" s="1026"/>
      <c r="AK70" s="1026" t="s">
        <v>592</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608</v>
      </c>
      <c r="R71" s="1026"/>
      <c r="S71" s="1026"/>
      <c r="T71" s="1026"/>
      <c r="U71" s="1026"/>
      <c r="V71" s="1026">
        <v>580</v>
      </c>
      <c r="W71" s="1026"/>
      <c r="X71" s="1026"/>
      <c r="Y71" s="1026"/>
      <c r="Z71" s="1026"/>
      <c r="AA71" s="1026">
        <v>29</v>
      </c>
      <c r="AB71" s="1026"/>
      <c r="AC71" s="1026"/>
      <c r="AD71" s="1026"/>
      <c r="AE71" s="1026"/>
      <c r="AF71" s="1026">
        <v>29</v>
      </c>
      <c r="AG71" s="1026"/>
      <c r="AH71" s="1026"/>
      <c r="AI71" s="1026"/>
      <c r="AJ71" s="1026"/>
      <c r="AK71" s="1026" t="s">
        <v>522</v>
      </c>
      <c r="AL71" s="1026"/>
      <c r="AM71" s="1026"/>
      <c r="AN71" s="1026"/>
      <c r="AO71" s="1026"/>
      <c r="AP71" s="1026">
        <v>53</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212</v>
      </c>
      <c r="R72" s="1026"/>
      <c r="S72" s="1026"/>
      <c r="T72" s="1026"/>
      <c r="U72" s="1026"/>
      <c r="V72" s="1026">
        <v>184</v>
      </c>
      <c r="W72" s="1026"/>
      <c r="X72" s="1026"/>
      <c r="Y72" s="1026"/>
      <c r="Z72" s="1026"/>
      <c r="AA72" s="1026">
        <v>29</v>
      </c>
      <c r="AB72" s="1026"/>
      <c r="AC72" s="1026"/>
      <c r="AD72" s="1026"/>
      <c r="AE72" s="1026"/>
      <c r="AF72" s="1026">
        <v>29</v>
      </c>
      <c r="AG72" s="1026"/>
      <c r="AH72" s="1026"/>
      <c r="AI72" s="1026"/>
      <c r="AJ72" s="1026"/>
      <c r="AK72" s="1026">
        <v>10</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68</v>
      </c>
      <c r="R73" s="1026"/>
      <c r="S73" s="1026"/>
      <c r="T73" s="1026"/>
      <c r="U73" s="1026"/>
      <c r="V73" s="1026">
        <v>60</v>
      </c>
      <c r="W73" s="1026"/>
      <c r="X73" s="1026"/>
      <c r="Y73" s="1026"/>
      <c r="Z73" s="1026"/>
      <c r="AA73" s="1026">
        <v>9</v>
      </c>
      <c r="AB73" s="1026"/>
      <c r="AC73" s="1026"/>
      <c r="AD73" s="1026"/>
      <c r="AE73" s="1026"/>
      <c r="AF73" s="1026">
        <v>9</v>
      </c>
      <c r="AG73" s="1026"/>
      <c r="AH73" s="1026"/>
      <c r="AI73" s="1026"/>
      <c r="AJ73" s="1026"/>
      <c r="AK73" s="1026" t="s">
        <v>592</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305</v>
      </c>
      <c r="AG109" s="949"/>
      <c r="AH109" s="949"/>
      <c r="AI109" s="949"/>
      <c r="AJ109" s="950"/>
      <c r="AK109" s="951" t="s">
        <v>304</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305</v>
      </c>
      <c r="BW109" s="949"/>
      <c r="BX109" s="949"/>
      <c r="BY109" s="949"/>
      <c r="BZ109" s="950"/>
      <c r="CA109" s="951" t="s">
        <v>304</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305</v>
      </c>
      <c r="DM109" s="949"/>
      <c r="DN109" s="949"/>
      <c r="DO109" s="949"/>
      <c r="DP109" s="950"/>
      <c r="DQ109" s="951" t="s">
        <v>304</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976418</v>
      </c>
      <c r="AB110" s="942"/>
      <c r="AC110" s="942"/>
      <c r="AD110" s="942"/>
      <c r="AE110" s="943"/>
      <c r="AF110" s="944">
        <v>929554</v>
      </c>
      <c r="AG110" s="942"/>
      <c r="AH110" s="942"/>
      <c r="AI110" s="942"/>
      <c r="AJ110" s="943"/>
      <c r="AK110" s="944">
        <v>938238</v>
      </c>
      <c r="AL110" s="942"/>
      <c r="AM110" s="942"/>
      <c r="AN110" s="942"/>
      <c r="AO110" s="943"/>
      <c r="AP110" s="945">
        <v>14.7</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22208801</v>
      </c>
      <c r="BR110" s="889"/>
      <c r="BS110" s="889"/>
      <c r="BT110" s="889"/>
      <c r="BU110" s="889"/>
      <c r="BV110" s="889">
        <v>27925693</v>
      </c>
      <c r="BW110" s="889"/>
      <c r="BX110" s="889"/>
      <c r="BY110" s="889"/>
      <c r="BZ110" s="889"/>
      <c r="CA110" s="889">
        <v>38847141</v>
      </c>
      <c r="CB110" s="889"/>
      <c r="CC110" s="889"/>
      <c r="CD110" s="889"/>
      <c r="CE110" s="889"/>
      <c r="CF110" s="913">
        <v>609.70000000000005</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411</v>
      </c>
      <c r="DM110" s="889"/>
      <c r="DN110" s="889"/>
      <c r="DO110" s="889"/>
      <c r="DP110" s="889"/>
      <c r="DQ110" s="889" t="s">
        <v>438</v>
      </c>
      <c r="DR110" s="889"/>
      <c r="DS110" s="889"/>
      <c r="DT110" s="889"/>
      <c r="DU110" s="889"/>
      <c r="DV110" s="890" t="s">
        <v>411</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440</v>
      </c>
      <c r="AG111" s="970"/>
      <c r="AH111" s="970"/>
      <c r="AI111" s="970"/>
      <c r="AJ111" s="971"/>
      <c r="AK111" s="972" t="s">
        <v>438</v>
      </c>
      <c r="AL111" s="970"/>
      <c r="AM111" s="970"/>
      <c r="AN111" s="970"/>
      <c r="AO111" s="971"/>
      <c r="AP111" s="973" t="s">
        <v>437</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411</v>
      </c>
      <c r="BR111" s="861"/>
      <c r="BS111" s="861"/>
      <c r="BT111" s="861"/>
      <c r="BU111" s="861"/>
      <c r="BV111" s="861" t="s">
        <v>411</v>
      </c>
      <c r="BW111" s="861"/>
      <c r="BX111" s="861"/>
      <c r="BY111" s="861"/>
      <c r="BZ111" s="861"/>
      <c r="CA111" s="861" t="s">
        <v>442</v>
      </c>
      <c r="CB111" s="861"/>
      <c r="CC111" s="861"/>
      <c r="CD111" s="861"/>
      <c r="CE111" s="861"/>
      <c r="CF111" s="922" t="s">
        <v>437</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438</v>
      </c>
      <c r="DM111" s="861"/>
      <c r="DN111" s="861"/>
      <c r="DO111" s="861"/>
      <c r="DP111" s="861"/>
      <c r="DQ111" s="861" t="s">
        <v>437</v>
      </c>
      <c r="DR111" s="861"/>
      <c r="DS111" s="861"/>
      <c r="DT111" s="861"/>
      <c r="DU111" s="861"/>
      <c r="DV111" s="838" t="s">
        <v>442</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411</v>
      </c>
      <c r="AB112" s="824"/>
      <c r="AC112" s="824"/>
      <c r="AD112" s="824"/>
      <c r="AE112" s="825"/>
      <c r="AF112" s="826" t="s">
        <v>442</v>
      </c>
      <c r="AG112" s="824"/>
      <c r="AH112" s="824"/>
      <c r="AI112" s="824"/>
      <c r="AJ112" s="825"/>
      <c r="AK112" s="826" t="s">
        <v>411</v>
      </c>
      <c r="AL112" s="824"/>
      <c r="AM112" s="824"/>
      <c r="AN112" s="824"/>
      <c r="AO112" s="825"/>
      <c r="AP112" s="871" t="s">
        <v>411</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5803239</v>
      </c>
      <c r="BR112" s="861"/>
      <c r="BS112" s="861"/>
      <c r="BT112" s="861"/>
      <c r="BU112" s="861"/>
      <c r="BV112" s="861">
        <v>5687049</v>
      </c>
      <c r="BW112" s="861"/>
      <c r="BX112" s="861"/>
      <c r="BY112" s="861"/>
      <c r="BZ112" s="861"/>
      <c r="CA112" s="861">
        <v>5139872</v>
      </c>
      <c r="CB112" s="861"/>
      <c r="CC112" s="861"/>
      <c r="CD112" s="861"/>
      <c r="CE112" s="861"/>
      <c r="CF112" s="922">
        <v>80.7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440</v>
      </c>
      <c r="DM112" s="861"/>
      <c r="DN112" s="861"/>
      <c r="DO112" s="861"/>
      <c r="DP112" s="861"/>
      <c r="DQ112" s="861" t="s">
        <v>442</v>
      </c>
      <c r="DR112" s="861"/>
      <c r="DS112" s="861"/>
      <c r="DT112" s="861"/>
      <c r="DU112" s="861"/>
      <c r="DV112" s="838" t="s">
        <v>411</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383563</v>
      </c>
      <c r="AB113" s="970"/>
      <c r="AC113" s="970"/>
      <c r="AD113" s="970"/>
      <c r="AE113" s="971"/>
      <c r="AF113" s="972">
        <v>503513</v>
      </c>
      <c r="AG113" s="970"/>
      <c r="AH113" s="970"/>
      <c r="AI113" s="970"/>
      <c r="AJ113" s="971"/>
      <c r="AK113" s="972">
        <v>627371</v>
      </c>
      <c r="AL113" s="970"/>
      <c r="AM113" s="970"/>
      <c r="AN113" s="970"/>
      <c r="AO113" s="971"/>
      <c r="AP113" s="973">
        <v>9.8000000000000007</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38679</v>
      </c>
      <c r="BR113" s="861"/>
      <c r="BS113" s="861"/>
      <c r="BT113" s="861"/>
      <c r="BU113" s="861"/>
      <c r="BV113" s="861">
        <v>34503</v>
      </c>
      <c r="BW113" s="861"/>
      <c r="BX113" s="861"/>
      <c r="BY113" s="861"/>
      <c r="BZ113" s="861"/>
      <c r="CA113" s="861">
        <v>30192</v>
      </c>
      <c r="CB113" s="861"/>
      <c r="CC113" s="861"/>
      <c r="CD113" s="861"/>
      <c r="CE113" s="861"/>
      <c r="CF113" s="922">
        <v>0.5</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411</v>
      </c>
      <c r="DH113" s="824"/>
      <c r="DI113" s="824"/>
      <c r="DJ113" s="824"/>
      <c r="DK113" s="825"/>
      <c r="DL113" s="826" t="s">
        <v>442</v>
      </c>
      <c r="DM113" s="824"/>
      <c r="DN113" s="824"/>
      <c r="DO113" s="824"/>
      <c r="DP113" s="825"/>
      <c r="DQ113" s="826" t="s">
        <v>442</v>
      </c>
      <c r="DR113" s="824"/>
      <c r="DS113" s="824"/>
      <c r="DT113" s="824"/>
      <c r="DU113" s="825"/>
      <c r="DV113" s="871" t="s">
        <v>440</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3846</v>
      </c>
      <c r="AB114" s="824"/>
      <c r="AC114" s="824"/>
      <c r="AD114" s="824"/>
      <c r="AE114" s="825"/>
      <c r="AF114" s="826">
        <v>3568</v>
      </c>
      <c r="AG114" s="824"/>
      <c r="AH114" s="824"/>
      <c r="AI114" s="824"/>
      <c r="AJ114" s="825"/>
      <c r="AK114" s="826">
        <v>3678</v>
      </c>
      <c r="AL114" s="824"/>
      <c r="AM114" s="824"/>
      <c r="AN114" s="824"/>
      <c r="AO114" s="825"/>
      <c r="AP114" s="871">
        <v>0.1</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309493</v>
      </c>
      <c r="BR114" s="861"/>
      <c r="BS114" s="861"/>
      <c r="BT114" s="861"/>
      <c r="BU114" s="861"/>
      <c r="BV114" s="861">
        <v>133839</v>
      </c>
      <c r="BW114" s="861"/>
      <c r="BX114" s="861"/>
      <c r="BY114" s="861"/>
      <c r="BZ114" s="861"/>
      <c r="CA114" s="861">
        <v>48016</v>
      </c>
      <c r="CB114" s="861"/>
      <c r="CC114" s="861"/>
      <c r="CD114" s="861"/>
      <c r="CE114" s="861"/>
      <c r="CF114" s="922">
        <v>0.8</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411</v>
      </c>
      <c r="DM114" s="824"/>
      <c r="DN114" s="824"/>
      <c r="DO114" s="824"/>
      <c r="DP114" s="825"/>
      <c r="DQ114" s="826" t="s">
        <v>440</v>
      </c>
      <c r="DR114" s="824"/>
      <c r="DS114" s="824"/>
      <c r="DT114" s="824"/>
      <c r="DU114" s="825"/>
      <c r="DV114" s="871" t="s">
        <v>440</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438</v>
      </c>
      <c r="AG115" s="970"/>
      <c r="AH115" s="970"/>
      <c r="AI115" s="970"/>
      <c r="AJ115" s="971"/>
      <c r="AK115" s="972" t="s">
        <v>442</v>
      </c>
      <c r="AL115" s="970"/>
      <c r="AM115" s="970"/>
      <c r="AN115" s="970"/>
      <c r="AO115" s="971"/>
      <c r="AP115" s="973" t="s">
        <v>437</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411</v>
      </c>
      <c r="BR115" s="861"/>
      <c r="BS115" s="861"/>
      <c r="BT115" s="861"/>
      <c r="BU115" s="861"/>
      <c r="BV115" s="861">
        <v>47613</v>
      </c>
      <c r="BW115" s="861"/>
      <c r="BX115" s="861"/>
      <c r="BY115" s="861"/>
      <c r="BZ115" s="861"/>
      <c r="CA115" s="861">
        <v>64550</v>
      </c>
      <c r="CB115" s="861"/>
      <c r="CC115" s="861"/>
      <c r="CD115" s="861"/>
      <c r="CE115" s="861"/>
      <c r="CF115" s="922">
        <v>1</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438</v>
      </c>
      <c r="DM115" s="824"/>
      <c r="DN115" s="824"/>
      <c r="DO115" s="824"/>
      <c r="DP115" s="825"/>
      <c r="DQ115" s="826" t="s">
        <v>437</v>
      </c>
      <c r="DR115" s="824"/>
      <c r="DS115" s="824"/>
      <c r="DT115" s="824"/>
      <c r="DU115" s="825"/>
      <c r="DV115" s="871" t="s">
        <v>440</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411</v>
      </c>
      <c r="AG116" s="824"/>
      <c r="AH116" s="824"/>
      <c r="AI116" s="824"/>
      <c r="AJ116" s="825"/>
      <c r="AK116" s="826">
        <v>2383</v>
      </c>
      <c r="AL116" s="824"/>
      <c r="AM116" s="824"/>
      <c r="AN116" s="824"/>
      <c r="AO116" s="825"/>
      <c r="AP116" s="871">
        <v>0</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440</v>
      </c>
      <c r="BW116" s="861"/>
      <c r="BX116" s="861"/>
      <c r="BY116" s="861"/>
      <c r="BZ116" s="861"/>
      <c r="CA116" s="861" t="s">
        <v>442</v>
      </c>
      <c r="CB116" s="861"/>
      <c r="CC116" s="861"/>
      <c r="CD116" s="861"/>
      <c r="CE116" s="861"/>
      <c r="CF116" s="922" t="s">
        <v>437</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411</v>
      </c>
      <c r="DM116" s="824"/>
      <c r="DN116" s="824"/>
      <c r="DO116" s="824"/>
      <c r="DP116" s="825"/>
      <c r="DQ116" s="826" t="s">
        <v>442</v>
      </c>
      <c r="DR116" s="824"/>
      <c r="DS116" s="824"/>
      <c r="DT116" s="824"/>
      <c r="DU116" s="825"/>
      <c r="DV116" s="871" t="s">
        <v>411</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1363827</v>
      </c>
      <c r="AB117" s="956"/>
      <c r="AC117" s="956"/>
      <c r="AD117" s="956"/>
      <c r="AE117" s="957"/>
      <c r="AF117" s="958">
        <v>1436635</v>
      </c>
      <c r="AG117" s="956"/>
      <c r="AH117" s="956"/>
      <c r="AI117" s="956"/>
      <c r="AJ117" s="957"/>
      <c r="AK117" s="958">
        <v>1571670</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411</v>
      </c>
      <c r="BR117" s="861"/>
      <c r="BS117" s="861"/>
      <c r="BT117" s="861"/>
      <c r="BU117" s="861"/>
      <c r="BV117" s="861" t="s">
        <v>437</v>
      </c>
      <c r="BW117" s="861"/>
      <c r="BX117" s="861"/>
      <c r="BY117" s="861"/>
      <c r="BZ117" s="861"/>
      <c r="CA117" s="861" t="s">
        <v>437</v>
      </c>
      <c r="CB117" s="861"/>
      <c r="CC117" s="861"/>
      <c r="CD117" s="861"/>
      <c r="CE117" s="861"/>
      <c r="CF117" s="922" t="s">
        <v>437</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411</v>
      </c>
      <c r="DM117" s="824"/>
      <c r="DN117" s="824"/>
      <c r="DO117" s="824"/>
      <c r="DP117" s="825"/>
      <c r="DQ117" s="826" t="s">
        <v>442</v>
      </c>
      <c r="DR117" s="824"/>
      <c r="DS117" s="824"/>
      <c r="DT117" s="824"/>
      <c r="DU117" s="825"/>
      <c r="DV117" s="871" t="s">
        <v>438</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305</v>
      </c>
      <c r="AG118" s="949"/>
      <c r="AH118" s="949"/>
      <c r="AI118" s="949"/>
      <c r="AJ118" s="950"/>
      <c r="AK118" s="951" t="s">
        <v>304</v>
      </c>
      <c r="AL118" s="949"/>
      <c r="AM118" s="949"/>
      <c r="AN118" s="949"/>
      <c r="AO118" s="950"/>
      <c r="AP118" s="952" t="s">
        <v>431</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411</v>
      </c>
      <c r="BR118" s="892"/>
      <c r="BS118" s="892"/>
      <c r="BT118" s="892"/>
      <c r="BU118" s="892"/>
      <c r="BV118" s="892" t="s">
        <v>437</v>
      </c>
      <c r="BW118" s="892"/>
      <c r="BX118" s="892"/>
      <c r="BY118" s="892"/>
      <c r="BZ118" s="892"/>
      <c r="CA118" s="892" t="s">
        <v>442</v>
      </c>
      <c r="CB118" s="892"/>
      <c r="CC118" s="892"/>
      <c r="CD118" s="892"/>
      <c r="CE118" s="892"/>
      <c r="CF118" s="922" t="s">
        <v>411</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411</v>
      </c>
      <c r="DH118" s="824"/>
      <c r="DI118" s="824"/>
      <c r="DJ118" s="824"/>
      <c r="DK118" s="825"/>
      <c r="DL118" s="826" t="s">
        <v>411</v>
      </c>
      <c r="DM118" s="824"/>
      <c r="DN118" s="824"/>
      <c r="DO118" s="824"/>
      <c r="DP118" s="825"/>
      <c r="DQ118" s="826" t="s">
        <v>411</v>
      </c>
      <c r="DR118" s="824"/>
      <c r="DS118" s="824"/>
      <c r="DT118" s="824"/>
      <c r="DU118" s="825"/>
      <c r="DV118" s="871" t="s">
        <v>437</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411</v>
      </c>
      <c r="AB119" s="942"/>
      <c r="AC119" s="942"/>
      <c r="AD119" s="942"/>
      <c r="AE119" s="943"/>
      <c r="AF119" s="944" t="s">
        <v>411</v>
      </c>
      <c r="AG119" s="942"/>
      <c r="AH119" s="942"/>
      <c r="AI119" s="942"/>
      <c r="AJ119" s="943"/>
      <c r="AK119" s="944" t="s">
        <v>411</v>
      </c>
      <c r="AL119" s="942"/>
      <c r="AM119" s="942"/>
      <c r="AN119" s="942"/>
      <c r="AO119" s="943"/>
      <c r="AP119" s="945" t="s">
        <v>437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465</v>
      </c>
      <c r="BP119" s="925"/>
      <c r="BQ119" s="929">
        <v>28360212</v>
      </c>
      <c r="BR119" s="892"/>
      <c r="BS119" s="892"/>
      <c r="BT119" s="892"/>
      <c r="BU119" s="892"/>
      <c r="BV119" s="892">
        <v>33828697</v>
      </c>
      <c r="BW119" s="892"/>
      <c r="BX119" s="892"/>
      <c r="BY119" s="892"/>
      <c r="BZ119" s="892"/>
      <c r="CA119" s="892">
        <v>44129771</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411</v>
      </c>
      <c r="DH119" s="807"/>
      <c r="DI119" s="807"/>
      <c r="DJ119" s="807"/>
      <c r="DK119" s="808"/>
      <c r="DL119" s="809" t="s">
        <v>411</v>
      </c>
      <c r="DM119" s="807"/>
      <c r="DN119" s="807"/>
      <c r="DO119" s="807"/>
      <c r="DP119" s="808"/>
      <c r="DQ119" s="809" t="s">
        <v>411</v>
      </c>
      <c r="DR119" s="807"/>
      <c r="DS119" s="807"/>
      <c r="DT119" s="807"/>
      <c r="DU119" s="808"/>
      <c r="DV119" s="895" t="s">
        <v>411</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411</v>
      </c>
      <c r="AB120" s="824"/>
      <c r="AC120" s="824"/>
      <c r="AD120" s="824"/>
      <c r="AE120" s="825"/>
      <c r="AF120" s="826" t="s">
        <v>411</v>
      </c>
      <c r="AG120" s="824"/>
      <c r="AH120" s="824"/>
      <c r="AI120" s="824"/>
      <c r="AJ120" s="825"/>
      <c r="AK120" s="826" t="s">
        <v>411</v>
      </c>
      <c r="AL120" s="824"/>
      <c r="AM120" s="824"/>
      <c r="AN120" s="824"/>
      <c r="AO120" s="825"/>
      <c r="AP120" s="871" t="s">
        <v>411</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5726152</v>
      </c>
      <c r="BR120" s="889"/>
      <c r="BS120" s="889"/>
      <c r="BT120" s="889"/>
      <c r="BU120" s="889"/>
      <c r="BV120" s="889">
        <v>5498286</v>
      </c>
      <c r="BW120" s="889"/>
      <c r="BX120" s="889"/>
      <c r="BY120" s="889"/>
      <c r="BZ120" s="889"/>
      <c r="CA120" s="889">
        <v>5797821</v>
      </c>
      <c r="CB120" s="889"/>
      <c r="CC120" s="889"/>
      <c r="CD120" s="889"/>
      <c r="CE120" s="889"/>
      <c r="CF120" s="913">
        <v>91</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4818377</v>
      </c>
      <c r="DH120" s="889"/>
      <c r="DI120" s="889"/>
      <c r="DJ120" s="889"/>
      <c r="DK120" s="889"/>
      <c r="DL120" s="889">
        <v>4585663</v>
      </c>
      <c r="DM120" s="889"/>
      <c r="DN120" s="889"/>
      <c r="DO120" s="889"/>
      <c r="DP120" s="889"/>
      <c r="DQ120" s="889">
        <v>4049691</v>
      </c>
      <c r="DR120" s="889"/>
      <c r="DS120" s="889"/>
      <c r="DT120" s="889"/>
      <c r="DU120" s="889"/>
      <c r="DV120" s="890">
        <v>63.6</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411</v>
      </c>
      <c r="AB121" s="824"/>
      <c r="AC121" s="824"/>
      <c r="AD121" s="824"/>
      <c r="AE121" s="825"/>
      <c r="AF121" s="826" t="s">
        <v>411</v>
      </c>
      <c r="AG121" s="824"/>
      <c r="AH121" s="824"/>
      <c r="AI121" s="824"/>
      <c r="AJ121" s="825"/>
      <c r="AK121" s="826" t="s">
        <v>411</v>
      </c>
      <c r="AL121" s="824"/>
      <c r="AM121" s="824"/>
      <c r="AN121" s="824"/>
      <c r="AO121" s="825"/>
      <c r="AP121" s="871" t="s">
        <v>411</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807989</v>
      </c>
      <c r="BR121" s="861"/>
      <c r="BS121" s="861"/>
      <c r="BT121" s="861"/>
      <c r="BU121" s="861"/>
      <c r="BV121" s="861">
        <v>1456088</v>
      </c>
      <c r="BW121" s="861"/>
      <c r="BX121" s="861"/>
      <c r="BY121" s="861"/>
      <c r="BZ121" s="861"/>
      <c r="CA121" s="861">
        <v>6783466</v>
      </c>
      <c r="CB121" s="861"/>
      <c r="CC121" s="861"/>
      <c r="CD121" s="861"/>
      <c r="CE121" s="861"/>
      <c r="CF121" s="922">
        <v>106.5</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487779</v>
      </c>
      <c r="DH121" s="861"/>
      <c r="DI121" s="861"/>
      <c r="DJ121" s="861"/>
      <c r="DK121" s="861"/>
      <c r="DL121" s="861">
        <v>640592</v>
      </c>
      <c r="DM121" s="861"/>
      <c r="DN121" s="861"/>
      <c r="DO121" s="861"/>
      <c r="DP121" s="861"/>
      <c r="DQ121" s="861">
        <v>632502</v>
      </c>
      <c r="DR121" s="861"/>
      <c r="DS121" s="861"/>
      <c r="DT121" s="861"/>
      <c r="DU121" s="861"/>
      <c r="DV121" s="838">
        <v>9.9</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411</v>
      </c>
      <c r="AB122" s="824"/>
      <c r="AC122" s="824"/>
      <c r="AD122" s="824"/>
      <c r="AE122" s="825"/>
      <c r="AF122" s="826" t="s">
        <v>411</v>
      </c>
      <c r="AG122" s="824"/>
      <c r="AH122" s="824"/>
      <c r="AI122" s="824"/>
      <c r="AJ122" s="825"/>
      <c r="AK122" s="826" t="s">
        <v>411</v>
      </c>
      <c r="AL122" s="824"/>
      <c r="AM122" s="824"/>
      <c r="AN122" s="824"/>
      <c r="AO122" s="825"/>
      <c r="AP122" s="871" t="s">
        <v>442</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22272438</v>
      </c>
      <c r="BR122" s="892"/>
      <c r="BS122" s="892"/>
      <c r="BT122" s="892"/>
      <c r="BU122" s="892"/>
      <c r="BV122" s="892">
        <v>25548659</v>
      </c>
      <c r="BW122" s="892"/>
      <c r="BX122" s="892"/>
      <c r="BY122" s="892"/>
      <c r="BZ122" s="892"/>
      <c r="CA122" s="892">
        <v>29494291</v>
      </c>
      <c r="CB122" s="892"/>
      <c r="CC122" s="892"/>
      <c r="CD122" s="892"/>
      <c r="CE122" s="892"/>
      <c r="CF122" s="893">
        <v>462.9</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v>497083</v>
      </c>
      <c r="DH122" s="861"/>
      <c r="DI122" s="861"/>
      <c r="DJ122" s="861"/>
      <c r="DK122" s="861"/>
      <c r="DL122" s="861">
        <v>460794</v>
      </c>
      <c r="DM122" s="861"/>
      <c r="DN122" s="861"/>
      <c r="DO122" s="861"/>
      <c r="DP122" s="861"/>
      <c r="DQ122" s="861">
        <v>457679</v>
      </c>
      <c r="DR122" s="861"/>
      <c r="DS122" s="861"/>
      <c r="DT122" s="861"/>
      <c r="DU122" s="861"/>
      <c r="DV122" s="838">
        <v>7.2</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437</v>
      </c>
      <c r="AB123" s="824"/>
      <c r="AC123" s="824"/>
      <c r="AD123" s="824"/>
      <c r="AE123" s="825"/>
      <c r="AF123" s="826" t="s">
        <v>437</v>
      </c>
      <c r="AG123" s="824"/>
      <c r="AH123" s="824"/>
      <c r="AI123" s="824"/>
      <c r="AJ123" s="825"/>
      <c r="AK123" s="826" t="s">
        <v>437</v>
      </c>
      <c r="AL123" s="824"/>
      <c r="AM123" s="824"/>
      <c r="AN123" s="824"/>
      <c r="AO123" s="825"/>
      <c r="AP123" s="871" t="s">
        <v>437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476</v>
      </c>
      <c r="BP123" s="925"/>
      <c r="BQ123" s="879">
        <v>28806579</v>
      </c>
      <c r="BR123" s="880"/>
      <c r="BS123" s="880"/>
      <c r="BT123" s="880"/>
      <c r="BU123" s="880"/>
      <c r="BV123" s="880">
        <v>32503033</v>
      </c>
      <c r="BW123" s="880"/>
      <c r="BX123" s="880"/>
      <c r="BY123" s="880"/>
      <c r="BZ123" s="880"/>
      <c r="CA123" s="880">
        <v>42075578</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411</v>
      </c>
      <c r="DH123" s="824"/>
      <c r="DI123" s="824"/>
      <c r="DJ123" s="824"/>
      <c r="DK123" s="825"/>
      <c r="DL123" s="826" t="s">
        <v>411</v>
      </c>
      <c r="DM123" s="824"/>
      <c r="DN123" s="824"/>
      <c r="DO123" s="824"/>
      <c r="DP123" s="825"/>
      <c r="DQ123" s="826" t="s">
        <v>411</v>
      </c>
      <c r="DR123" s="824"/>
      <c r="DS123" s="824"/>
      <c r="DT123" s="824"/>
      <c r="DU123" s="825"/>
      <c r="DV123" s="871" t="s">
        <v>411</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411</v>
      </c>
      <c r="AB124" s="824"/>
      <c r="AC124" s="824"/>
      <c r="AD124" s="824"/>
      <c r="AE124" s="825"/>
      <c r="AF124" s="826" t="s">
        <v>411</v>
      </c>
      <c r="AG124" s="824"/>
      <c r="AH124" s="824"/>
      <c r="AI124" s="824"/>
      <c r="AJ124" s="825"/>
      <c r="AK124" s="826" t="s">
        <v>411</v>
      </c>
      <c r="AL124" s="824"/>
      <c r="AM124" s="824"/>
      <c r="AN124" s="824"/>
      <c r="AO124" s="825"/>
      <c r="AP124" s="871" t="s">
        <v>411</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411</v>
      </c>
      <c r="BR124" s="878"/>
      <c r="BS124" s="878"/>
      <c r="BT124" s="878"/>
      <c r="BU124" s="878"/>
      <c r="BV124" s="878">
        <v>21.4</v>
      </c>
      <c r="BW124" s="878"/>
      <c r="BX124" s="878"/>
      <c r="BY124" s="878"/>
      <c r="BZ124" s="878"/>
      <c r="CA124" s="878">
        <v>32.200000000000003</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480</v>
      </c>
      <c r="DH124" s="807"/>
      <c r="DI124" s="807"/>
      <c r="DJ124" s="807"/>
      <c r="DK124" s="808"/>
      <c r="DL124" s="809" t="s">
        <v>481</v>
      </c>
      <c r="DM124" s="807"/>
      <c r="DN124" s="807"/>
      <c r="DO124" s="807"/>
      <c r="DP124" s="808"/>
      <c r="DQ124" s="809" t="s">
        <v>411</v>
      </c>
      <c r="DR124" s="807"/>
      <c r="DS124" s="807"/>
      <c r="DT124" s="807"/>
      <c r="DU124" s="808"/>
      <c r="DV124" s="895" t="s">
        <v>411</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481</v>
      </c>
      <c r="AB125" s="824"/>
      <c r="AC125" s="824"/>
      <c r="AD125" s="824"/>
      <c r="AE125" s="825"/>
      <c r="AF125" s="826" t="s">
        <v>482</v>
      </c>
      <c r="AG125" s="824"/>
      <c r="AH125" s="824"/>
      <c r="AI125" s="824"/>
      <c r="AJ125" s="825"/>
      <c r="AK125" s="826" t="s">
        <v>411</v>
      </c>
      <c r="AL125" s="824"/>
      <c r="AM125" s="824"/>
      <c r="AN125" s="824"/>
      <c r="AO125" s="825"/>
      <c r="AP125" s="871" t="s">
        <v>411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482</v>
      </c>
      <c r="DH125" s="889"/>
      <c r="DI125" s="889"/>
      <c r="DJ125" s="889"/>
      <c r="DK125" s="889"/>
      <c r="DL125" s="889" t="s">
        <v>485</v>
      </c>
      <c r="DM125" s="889"/>
      <c r="DN125" s="889"/>
      <c r="DO125" s="889"/>
      <c r="DP125" s="889"/>
      <c r="DQ125" s="889" t="s">
        <v>482</v>
      </c>
      <c r="DR125" s="889"/>
      <c r="DS125" s="889"/>
      <c r="DT125" s="889"/>
      <c r="DU125" s="889"/>
      <c r="DV125" s="890" t="s">
        <v>485</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411</v>
      </c>
      <c r="AB126" s="824"/>
      <c r="AC126" s="824"/>
      <c r="AD126" s="824"/>
      <c r="AE126" s="825"/>
      <c r="AF126" s="826" t="s">
        <v>482</v>
      </c>
      <c r="AG126" s="824"/>
      <c r="AH126" s="824"/>
      <c r="AI126" s="824"/>
      <c r="AJ126" s="825"/>
      <c r="AK126" s="826" t="s">
        <v>486</v>
      </c>
      <c r="AL126" s="824"/>
      <c r="AM126" s="824"/>
      <c r="AN126" s="824"/>
      <c r="AO126" s="825"/>
      <c r="AP126" s="871" t="s">
        <v>411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480</v>
      </c>
      <c r="DH126" s="861"/>
      <c r="DI126" s="861"/>
      <c r="DJ126" s="861"/>
      <c r="DK126" s="861"/>
      <c r="DL126" s="861">
        <v>47613</v>
      </c>
      <c r="DM126" s="861"/>
      <c r="DN126" s="861"/>
      <c r="DO126" s="861"/>
      <c r="DP126" s="861"/>
      <c r="DQ126" s="861">
        <v>64550</v>
      </c>
      <c r="DR126" s="861"/>
      <c r="DS126" s="861"/>
      <c r="DT126" s="861"/>
      <c r="DU126" s="861"/>
      <c r="DV126" s="838">
        <v>1</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481</v>
      </c>
      <c r="AB127" s="824"/>
      <c r="AC127" s="824"/>
      <c r="AD127" s="824"/>
      <c r="AE127" s="825"/>
      <c r="AF127" s="826" t="s">
        <v>486</v>
      </c>
      <c r="AG127" s="824"/>
      <c r="AH127" s="824"/>
      <c r="AI127" s="824"/>
      <c r="AJ127" s="825"/>
      <c r="AK127" s="826" t="s">
        <v>411</v>
      </c>
      <c r="AL127" s="824"/>
      <c r="AM127" s="824"/>
      <c r="AN127" s="824"/>
      <c r="AO127" s="825"/>
      <c r="AP127" s="871" t="s">
        <v>482</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440</v>
      </c>
      <c r="DH127" s="861"/>
      <c r="DI127" s="861"/>
      <c r="DJ127" s="861"/>
      <c r="DK127" s="861"/>
      <c r="DL127" s="861" t="s">
        <v>494</v>
      </c>
      <c r="DM127" s="861"/>
      <c r="DN127" s="861"/>
      <c r="DO127" s="861"/>
      <c r="DP127" s="861"/>
      <c r="DQ127" s="861" t="s">
        <v>411</v>
      </c>
      <c r="DR127" s="861"/>
      <c r="DS127" s="861"/>
      <c r="DT127" s="861"/>
      <c r="DU127" s="861"/>
      <c r="DV127" s="838" t="s">
        <v>440</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27033</v>
      </c>
      <c r="AB128" s="845"/>
      <c r="AC128" s="845"/>
      <c r="AD128" s="845"/>
      <c r="AE128" s="846"/>
      <c r="AF128" s="847">
        <v>14335</v>
      </c>
      <c r="AG128" s="845"/>
      <c r="AH128" s="845"/>
      <c r="AI128" s="845"/>
      <c r="AJ128" s="846"/>
      <c r="AK128" s="847">
        <v>2687</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485</v>
      </c>
      <c r="BG128" s="831"/>
      <c r="BH128" s="831"/>
      <c r="BI128" s="831"/>
      <c r="BJ128" s="831"/>
      <c r="BK128" s="831"/>
      <c r="BL128" s="854"/>
      <c r="BM128" s="830">
        <v>13.94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481</v>
      </c>
      <c r="DH128" s="835"/>
      <c r="DI128" s="835"/>
      <c r="DJ128" s="835"/>
      <c r="DK128" s="835"/>
      <c r="DL128" s="835" t="s">
        <v>486</v>
      </c>
      <c r="DM128" s="835"/>
      <c r="DN128" s="835"/>
      <c r="DO128" s="835"/>
      <c r="DP128" s="835"/>
      <c r="DQ128" s="835" t="s">
        <v>499</v>
      </c>
      <c r="DR128" s="835"/>
      <c r="DS128" s="835"/>
      <c r="DT128" s="835"/>
      <c r="DU128" s="835"/>
      <c r="DV128" s="836" t="s">
        <v>411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500</v>
      </c>
      <c r="X129" s="821"/>
      <c r="Y129" s="821"/>
      <c r="Z129" s="822"/>
      <c r="AA129" s="823">
        <v>7123392</v>
      </c>
      <c r="AB129" s="824"/>
      <c r="AC129" s="824"/>
      <c r="AD129" s="824"/>
      <c r="AE129" s="825"/>
      <c r="AF129" s="826">
        <v>7136299</v>
      </c>
      <c r="AG129" s="824"/>
      <c r="AH129" s="824"/>
      <c r="AI129" s="824"/>
      <c r="AJ129" s="825"/>
      <c r="AK129" s="826">
        <v>7324602</v>
      </c>
      <c r="AL129" s="824"/>
      <c r="AM129" s="824"/>
      <c r="AN129" s="824"/>
      <c r="AO129" s="825"/>
      <c r="AP129" s="827"/>
      <c r="AQ129" s="828"/>
      <c r="AR129" s="828"/>
      <c r="AS129" s="828"/>
      <c r="AT129" s="829"/>
      <c r="AU129" s="285"/>
      <c r="AV129" s="285"/>
      <c r="AW129" s="285"/>
      <c r="AX129" s="793" t="s">
        <v>501</v>
      </c>
      <c r="AY129" s="794"/>
      <c r="AZ129" s="794"/>
      <c r="BA129" s="794"/>
      <c r="BB129" s="794"/>
      <c r="BC129" s="794"/>
      <c r="BD129" s="794"/>
      <c r="BE129" s="795"/>
      <c r="BF129" s="813" t="s">
        <v>499</v>
      </c>
      <c r="BG129" s="814"/>
      <c r="BH129" s="814"/>
      <c r="BI129" s="814"/>
      <c r="BJ129" s="814"/>
      <c r="BK129" s="814"/>
      <c r="BL129" s="815"/>
      <c r="BM129" s="813">
        <v>18.940000000000001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503</v>
      </c>
      <c r="X130" s="821"/>
      <c r="Y130" s="821"/>
      <c r="Z130" s="822"/>
      <c r="AA130" s="823">
        <v>925774</v>
      </c>
      <c r="AB130" s="824"/>
      <c r="AC130" s="824"/>
      <c r="AD130" s="824"/>
      <c r="AE130" s="825"/>
      <c r="AF130" s="826">
        <v>962189</v>
      </c>
      <c r="AG130" s="824"/>
      <c r="AH130" s="824"/>
      <c r="AI130" s="824"/>
      <c r="AJ130" s="825"/>
      <c r="AK130" s="826">
        <v>953223</v>
      </c>
      <c r="AL130" s="824"/>
      <c r="AM130" s="824"/>
      <c r="AN130" s="824"/>
      <c r="AO130" s="825"/>
      <c r="AP130" s="827"/>
      <c r="AQ130" s="828"/>
      <c r="AR130" s="828"/>
      <c r="AS130" s="828"/>
      <c r="AT130" s="829"/>
      <c r="AU130" s="285"/>
      <c r="AV130" s="285"/>
      <c r="AW130" s="285"/>
      <c r="AX130" s="793" t="s">
        <v>504</v>
      </c>
      <c r="AY130" s="794"/>
      <c r="AZ130" s="794"/>
      <c r="BA130" s="794"/>
      <c r="BB130" s="794"/>
      <c r="BC130" s="794"/>
      <c r="BD130" s="794"/>
      <c r="BE130" s="795"/>
      <c r="BF130" s="796">
        <v>7.9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505</v>
      </c>
      <c r="X131" s="804"/>
      <c r="Y131" s="804"/>
      <c r="Z131" s="805"/>
      <c r="AA131" s="806">
        <v>6197618</v>
      </c>
      <c r="AB131" s="807"/>
      <c r="AC131" s="807"/>
      <c r="AD131" s="807"/>
      <c r="AE131" s="808"/>
      <c r="AF131" s="809">
        <v>6174110</v>
      </c>
      <c r="AG131" s="807"/>
      <c r="AH131" s="807"/>
      <c r="AI131" s="807"/>
      <c r="AJ131" s="808"/>
      <c r="AK131" s="809">
        <v>6371379</v>
      </c>
      <c r="AL131" s="807"/>
      <c r="AM131" s="807"/>
      <c r="AN131" s="807"/>
      <c r="AO131" s="808"/>
      <c r="AP131" s="810"/>
      <c r="AQ131" s="811"/>
      <c r="AR131" s="811"/>
      <c r="AS131" s="811"/>
      <c r="AT131" s="812"/>
      <c r="AU131" s="285"/>
      <c r="AV131" s="285"/>
      <c r="AW131" s="285"/>
      <c r="AX131" s="771" t="s">
        <v>506</v>
      </c>
      <c r="AY131" s="772"/>
      <c r="AZ131" s="772"/>
      <c r="BA131" s="772"/>
      <c r="BB131" s="772"/>
      <c r="BC131" s="772"/>
      <c r="BD131" s="772"/>
      <c r="BE131" s="773"/>
      <c r="BF131" s="774">
        <v>32.200000000000003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6.6319027730000002</v>
      </c>
      <c r="AB132" s="787"/>
      <c r="AC132" s="787"/>
      <c r="AD132" s="787"/>
      <c r="AE132" s="788"/>
      <c r="AF132" s="789">
        <v>7.4522643750000004</v>
      </c>
      <c r="AG132" s="787"/>
      <c r="AH132" s="787"/>
      <c r="AI132" s="787"/>
      <c r="AJ132" s="788"/>
      <c r="AK132" s="789">
        <v>9.664469811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8</v>
      </c>
      <c r="AB133" s="766"/>
      <c r="AC133" s="766"/>
      <c r="AD133" s="766"/>
      <c r="AE133" s="767"/>
      <c r="AF133" s="765">
        <v>8.1</v>
      </c>
      <c r="AG133" s="766"/>
      <c r="AH133" s="766"/>
      <c r="AI133" s="766"/>
      <c r="AJ133" s="767"/>
      <c r="AK133" s="765">
        <v>7.9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iMUbxypd8euhKYvVTUtKTo6B5DMnzHSCnqY6Idb3A1ZXU5BGMef4vFlmQmtYppGJbsQsY2CXGUTyHWJ9eL7A==" saltValue="3UVMgx4h4x6ElLvNZyRm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E58" zoomScale="70" zoomScaleNormal="85" zoomScaleSheetLayoutView="70" workbookViewId="0">
      <selection activeCell="DM70" sqref="DM7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TKA/sV1UZ7yyXxi7r+hZqWw/l67XxG04gtEHwvUcXitxF8hXIuVf3dt68LyMP3/e21cv8UIyTqAPO+X9xtT6A==" saltValue="7YMmLBjFjFYgobZQjx7B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67"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qBZXuFz/DAeeHaLDx34QlRKN2Jw3kgD7iwIQtKU8NVSQ4lYwuoGar9ifCCbUpvOWzFvzj/bpdShdR2DMWStw==" saltValue="yg2aSC2MBgobFhx1uArx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518</v>
      </c>
      <c r="AL9" s="1194"/>
      <c r="AM9" s="1194"/>
      <c r="AN9" s="1195"/>
      <c r="AO9" s="313">
        <v>2379136</v>
      </c>
      <c r="AP9" s="313">
        <v>71879</v>
      </c>
      <c r="AQ9" s="314">
        <v>56845</v>
      </c>
      <c r="AR9" s="315">
        <v>26.4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519</v>
      </c>
      <c r="AL10" s="1194"/>
      <c r="AM10" s="1194"/>
      <c r="AN10" s="1195"/>
      <c r="AO10" s="316">
        <v>18992</v>
      </c>
      <c r="AP10" s="316">
        <v>574</v>
      </c>
      <c r="AQ10" s="317">
        <v>5922</v>
      </c>
      <c r="AR10" s="318">
        <v>-90.3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520</v>
      </c>
      <c r="AL11" s="1194"/>
      <c r="AM11" s="1194"/>
      <c r="AN11" s="1195"/>
      <c r="AO11" s="316">
        <v>84931</v>
      </c>
      <c r="AP11" s="316">
        <v>2566</v>
      </c>
      <c r="AQ11" s="317">
        <v>8264</v>
      </c>
      <c r="AR11" s="318">
        <v>-68.900000000000006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521</v>
      </c>
      <c r="AL12" s="1194"/>
      <c r="AM12" s="1194"/>
      <c r="AN12" s="1195"/>
      <c r="AO12" s="316" t="s">
        <v>522</v>
      </c>
      <c r="AP12" s="316" t="s">
        <v>522</v>
      </c>
      <c r="AQ12" s="317">
        <v>284</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523</v>
      </c>
      <c r="AL13" s="1194"/>
      <c r="AM13" s="1194"/>
      <c r="AN13" s="1195"/>
      <c r="AO13" s="316" t="s">
        <v>522</v>
      </c>
      <c r="AP13" s="316" t="s">
        <v>522</v>
      </c>
      <c r="AQ13" s="317">
        <v>20</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524</v>
      </c>
      <c r="AL14" s="1194"/>
      <c r="AM14" s="1194"/>
      <c r="AN14" s="1195"/>
      <c r="AO14" s="316">
        <v>94777</v>
      </c>
      <c r="AP14" s="316">
        <v>2863</v>
      </c>
      <c r="AQ14" s="317">
        <v>2517</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525</v>
      </c>
      <c r="AL15" s="1194"/>
      <c r="AM15" s="1194"/>
      <c r="AN15" s="1195"/>
      <c r="AO15" s="316">
        <v>663152</v>
      </c>
      <c r="AP15" s="316">
        <v>20035</v>
      </c>
      <c r="AQ15" s="317">
        <v>1185</v>
      </c>
      <c r="AR15" s="318">
        <v>1590.7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526</v>
      </c>
      <c r="AL16" s="1197"/>
      <c r="AM16" s="1197"/>
      <c r="AN16" s="1198"/>
      <c r="AO16" s="316">
        <v>-192614</v>
      </c>
      <c r="AP16" s="316">
        <v>-5819</v>
      </c>
      <c r="AQ16" s="317">
        <v>-4726</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186</v>
      </c>
      <c r="AL17" s="1197"/>
      <c r="AM17" s="1197"/>
      <c r="AN17" s="1198"/>
      <c r="AO17" s="316">
        <v>3048374</v>
      </c>
      <c r="AP17" s="316">
        <v>92099</v>
      </c>
      <c r="AQ17" s="317">
        <v>70311</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531</v>
      </c>
      <c r="AL21" s="1191"/>
      <c r="AM21" s="1191"/>
      <c r="AN21" s="1192"/>
      <c r="AO21" s="328">
        <v>9.06</v>
      </c>
      <c r="AP21" s="329">
        <v>6.54</v>
      </c>
      <c r="AQ21" s="330">
        <v>2.52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532</v>
      </c>
      <c r="AL22" s="1191"/>
      <c r="AM22" s="1191"/>
      <c r="AN22" s="1192"/>
      <c r="AO22" s="333">
        <v>92.7</v>
      </c>
      <c r="AP22" s="334">
        <v>97.4</v>
      </c>
      <c r="AQ22" s="335">
        <v>-4.7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536</v>
      </c>
      <c r="AL32" s="1182"/>
      <c r="AM32" s="1182"/>
      <c r="AN32" s="1183"/>
      <c r="AO32" s="343">
        <v>938238</v>
      </c>
      <c r="AP32" s="343">
        <v>28346</v>
      </c>
      <c r="AQ32" s="344">
        <v>31480</v>
      </c>
      <c r="AR32" s="345">
        <v>-10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537</v>
      </c>
      <c r="AL33" s="1182"/>
      <c r="AM33" s="1182"/>
      <c r="AN33" s="1183"/>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538</v>
      </c>
      <c r="AL34" s="1182"/>
      <c r="AM34" s="1182"/>
      <c r="AN34" s="1183"/>
      <c r="AO34" s="343" t="s">
        <v>522</v>
      </c>
      <c r="AP34" s="343" t="s">
        <v>522</v>
      </c>
      <c r="AQ34" s="344">
        <v>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539</v>
      </c>
      <c r="AL35" s="1182"/>
      <c r="AM35" s="1182"/>
      <c r="AN35" s="1183"/>
      <c r="AO35" s="343">
        <v>627371</v>
      </c>
      <c r="AP35" s="343">
        <v>18954</v>
      </c>
      <c r="AQ35" s="344">
        <v>9510</v>
      </c>
      <c r="AR35" s="345">
        <v>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540</v>
      </c>
      <c r="AL36" s="1182"/>
      <c r="AM36" s="1182"/>
      <c r="AN36" s="1183"/>
      <c r="AO36" s="343">
        <v>3678</v>
      </c>
      <c r="AP36" s="343">
        <v>111</v>
      </c>
      <c r="AQ36" s="344">
        <v>2191</v>
      </c>
      <c r="AR36" s="345">
        <v>-94.9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541</v>
      </c>
      <c r="AL37" s="1182"/>
      <c r="AM37" s="1182"/>
      <c r="AN37" s="1183"/>
      <c r="AO37" s="343" t="s">
        <v>522</v>
      </c>
      <c r="AP37" s="343" t="s">
        <v>522</v>
      </c>
      <c r="AQ37" s="344">
        <v>905</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542</v>
      </c>
      <c r="AL38" s="1185"/>
      <c r="AM38" s="1185"/>
      <c r="AN38" s="1186"/>
      <c r="AO38" s="346">
        <v>2383</v>
      </c>
      <c r="AP38" s="346">
        <v>72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543</v>
      </c>
      <c r="AL39" s="1185"/>
      <c r="AM39" s="1185"/>
      <c r="AN39" s="1186"/>
      <c r="AO39" s="343">
        <v>-2687</v>
      </c>
      <c r="AP39" s="343">
        <v>-81</v>
      </c>
      <c r="AQ39" s="344">
        <v>-3197</v>
      </c>
      <c r="AR39" s="345">
        <v>-97.5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544</v>
      </c>
      <c r="AL40" s="1182"/>
      <c r="AM40" s="1182"/>
      <c r="AN40" s="1183"/>
      <c r="AO40" s="343">
        <v>-953223</v>
      </c>
      <c r="AP40" s="343">
        <v>-28799</v>
      </c>
      <c r="AQ40" s="344">
        <v>-28113</v>
      </c>
      <c r="AR40" s="345">
        <v>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297</v>
      </c>
      <c r="AL41" s="1188"/>
      <c r="AM41" s="1188"/>
      <c r="AN41" s="1189"/>
      <c r="AO41" s="343">
        <v>615760</v>
      </c>
      <c r="AP41" s="343">
        <v>18604</v>
      </c>
      <c r="AQ41" s="344">
        <v>12777</v>
      </c>
      <c r="AR41" s="345">
        <v>45.6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513</v>
      </c>
      <c r="AN49" s="1176" t="s">
        <v>548</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1226043</v>
      </c>
      <c r="AN51" s="365">
        <v>35454</v>
      </c>
      <c r="AO51" s="366">
        <v>-28.1</v>
      </c>
      <c r="AP51" s="367">
        <v>49919</v>
      </c>
      <c r="AQ51" s="368">
        <v>-6.3</v>
      </c>
      <c r="AR51" s="369">
        <v>-21.8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777649</v>
      </c>
      <c r="AN52" s="373">
        <v>22488</v>
      </c>
      <c r="AO52" s="374">
        <v>2.2000000000000002</v>
      </c>
      <c r="AP52" s="375">
        <v>26398</v>
      </c>
      <c r="AQ52" s="376">
        <v>-8.6999999999999993</v>
      </c>
      <c r="AR52" s="377">
        <v>10.9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500297</v>
      </c>
      <c r="AN53" s="365">
        <v>15067</v>
      </c>
      <c r="AO53" s="366">
        <v>-57.5</v>
      </c>
      <c r="AP53" s="367">
        <v>47738</v>
      </c>
      <c r="AQ53" s="368">
        <v>-4.4000000000000004</v>
      </c>
      <c r="AR53" s="369">
        <v>-53.1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281040</v>
      </c>
      <c r="AN54" s="373">
        <v>8464</v>
      </c>
      <c r="AO54" s="374">
        <v>-62.4</v>
      </c>
      <c r="AP54" s="375">
        <v>24937</v>
      </c>
      <c r="AQ54" s="376">
        <v>-5.5</v>
      </c>
      <c r="AR54" s="377">
        <v>-56.9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1693358</v>
      </c>
      <c r="AN55" s="365">
        <v>51230</v>
      </c>
      <c r="AO55" s="366">
        <v>240</v>
      </c>
      <c r="AP55" s="367">
        <v>52191</v>
      </c>
      <c r="AQ55" s="368">
        <v>9.3000000000000007</v>
      </c>
      <c r="AR55" s="369">
        <v>230.7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1026575</v>
      </c>
      <c r="AN56" s="373">
        <v>31058</v>
      </c>
      <c r="AO56" s="374">
        <v>266.89999999999998</v>
      </c>
      <c r="AP56" s="375">
        <v>24843</v>
      </c>
      <c r="AQ56" s="376">
        <v>-0.4</v>
      </c>
      <c r="AR56" s="377">
        <v>267.3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4058272</v>
      </c>
      <c r="AN57" s="365">
        <v>123101</v>
      </c>
      <c r="AO57" s="366">
        <v>140.30000000000001</v>
      </c>
      <c r="AP57" s="367">
        <v>47387</v>
      </c>
      <c r="AQ57" s="368">
        <v>-9.1999999999999993</v>
      </c>
      <c r="AR57" s="369">
        <v>149.5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915251</v>
      </c>
      <c r="AN58" s="373">
        <v>27763</v>
      </c>
      <c r="AO58" s="374">
        <v>-10.6</v>
      </c>
      <c r="AP58" s="375">
        <v>24928</v>
      </c>
      <c r="AQ58" s="376">
        <v>0.3</v>
      </c>
      <c r="AR58" s="377">
        <v>-10.9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20646106</v>
      </c>
      <c r="AN59" s="365">
        <v>623768</v>
      </c>
      <c r="AO59" s="366">
        <v>406.7</v>
      </c>
      <c r="AP59" s="367">
        <v>51264</v>
      </c>
      <c r="AQ59" s="368">
        <v>8.1999999999999993</v>
      </c>
      <c r="AR59" s="369">
        <v>398.5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1553688</v>
      </c>
      <c r="AN60" s="373">
        <v>46941</v>
      </c>
      <c r="AO60" s="374">
        <v>69.099999999999994</v>
      </c>
      <c r="AP60" s="375">
        <v>26040</v>
      </c>
      <c r="AQ60" s="376">
        <v>4.5</v>
      </c>
      <c r="AR60" s="377">
        <v>64.599999999999994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5624815</v>
      </c>
      <c r="AN61" s="380">
        <v>169724</v>
      </c>
      <c r="AO61" s="381">
        <v>140.30000000000001</v>
      </c>
      <c r="AP61" s="382">
        <v>49700</v>
      </c>
      <c r="AQ61" s="383">
        <v>-0.5</v>
      </c>
      <c r="AR61" s="369">
        <v>140.80000000000001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910841</v>
      </c>
      <c r="AN62" s="373">
        <v>27343</v>
      </c>
      <c r="AO62" s="374">
        <v>53</v>
      </c>
      <c r="AP62" s="375">
        <v>25429</v>
      </c>
      <c r="AQ62" s="376">
        <v>-2</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ihY1wZsLlOUv9XOGMrAr9K92nXt3sphPCz79Q9rG4XHhNhl5xJjtWSiaBafc28meBv308Y8fhB3ZQRbP2bCpg==" saltValue="ILdaZx8XyZBbREAsAm5a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zoomScale="60" zoomScaleNormal="7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wrS7lmnTFWZrmoZJA4xkL3Jc8UhyLS78CvogX12gCe1XdO7dVH1SamCftiY12MN+Yf+SZU1b+hPxfMSZaw+rPA==" saltValue="5KvKmXtPx+X/CZ8HW/97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A7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lnrRI29hyEU474yXCrTe9Y5+Xay21AJ7fMm9ClEJuiwYuyvA6H+y6XWVzocZqwwJG7ur/38/9eDo37ipUa+mBw==" saltValue="v9g32PZel+N7IKGBPLaF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6"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9" t="s">
        <v>3</v>
      </c>
      <c r="D47" s="1199"/>
      <c r="E47" s="1200"/>
      <c r="F47" s="11">
        <v>15.83</v>
      </c>
      <c r="G47" s="12">
        <v>15.62</v>
      </c>
      <c r="H47" s="12">
        <v>15.7</v>
      </c>
      <c r="I47" s="12">
        <v>15.68</v>
      </c>
      <c r="J47" s="13">
        <v>15.28</v>
      </c>
    </row>
    <row r="48" spans="2:10" ht="57.75" customHeight="1" x14ac:dyDescent="0.15">
      <c r="B48" s="14"/>
      <c r="C48" s="1201" t="s">
        <v>4</v>
      </c>
      <c r="D48" s="1201"/>
      <c r="E48" s="1202"/>
      <c r="F48" s="15">
        <v>4.32</v>
      </c>
      <c r="G48" s="16">
        <v>10.49</v>
      </c>
      <c r="H48" s="16">
        <v>0</v>
      </c>
      <c r="I48" s="16">
        <v>3.53</v>
      </c>
      <c r="J48" s="17">
        <v>15.83</v>
      </c>
    </row>
    <row r="49" spans="2:10" ht="57.75" customHeight="1" thickBot="1" x14ac:dyDescent="0.2">
      <c r="B49" s="18"/>
      <c r="C49" s="1203" t="s">
        <v>5</v>
      </c>
      <c r="D49" s="1203"/>
      <c r="E49" s="1204"/>
      <c r="F49" s="19" t="s">
        <v>569</v>
      </c>
      <c r="G49" s="20">
        <v>6.25</v>
      </c>
      <c r="H49" s="20" t="s">
        <v>570</v>
      </c>
      <c r="I49" s="20">
        <v>3.54</v>
      </c>
      <c r="J49" s="21">
        <v>12.39</v>
      </c>
    </row>
    <row r="50" spans="2:10" ht="13.5" customHeight="1" x14ac:dyDescent="0.15"/>
  </sheetData>
  <sheetProtection algorithmName="SHA-512" hashValue="fJDIBhMW+TdpX4vC1mFh1XnzuGLSIeC/asCISxKI+Gw2CowEo1WUTZ/eyk2i7C+puhC/ng8YwqZqSyyOlnqm4g==" saltValue="lvFSNP17MZL/9HQTwPzl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藤田 智久</cp:lastModifiedBy>
  <cp:lastPrinted>2021-10-20T05:09:49Z</cp:lastPrinted>
  <dcterms:created xsi:type="dcterms:W3CDTF">2021-02-05T04:50:26Z</dcterms:created>
  <dcterms:modified xsi:type="dcterms:W3CDTF">2021-10-20T05:13:45Z</dcterms:modified>
  <cp:category/>
  <cp:contentStatus/>
</cp:coreProperties>
</file>