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lient\E\"/>
    </mc:Choice>
  </mc:AlternateContent>
  <bookViews>
    <workbookView xWindow="0" yWindow="0" windowWidth="20490" windowHeight="6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<sst xmlns="http://schemas.openxmlformats.org/spreadsheetml/2006/main" count="1124" uniqueCount="606">
  <si>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</si>
  <si>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</si>
  <si>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</si>
  <si>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</si>
  <si>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</si>
  <si>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</si>
  <si>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</si>
  <si>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</si>
  <si>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</si>
  <si>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</si>
  <si>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</si>
  <si>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</si>
  <si>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</si>
  <si>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</si>
  <si>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</si>
  <si>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</si>
  <si>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</si>
  <si>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</si>
  <si>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</si>
  <si>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</si>
  <si>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</si>
  <si>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</si>
  <si>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</si>
  <si>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</si>
  <si>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</si>
  <si>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</si>
  <si>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</si>
  <si>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</si>
  <si>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</si>
  <si>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</si>
  <si>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</si>
  <si>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</si>
  <si>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</si>
  <si>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</si>
  <si>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</si>
  <si>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</si>
  <si>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</si>
  <si>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</si>
  <si>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</si>
  <si>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</si>
  <si>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</si>
  <si>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</si>
  <si>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</si>
  <si>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</si>
  <si>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</si>
  <si>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</si>
  <si>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</si>
  <si>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</si>
  <si>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</si>
  <si>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</si>
  <si>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</si>
  <si>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</si>
  <si>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</si>
  <si>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</si>
  <si>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</si>
  <si>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</si>
  <si>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</si>
  <si>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</si>
  <si>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</si>
  <si>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</si>
  <si>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</si>
  <si>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</si>
  <si>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</si>
  <si>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</si>
  <si>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</si>
  <si>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</si>
  <si>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</si>
  <si>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</si>
  <si>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</si>
  <si>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</si>
  <si>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</si>
  <si>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</si>
  <si>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</si>
  <si>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</si>
  <si>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</si>
  <si>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</si>
  <si>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</si>
  <si>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</si>
  <si>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</si>
  <si>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</si>
  <si>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</si>
  <si>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</si>
  <si>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</si>
  <si>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</si>
  <si>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</si>
  <si>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</si>
  <si>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</si>
  <si>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</si>
  <si>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</si>
  <si>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</si>
  <si>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</si>
  <si>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</si>
  <si>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</si>
  <si>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</si>
  <si>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</si>
  <si>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</si>
  <si>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</si>
  <si>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</si>
  <si>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</si>
  <si>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</si>
  <si>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</si>
  <si>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</si>
  <si>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</si>
  <si>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</si>
  <si>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</si>
  <si>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</si>
  <si>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</si>
  <si>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</si>
  <si>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</si>
  <si>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</si>
  <si>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</si>
  <si>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</si>
  <si>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</si>
  <si>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</si>
  <si>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</si>
  <si>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</si>
  <si>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</si>
  <si>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</si>
  <si>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</si>
  <si>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</si>
  <si>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</si>
  <si>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</si>
  <si>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</si>
  <si>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</si>
  <si>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</si>
  <si>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</si>
  <si>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</si>
  <si>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</si>
  <si>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</si>
  <si>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</si>
  <si>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</si>
  <si>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</si>
  <si>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</si>
  <si>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</si>
  <si>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</si>
  <si>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</si>
  <si>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</si>
  <si>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</si>
  <si>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</si>
  <si>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</si>
  <si>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</si>
  <si>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</si>
  <si>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</si>
  <si>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</si>
  <si>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</si>
  <si>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</si>
  <si>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</si>
  <si>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</si>
  <si>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</si>
  <si>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</si>
  <si>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</si>
  <si>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</si>
  <si>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</si>
  <si>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</si>
  <si>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</si>
  <si>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</si>
  <si>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</si>
  <si>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</si>
  <si>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</si>
  <si>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</si>
  <si>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</si>
  <si>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</si>
  <si>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</si>
  <si>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</si>
  <si>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</si>
  <si>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</si>
  <si>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</si>
  <si>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</si>
  <si>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</si>
  <si>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</si>
  <si>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</si>
  <si>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</si>
  <si>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</si>
  <si>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</si>
  <si>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</si>
  <si>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</si>
  <si>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</si>
  <si>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</si>
  <si>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</si>
  <si>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</si>
  <si>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</si>
  <si>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</si>
  <si>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</si>
  <si>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</si>
  <si>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</si>
  <si>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</si>
  <si>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</si>
  <si>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</si>
  <si>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</si>
  <si>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</si>
  <si>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</si>
  <si>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</si>
  <si>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</si>
  <si>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</si>
  <si>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</si>
  <si>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</si>
  <si>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</si>
  <si>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</si>
  <si>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</si>
  <si>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</si>
  <si>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</si>
  <si>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</si>
  <si>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</si>
  <si>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</si>
  <si>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</si>
  <si>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</si>
  <si>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</si>
  <si>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</si>
  <si>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</si>
  <si>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</si>
  <si>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</si>
  <si>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</si>
  <si>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</si>
  <si>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</si>
  <si>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熊本県嘉島町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</si>
  <si>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</si>
  <si>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</si>
  <si>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</si>
  <si>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</si>
  <si>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</si>
  <si>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</si>
  <si>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</si>
  <si>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</si>
  <si>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</si>
  <si>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</si>
  <si>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</si>
  <si>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</si>
  <si>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</si>
  <si>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</si>
  <si>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</si>
  <si>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</si>
  <si>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</si>
  <si>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</si>
  <si>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</si>
  <si>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</si>
  <si>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</si>
  <si>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</si>
  <si>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</si>
  <si>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</si>
  <si>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</si>
  <si>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</si>
  <si>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</si>
  <si>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</si>
  <si>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</si>
  <si>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</si>
  <si>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</si>
  <si>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</si>
  <si>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</si>
  <si>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</si>
  <si>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</si>
  <si>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</si>
  <si>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</si>
  <si>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</si>
  <si>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</si>
  <si>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</si>
  <si>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</si>
  <si>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</si>
  <si>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</si>
  <si>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</si>
  <si>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</si>
  <si>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</si>
  <si>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</si>
  <si>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</si>
  <si>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</si>
  <si>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</si>
  <si>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</si>
  <si>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</si>
  <si>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</si>
  <si>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</si>
  <si>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</si>
  <si>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</si>
  <si>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</si>
  <si>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</si>
  <si>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</si>
  <si>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</si>
  <si>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</si>
  <si>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</si>
  <si>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</si>
  <si>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</si>
  <si>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</si>
  <si>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</si>
  <si>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</si>
  <si>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</si>
  <si>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</si>
  <si>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</si>
  <si>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</si>
  <si>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</si>
  <si>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</si>
  <si>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</si>
  <si>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</si>
  <si>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</si>
  <si>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</si>
  <si>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</si>
  <si>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</si>
  <si>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</si>
  <si>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</si>
  <si>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</si>
  <si>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</si>
  <si>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</si>
  <si>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</si>
  <si>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</si>
  <si>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</si>
  <si>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</si>
  <si>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</si>
  <si>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</si>
  <si>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</si>
  <si>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</si>
  <si>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</si>
  <si>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</si>
  <si>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</si>
  <si>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</si>
  <si>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</si>
  <si>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</si>
  <si>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</si>
  <si>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</si>
  <si>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</si>
  <si>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</si>
  <si>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</si>
  <si>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</si>
  <si>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</si>
  <si>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</si>
  <si>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</si>
  <si>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</si>
  <si>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</si>
  <si>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</si>
  <si>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</si>
  <si>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</si>
  <si>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</si>
  <si>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</si>
  <si>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</si>
  <si>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</si>
  <si>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</si>
  <si>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</si>
  <si>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</si>
  <si>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</si>
  <si>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</si>
  <si>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</si>
  <si>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</si>
  <si>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</si>
  <si>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</si>
  <si>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</si>
  <si>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</si>
  <si>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</si>
  <si>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</si>
  <si>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</si>
  <si>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</si>
  <si>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</si>
  <si>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</si>
  <si>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</si>
  <si>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</si>
  <si>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</si>
  <si>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</si>
  <si>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</si>
  <si>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</si>
  <si>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</si>
  <si>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</si>
  <si>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</si>
  <si>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</si>
  <si>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</si>
  <si>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</si>
  <si>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</si>
  <si>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</si>
  <si>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</si>
  <si>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</si>
  <si>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</si>
  <si>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</si>
  <si>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</si>
  <si>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</si>
  <si>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</si>
  <si>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熊本県嘉島町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</si>
  <si>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</si>
  <si>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</si>
  <si>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</si>
  <si>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</si>
  <si>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</si>
  <si>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</si>
  <si>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</si>
  <si>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</si>
  <si>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</si>
  <si>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</si>
  <si>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</si>
  <si>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</si>
  <si>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</si>
  <si>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</si>
  <si>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</si>
  <si>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</si>
  <si>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</si>
  <si>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</si>
  <si>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</si>
  <si>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</si>
  <si>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</si>
  <si>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</si>
  <si>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</si>
  <si>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</si>
  <si>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</si>
  <si>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</si>
  <si>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</si>
  <si>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</si>
  <si>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</si>
  <si>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</si>
  <si>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</si>
  <si>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</si>
  <si>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</si>
  <si>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</si>
  <si>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</si>
  <si>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</si>
  <si>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</si>
  <si>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</si>
  <si>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</si>
  <si>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</si>
  <si>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</si>
  <si>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</si>
  <si>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</si>
  <si>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</si>
  <si>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</si>
  <si>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</si>
  <si>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</si>
  <si>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</si>
  <si>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</si>
  <si>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</si>
  <si>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</si>
  <si>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</si>
  <si>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</si>
  <si>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</si>
  <si>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</si>
  <si>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</si>
  <si>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</si>
  <si>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</si>
  <si>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</si>
  <si>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</si>
  <si>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</si>
  <si>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</si>
  <si>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</si>
  <si>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</si>
  <si>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</si>
  <si>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</si>
  <si>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</si>
  <si>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</si>
  <si>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</si>
  <si>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</si>
  <si>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</si>
  <si>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</si>
  <si>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</si>
  <si>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</si>
  <si>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</si>
  <si>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</si>
  <si>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</si>
  <si>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</si>
  <si>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</si>
  <si>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</si>
  <si>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</si>
  <si>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</si>
  <si>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</si>
  <si>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</si>
  <si>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</si>
  <si>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</si>
  <si>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</si>
  <si>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</si>
  <si>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</si>
  <si>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</si>
  <si>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</si>
  <si>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</si>
  <si>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</si>
  <si>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</si>
  <si>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</si>
  <si>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</si>
  <si>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</si>
  <si>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</si>
  <si>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</si>
  <si>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</si>
  <si>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</si>
  <si>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</si>
  <si>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</si>
  <si>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</si>
  <si>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</si>
  <si>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</si>
  <si>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</si>
  <si>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</si>
  <si>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</si>
  <si>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</si>
  <si>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</si>
  <si>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</si>
  <si>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</si>
  <si>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</si>
  <si>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</si>
  <si>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</si>
  <si>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</si>
  <si>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</si>
  <si>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</si>
  <si>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</si>
  <si>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</si>
  <si>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</si>
  <si>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</si>
  <si>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</si>
  <si>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</si>
  <si>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</si>
  <si>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</si>
  <si>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</si>
  <si>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</si>
  <si>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</si>
  <si>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</si>
  <si>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</si>
  <si>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</si>
  <si>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</si>
  <si>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</si>
  <si>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</si>
  <si>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</si>
  <si>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</si>
  <si>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</si>
  <si>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</si>
  <si>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</si>
  <si>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</si>
  <si>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</si>
  <si>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</si>
  <si>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</si>
  <si>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</si>
  <si>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</si>
  <si>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</si>
  <si>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</si>
  <si>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</si>
  <si>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</si>
  <si>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</si>
  <si>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</si>
  <si>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</si>
  <si>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</si>
  <si>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</si>
  <si>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</si>
  <si>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</si>
  <si>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</si>
  <si>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</si>
  <si>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</si>
  <si>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</si>
  <si>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</si>
  <si>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</si>
  <si>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</si>
  <si>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</si>
  <si>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</si>
  <si>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</si>
  <si>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</si>
  <si>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</si>
  <si>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</si>
  <si>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</si>
  <si>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</si>
  <si>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</si>
  <si>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</si>
  <si>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</si>
  <si>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</si>
  <si>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</si>
  <si>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</si>
  <si>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</si>
  <si>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</si>
  <si>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</si>
  <si>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</si>
  <si>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</si>
  <si>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</si>
  <si>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</si>
  <si>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</si>
  <si>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</si>
  <si>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</si>
  <si>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</si>
  <si>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</si>
  <si>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</si>
  <si>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</si>
  <si>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3.11</t>
  </si>
  <si>
    <t>▲ 2.97</t>
  </si>
  <si>
    <t>▲ 8.58</t>
  </si>
  <si>
    <t>介護保険特別会計</t>
  </si>
  <si>
    <t>一般会計</t>
  </si>
  <si>
    <t>国民健康保険特別会計</t>
  </si>
  <si>
    <t>公共下水道事業特別会計</t>
  </si>
  <si>
    <t>簡易水道事業特別会計</t>
  </si>
  <si>
    <t>後期高齢者医療特別会計</t>
  </si>
  <si>
    <t>住宅新築資金等貸付特別会計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</si>
  <si>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</si>
  <si>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</si>
  <si>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</si>
  <si>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</si>
  <si>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</si>
  <si>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</si>
  <si>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</si>
  <si>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</si>
  <si>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ふるさと応援寄附基金</t>
    <rPh sb="4" eb="6">
      <t>オウエン</t>
    </rPh>
    <rPh sb="6" eb="8">
      <t>キフ</t>
    </rPh>
    <rPh sb="8" eb="10">
      <t>キキン</t>
    </rPh>
    <phoneticPr fontId="5"/>
  </si>
  <si>
    <t>公共施設等整備基金</t>
    <rPh sb="0" eb="2">
      <t>コウキョウ</t>
    </rPh>
    <rPh sb="2" eb="4">
      <t>シセツ</t>
    </rPh>
    <rPh sb="4" eb="5">
      <t>トウ</t>
    </rPh>
    <rPh sb="5" eb="7">
      <t>セイビ</t>
    </rPh>
    <rPh sb="7" eb="9">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</si>
  <si>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</si>
  <si>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地域福祉基金</t>
    <rPh sb="0" eb="2">
      <t>チイキ</t>
    </rPh>
    <rPh sb="2" eb="4">
      <t>フクシ</t>
    </rPh>
    <rPh sb="4" eb="6">
      <t>キキン</t>
    </rPh>
    <phoneticPr fontId="2"/>
  </si>
  <si>
    <t>中山間ふるさと水と土保全基金</t>
    <rPh sb="0" eb="1">
      <t>チュウ</t>
    </rPh>
    <rPh sb="1" eb="3">
      <t>サンカン</t>
    </rPh>
    <rPh sb="7" eb="8">
      <t>ミズ</t>
    </rPh>
    <rPh sb="9" eb="10">
      <t>ツチ</t>
    </rPh>
    <rPh sb="10" eb="12">
      <t>ホゼン</t>
    </rPh>
    <rPh sb="12" eb="14">
      <t>キキン</t>
    </rPh>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</si>
  <si>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</si>
  <si>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</si>
  <si>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</si>
  <si>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上益城消防組合</t>
    <rPh sb="0" eb="3">
      <t>カミマシキ</t>
    </rPh>
    <rPh sb="3" eb="5">
      <t>ショウボウ</t>
    </rPh>
    <rPh sb="5" eb="7">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</si>
  <si>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</si>
  <si>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</si>
  <si>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</si>
  <si>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</si>
  <si>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類似団体内平均を上回っているが、これは近年において災害公営住宅、ふれあいセンター、総合運動公園などの整備を行ったためであり、その影響もあって有形固定資産減価償却率は類似団体よりもやや低い水準である。今後は、公共施設等総合管理計画に基づき、老朽化した施設の除却や公共施設等の集約・複合化を積極的に進めていき、公共施設等の維持管理に要する経費が減少するよう努める。</t>
    <rPh sb="31" eb="33">
      <t>キンネン</t>
    </rPh>
    <rPh sb="37" eb="43">
      <t>サイガイコウエイジュウタク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</si>
  <si>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</si>
  <si>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</si>
  <si>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</si>
  <si>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</si>
  <si>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</si>
  <si>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</si>
  <si>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</si>
  <si>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類似団体と比較して低い水準にあるが上昇傾向にあり、将来負担比率については、災害公営住宅整備や運動公園整備などにより数値が発生し類似団体平均より高い水準である。実質公債費率の上昇の原因としては、災害公営住宅整備を含む震災の影響や下水道や簡易水道の整備が区画整理に併せて行われていることなどである。これまで以上に、公債費の適正化に取り組むと同時に、定住促進や企業誘致による税収の確保に努め、将来負担比率の抑制に取り組む。</t>
    <rPh sb="45" eb="51">
      <t>サイガイコウエイジュウタク</t>
    </rPh>
    <rPh sb="54" eb="58">
      <t>ウンドウコウエン</t>
    </rPh>
    <rPh sb="58" eb="60">
      <t>セイビ</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</si>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</sst>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0" xfId="16" applyFont="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E644-4073-8CD8-F89373CFBF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95953</c:v>
                </c:pt>
                <c:pt idx="1">
                  <c:v>30157</c:v>
                </c:pt>
                <c:pt idx="2">
                  <c:v>85217</c:v>
                </c:pt>
                <c:pt idx="3">
                  <c:v>78987</c:v>
                </c:pt>
                <c:pt idx="4">
                  <c:v>371900</c:v>
                </c:pt>
              </c:numCache>
            </c:numRef>
          </c:val>
          <c:smooth val="0"/>
          <c:extLst>
            <c:ext xmlns:c16="http://schemas.microsoft.com/office/drawing/2014/chart" uri="{C3380CC4-5D6E-409C-BE32-E72D297353CC}">
              <c16:uniqueId val="{00000001-E644-4073-8CD8-F89373CFBF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12.19</c:v>
                </c:pt>
                <c:pt idx="1">
                  <c:v>11.69</c:v>
                </c:pt>
                <c:pt idx="2">
                  <c:v>3.24</c:v>
                </c:pt>
                <c:pt idx="3">
                  <c:v>1.65</c:v>
                </c:pt>
                <c:pt idx="4">
                  <c:v>1.71</c:v>
                </c:pt>
              </c:numCache>
            </c:numRef>
          </c:val>
          <c:extLst>
            <c:ext xmlns:c16="http://schemas.microsoft.com/office/drawing/2014/chart" uri="{C3380CC4-5D6E-409C-BE32-E72D297353CC}">
              <c16:uniqueId val="{00000000-94C6-407E-A88C-C7B10D9FDF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58.41</c:v>
                </c:pt>
                <c:pt idx="1">
                  <c:v>59.07</c:v>
                </c:pt>
                <c:pt idx="2">
                  <c:v>63.46</c:v>
                </c:pt>
                <c:pt idx="3">
                  <c:v>61.71</c:v>
                </c:pt>
                <c:pt idx="4">
                  <c:v>50.6</c:v>
                </c:pt>
              </c:numCache>
            </c:numRef>
          </c:val>
          <c:extLst>
            <c:ext xmlns:c16="http://schemas.microsoft.com/office/drawing/2014/chart" uri="{C3380CC4-5D6E-409C-BE32-E72D297353CC}">
              <c16:uniqueId val="{00000001-94C6-407E-A88C-C7B10D9FDF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7.35</c:v>
                </c:pt>
                <c:pt idx="1">
                  <c:v>1</c:v>
                </c:pt>
                <c:pt idx="2">
                  <c:v>-3.11</c:v>
                </c:pt>
                <c:pt idx="3">
                  <c:v>-2.97</c:v>
                </c:pt>
                <c:pt idx="4">
                  <c:v>-8.58</c:v>
                </c:pt>
              </c:numCache>
            </c:numRef>
          </c:val>
          <c:smooth val="0"/>
          <c:extLst>
            <c:ext xmlns:c16="http://schemas.microsoft.com/office/drawing/2014/chart" uri="{C3380CC4-5D6E-409C-BE32-E72D297353CC}">
              <c16:uniqueId val="{00000002-94C6-407E-A88C-C7B10D9FDF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86-41A5-BD84-BA1703B861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86-41A5-BD84-BA1703B861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86-41A5-BD84-BA1703B861CC}"/>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5786-41A5-BD84-BA1703B861C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7.0000000000000007E-2</c:v>
                </c:pt>
                <c:pt idx="4">
                  <c:v>#N/A</c:v>
                </c:pt>
                <c:pt idx="5">
                  <c:v>0.09</c:v>
                </c:pt>
                <c:pt idx="6">
                  <c:v>#N/A</c:v>
                </c:pt>
                <c:pt idx="7">
                  <c:v>0.18</c:v>
                </c:pt>
                <c:pt idx="8">
                  <c:v>#N/A</c:v>
                </c:pt>
                <c:pt idx="9">
                  <c:v>0.22</c:v>
                </c:pt>
              </c:numCache>
            </c:numRef>
          </c:val>
          <c:extLst>
            <c:ext xmlns:c16="http://schemas.microsoft.com/office/drawing/2014/chart" uri="{C3380CC4-5D6E-409C-BE32-E72D297353CC}">
              <c16:uniqueId val="{00000004-5786-41A5-BD84-BA1703B861C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0.24</c:v>
                </c:pt>
                <c:pt idx="6">
                  <c:v>#N/A</c:v>
                </c:pt>
                <c:pt idx="7">
                  <c:v>0.02</c:v>
                </c:pt>
                <c:pt idx="8">
                  <c:v>#N/A</c:v>
                </c:pt>
                <c:pt idx="9">
                  <c:v>0.26</c:v>
                </c:pt>
              </c:numCache>
            </c:numRef>
          </c:val>
          <c:extLst>
            <c:ext xmlns:c16="http://schemas.microsoft.com/office/drawing/2014/chart" uri="{C3380CC4-5D6E-409C-BE32-E72D297353CC}">
              <c16:uniqueId val="{00000005-5786-41A5-BD84-BA1703B861C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1.04</c:v>
                </c:pt>
                <c:pt idx="2">
                  <c:v>#N/A</c:v>
                </c:pt>
                <c:pt idx="3">
                  <c:v>0.8</c:v>
                </c:pt>
                <c:pt idx="4">
                  <c:v>#N/A</c:v>
                </c:pt>
                <c:pt idx="5">
                  <c:v>1.27</c:v>
                </c:pt>
                <c:pt idx="6">
                  <c:v>#N/A</c:v>
                </c:pt>
                <c:pt idx="7">
                  <c:v>0.79</c:v>
                </c:pt>
                <c:pt idx="8">
                  <c:v>#N/A</c:v>
                </c:pt>
                <c:pt idx="9">
                  <c:v>0.39</c:v>
                </c:pt>
              </c:numCache>
            </c:numRef>
          </c:val>
          <c:extLst>
            <c:ext xmlns:c16="http://schemas.microsoft.com/office/drawing/2014/chart" uri="{C3380CC4-5D6E-409C-BE32-E72D297353CC}">
              <c16:uniqueId val="{00000006-5786-41A5-BD84-BA1703B861C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4.05</c:v>
                </c:pt>
                <c:pt idx="2">
                  <c:v>#N/A</c:v>
                </c:pt>
                <c:pt idx="3">
                  <c:v>4.8600000000000003</c:v>
                </c:pt>
                <c:pt idx="4">
                  <c:v>#N/A</c:v>
                </c:pt>
                <c:pt idx="5">
                  <c:v>5.55</c:v>
                </c:pt>
                <c:pt idx="6">
                  <c:v>#N/A</c:v>
                </c:pt>
                <c:pt idx="7">
                  <c:v>6.44</c:v>
                </c:pt>
                <c:pt idx="8">
                  <c:v>#N/A</c:v>
                </c:pt>
                <c:pt idx="9">
                  <c:v>0.98</c:v>
                </c:pt>
              </c:numCache>
            </c:numRef>
          </c:val>
          <c:extLst>
            <c:ext xmlns:c16="http://schemas.microsoft.com/office/drawing/2014/chart" uri="{C3380CC4-5D6E-409C-BE32-E72D297353CC}">
              <c16:uniqueId val="{00000007-5786-41A5-BD84-BA1703B861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12.19</c:v>
                </c:pt>
                <c:pt idx="2">
                  <c:v>#N/A</c:v>
                </c:pt>
                <c:pt idx="3">
                  <c:v>11.68</c:v>
                </c:pt>
                <c:pt idx="4">
                  <c:v>#N/A</c:v>
                </c:pt>
                <c:pt idx="5">
                  <c:v>3.22</c:v>
                </c:pt>
                <c:pt idx="6">
                  <c:v>#N/A</c:v>
                </c:pt>
                <c:pt idx="7">
                  <c:v>1.63</c:v>
                </c:pt>
                <c:pt idx="8">
                  <c:v>#N/A</c:v>
                </c:pt>
                <c:pt idx="9">
                  <c:v>1.69</c:v>
                </c:pt>
              </c:numCache>
            </c:numRef>
          </c:val>
          <c:extLst>
            <c:ext xmlns:c16="http://schemas.microsoft.com/office/drawing/2014/chart" uri="{C3380CC4-5D6E-409C-BE32-E72D297353CC}">
              <c16:uniqueId val="{00000008-5786-41A5-BD84-BA1703B861CC}"/>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2.09</c:v>
                </c:pt>
                <c:pt idx="2">
                  <c:v>#N/A</c:v>
                </c:pt>
                <c:pt idx="3">
                  <c:v>1.41</c:v>
                </c:pt>
                <c:pt idx="4">
                  <c:v>#N/A</c:v>
                </c:pt>
                <c:pt idx="5">
                  <c:v>3.22</c:v>
                </c:pt>
                <c:pt idx="6">
                  <c:v>#N/A</c:v>
                </c:pt>
                <c:pt idx="7">
                  <c:v>2.93</c:v>
                </c:pt>
                <c:pt idx="8">
                  <c:v>#N/A</c:v>
                </c:pt>
                <c:pt idx="9">
                  <c:v>2.08</c:v>
                </c:pt>
              </c:numCache>
            </c:numRef>
          </c:val>
          <c:extLst>
            <c:ext xmlns:c16="http://schemas.microsoft.com/office/drawing/2014/chart" uri="{C3380CC4-5D6E-409C-BE32-E72D297353CC}">
              <c16:uniqueId val="{00000009-5786-41A5-BD84-BA1703B861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274</c:v>
                </c:pt>
                <c:pt idx="5">
                  <c:v>296</c:v>
                </c:pt>
                <c:pt idx="8">
                  <c:v>312</c:v>
                </c:pt>
                <c:pt idx="11">
                  <c:v>321</c:v>
                </c:pt>
                <c:pt idx="14">
                  <c:v>327</c:v>
                </c:pt>
              </c:numCache>
            </c:numRef>
          </c:val>
          <c:extLst>
            <c:ext xmlns:c16="http://schemas.microsoft.com/office/drawing/2014/chart" uri="{C3380CC4-5D6E-409C-BE32-E72D297353CC}">
              <c16:uniqueId val="{00000000-1703-485C-906A-B18C1A15B1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03-485C-906A-B18C1A15B1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703-485C-906A-B18C1A15B1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5</c:v>
                </c:pt>
                <c:pt idx="6">
                  <c:v>17</c:v>
                </c:pt>
                <c:pt idx="9">
                  <c:v>19</c:v>
                </c:pt>
                <c:pt idx="12">
                  <c:v>19</c:v>
                </c:pt>
              </c:numCache>
            </c:numRef>
          </c:val>
          <c:extLst>
            <c:ext xmlns:c16="http://schemas.microsoft.com/office/drawing/2014/chart" uri="{C3380CC4-5D6E-409C-BE32-E72D297353CC}">
              <c16:uniqueId val="{00000003-1703-485C-906A-B18C1A15B1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c:v>
                </c:pt>
                <c:pt idx="3">
                  <c:v>123</c:v>
                </c:pt>
                <c:pt idx="6">
                  <c:v>109</c:v>
                </c:pt>
                <c:pt idx="9">
                  <c:v>113</c:v>
                </c:pt>
                <c:pt idx="12">
                  <c:v>112</c:v>
                </c:pt>
              </c:numCache>
            </c:numRef>
          </c:val>
          <c:extLst>
            <c:ext xmlns:c16="http://schemas.microsoft.com/office/drawing/2014/chart" uri="{C3380CC4-5D6E-409C-BE32-E72D297353CC}">
              <c16:uniqueId val="{00000004-1703-485C-906A-B18C1A15B1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03-485C-906A-B18C1A15B1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03-485C-906A-B18C1A15B1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300</c:v>
                </c:pt>
                <c:pt idx="3">
                  <c:v>316</c:v>
                </c:pt>
                <c:pt idx="6">
                  <c:v>346</c:v>
                </c:pt>
                <c:pt idx="9">
                  <c:v>372</c:v>
                </c:pt>
                <c:pt idx="12">
                  <c:v>387</c:v>
                </c:pt>
              </c:numCache>
            </c:numRef>
          </c:val>
          <c:extLst>
            <c:ext xmlns:c16="http://schemas.microsoft.com/office/drawing/2014/chart" uri="{C3380CC4-5D6E-409C-BE32-E72D297353CC}">
              <c16:uniqueId val="{00000007-1703-485C-906A-B18C1A15B1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131</c:v>
                </c:pt>
                <c:pt idx="2">
                  <c:v>#N/A</c:v>
                </c:pt>
                <c:pt idx="3">
                  <c:v>#N/A</c:v>
                </c:pt>
                <c:pt idx="4">
                  <c:v>148</c:v>
                </c:pt>
                <c:pt idx="5">
                  <c:v>#N/A</c:v>
                </c:pt>
                <c:pt idx="6">
                  <c:v>#N/A</c:v>
                </c:pt>
                <c:pt idx="7">
                  <c:v>160</c:v>
                </c:pt>
                <c:pt idx="8">
                  <c:v>#N/A</c:v>
                </c:pt>
                <c:pt idx="9">
                  <c:v>#N/A</c:v>
                </c:pt>
                <c:pt idx="10">
                  <c:v>183</c:v>
                </c:pt>
                <c:pt idx="11">
                  <c:v>#N/A</c:v>
                </c:pt>
                <c:pt idx="12">
                  <c:v>#N/A</c:v>
                </c:pt>
                <c:pt idx="13">
                  <c:v>191</c:v>
                </c:pt>
                <c:pt idx="14">
                  <c:v>#N/A</c:v>
                </c:pt>
              </c:numCache>
            </c:numRef>
          </c:val>
          <c:smooth val="0"/>
          <c:extLst>
            <c:ext xmlns:c16="http://schemas.microsoft.com/office/drawing/2014/chart" uri="{C3380CC4-5D6E-409C-BE32-E72D297353CC}">
              <c16:uniqueId val="{00000008-1703-485C-906A-B18C1A15B1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4205</c:v>
                </c:pt>
                <c:pt idx="5">
                  <c:v>5715</c:v>
                </c:pt>
                <c:pt idx="8">
                  <c:v>6391</c:v>
                </c:pt>
                <c:pt idx="11">
                  <c:v>6386</c:v>
                </c:pt>
                <c:pt idx="14">
                  <c:v>6678</c:v>
                </c:pt>
              </c:numCache>
            </c:numRef>
          </c:val>
          <c:extLst>
            <c:ext xmlns:c16="http://schemas.microsoft.com/office/drawing/2014/chart" uri="{C3380CC4-5D6E-409C-BE32-E72D297353CC}">
              <c16:uniqueId val="{00000000-636F-4425-8BE3-CC2B09CA99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36F-4425-8BE3-CC2B09CA99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1976</c:v>
                </c:pt>
                <c:pt idx="5">
                  <c:v>1990</c:v>
                </c:pt>
                <c:pt idx="8">
                  <c:v>2135</c:v>
                </c:pt>
                <c:pt idx="11">
                  <c:v>2154</c:v>
                </c:pt>
                <c:pt idx="14">
                  <c:v>2363</c:v>
                </c:pt>
              </c:numCache>
            </c:numRef>
          </c:val>
          <c:extLst>
            <c:ext xmlns:c16="http://schemas.microsoft.com/office/drawing/2014/chart" uri="{C3380CC4-5D6E-409C-BE32-E72D297353CC}">
              <c16:uniqueId val="{00000002-636F-4425-8BE3-CC2B09CA99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6F-4425-8BE3-CC2B09CA99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6F-4425-8BE3-CC2B09CA99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6F-4425-8BE3-CC2B09CA99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559</c:v>
                </c:pt>
                <c:pt idx="3">
                  <c:v>481</c:v>
                </c:pt>
                <c:pt idx="6">
                  <c:v>465</c:v>
                </c:pt>
                <c:pt idx="9">
                  <c:v>449</c:v>
                </c:pt>
                <c:pt idx="12">
                  <c:v>416</c:v>
                </c:pt>
              </c:numCache>
            </c:numRef>
          </c:val>
          <c:extLst>
            <c:ext xmlns:c16="http://schemas.microsoft.com/office/drawing/2014/chart" uri="{C3380CC4-5D6E-409C-BE32-E72D297353CC}">
              <c16:uniqueId val="{00000006-636F-4425-8BE3-CC2B09CA99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109</c:v>
                </c:pt>
                <c:pt idx="3">
                  <c:v>104</c:v>
                </c:pt>
                <c:pt idx="6">
                  <c:v>107</c:v>
                </c:pt>
                <c:pt idx="9">
                  <c:v>92</c:v>
                </c:pt>
                <c:pt idx="12">
                  <c:v>81</c:v>
                </c:pt>
              </c:numCache>
            </c:numRef>
          </c:val>
          <c:extLst>
            <c:ext xmlns:c16="http://schemas.microsoft.com/office/drawing/2014/chart" uri="{C3380CC4-5D6E-409C-BE32-E72D297353CC}">
              <c16:uniqueId val="{00000007-636F-4425-8BE3-CC2B09CA99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2079</c:v>
                </c:pt>
                <c:pt idx="3">
                  <c:v>2179</c:v>
                </c:pt>
                <c:pt idx="6">
                  <c:v>2332</c:v>
                </c:pt>
                <c:pt idx="9">
                  <c:v>2458</c:v>
                </c:pt>
                <c:pt idx="12">
                  <c:v>2259</c:v>
                </c:pt>
              </c:numCache>
            </c:numRef>
          </c:val>
          <c:extLst>
            <c:ext xmlns:c16="http://schemas.microsoft.com/office/drawing/2014/chart" uri="{C3380CC4-5D6E-409C-BE32-E72D297353CC}">
              <c16:uniqueId val="{00000008-636F-4425-8BE3-CC2B09CA99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6F-4425-8BE3-CC2B09CA99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4656</c:v>
                </c:pt>
                <c:pt idx="3">
                  <c:v>6087</c:v>
                </c:pt>
                <c:pt idx="6">
                  <c:v>7011</c:v>
                </c:pt>
                <c:pt idx="9">
                  <c:v>7095</c:v>
                </c:pt>
                <c:pt idx="12">
                  <c:v>7931</c:v>
                </c:pt>
              </c:numCache>
            </c:numRef>
          </c:val>
          <c:extLst>
            <c:ext xmlns:c16="http://schemas.microsoft.com/office/drawing/2014/chart" uri="{C3380CC4-5D6E-409C-BE32-E72D297353CC}">
              <c16:uniqueId val="{0000000A-636F-4425-8BE3-CC2B09CA99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1222</c:v>
                </c:pt>
                <c:pt idx="2">
                  <c:v>#N/A</c:v>
                </c:pt>
                <c:pt idx="3">
                  <c:v>#N/A</c:v>
                </c:pt>
                <c:pt idx="4">
                  <c:v>1146</c:v>
                </c:pt>
                <c:pt idx="5">
                  <c:v>#N/A</c:v>
                </c:pt>
                <c:pt idx="6">
                  <c:v>#N/A</c:v>
                </c:pt>
                <c:pt idx="7">
                  <c:v>1389</c:v>
                </c:pt>
                <c:pt idx="8">
                  <c:v>#N/A</c:v>
                </c:pt>
                <c:pt idx="9">
                  <c:v>#N/A</c:v>
                </c:pt>
                <c:pt idx="10">
                  <c:v>1554</c:v>
                </c:pt>
                <c:pt idx="11">
                  <c:v>#N/A</c:v>
                </c:pt>
                <c:pt idx="12">
                  <c:v>#N/A</c:v>
                </c:pt>
                <c:pt idx="13">
                  <c:v>1645</c:v>
                </c:pt>
                <c:pt idx="14">
                  <c:v>#N/A</c:v>
                </c:pt>
              </c:numCache>
            </c:numRef>
          </c:val>
          <c:smooth val="0"/>
          <c:extLst>
            <c:ext xmlns:c16="http://schemas.microsoft.com/office/drawing/2014/chart" uri="{C3380CC4-5D6E-409C-BE32-E72D297353CC}">
              <c16:uniqueId val="{0000000B-636F-4425-8BE3-CC2B09CA99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1648</c:v>
                </c:pt>
                <c:pt idx="1">
                  <c:v>1612</c:v>
                </c:pt>
                <c:pt idx="2">
                  <c:v>1375</c:v>
                </c:pt>
              </c:numCache>
            </c:numRef>
          </c:val>
          <c:extLst>
            <c:ext xmlns:c16="http://schemas.microsoft.com/office/drawing/2014/chart" uri="{C3380CC4-5D6E-409C-BE32-E72D297353CC}">
              <c16:uniqueId val="{00000000-70F7-4AF7-9BD0-1DA2D1B0E5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c:v>
                </c:pt>
                <c:pt idx="1">
                  <c:v>51</c:v>
                </c:pt>
                <c:pt idx="2">
                  <c:v>135</c:v>
                </c:pt>
              </c:numCache>
            </c:numRef>
          </c:val>
          <c:extLst>
            <c:ext xmlns:c16="http://schemas.microsoft.com/office/drawing/2014/chart" uri="{C3380CC4-5D6E-409C-BE32-E72D297353CC}">
              <c16:uniqueId val="{00000001-70F7-4AF7-9BD0-1DA2D1B0E5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402</c:v>
                </c:pt>
                <c:pt idx="1">
                  <c:v>408</c:v>
                </c:pt>
                <c:pt idx="2">
                  <c:v>569</c:v>
                </c:pt>
              </c:numCache>
            </c:numRef>
          </c:val>
          <c:extLst>
            <c:ext xmlns:c16="http://schemas.microsoft.com/office/drawing/2014/chart" uri="{C3380CC4-5D6E-409C-BE32-E72D297353CC}">
              <c16:uniqueId val="{00000002-70F7-4AF7-9BD0-1DA2D1B0E5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{A72E79B9-FCE2-4A02-AFBD-9FD2E492AD36}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241-4D3B-A463-1128F0C86C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{9F9EDF8C-D0B3-4DFB-9E83-4B8F4C44F220}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41-4D3B-A463-1128F0C86C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{F6A0E8BA-64A7-4447-A2D8-812186DE29DA}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41-4D3B-A463-1128F0C86C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{964F9999-7B4A-4BDA-83B4-582493EF3F61}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41-4D3B-A463-1128F0C86C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{FE277F36-D2E6-49B1-B818-1EA9F83B8D98}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41-4D3B-A463-1128F0C86C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{D2663F0E-17AE-444C-96B5-582AD972376B}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241-4D3B-A463-1128F0C86C2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{CEC3E33A-2795-42DF-9ECA-C6F9DA78C284}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241-4D3B-A463-1128F0C86C2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{84DAF5F9-75C4-4025-BC09-9A05853072B4}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241-4D3B-A463-1128F0C86C2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{B9B65486-EF1F-4E21-BD46-1530C2C44C3B}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241-4D3B-A463-1128F0C86C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50.9</c:v>
                </c:pt>
                <c:pt idx="16">
                  <c:v>52.3</c:v>
                </c:pt>
                <c:pt idx="24">
                  <c:v>54</c:v>
                </c:pt>
                <c:pt idx="32">
                  <c:v>50.2</c:v>
                </c:pt>
              </c:numCache>
            </c:numRef>
          </c:xVal>
          <c:yVal>
            <c:numRef>
              <c:f>公会計指標分析・財政指標組合せ分析表!$BP$51:$DC$51</c:f>
              <c:numCache>
                <c:formatCode>#,##0.0;"▲ "#,##0.0</c:formatCode>
                <c:ptCount val="40"/>
                <c:pt idx="0">
                  <c:v>54.1</c:v>
                </c:pt>
                <c:pt idx="8">
                  <c:v>50.5</c:v>
                </c:pt>
                <c:pt idx="16">
                  <c:v>60.7</c:v>
                </c:pt>
                <c:pt idx="24">
                  <c:v>67.8</c:v>
                </c:pt>
                <c:pt idx="32">
                  <c:v>68.7</c:v>
                </c:pt>
              </c:numCache>
            </c:numRef>
          </c:yVal>
          <c:smooth val="0"/>
          <c:extLst>
            <c:ext xmlns:c16="http://schemas.microsoft.com/office/drawing/2014/chart" uri="{C3380CC4-5D6E-409C-BE32-E72D297353CC}">
              <c16:uniqueId val="{00000009-9241-4D3B-A463-1128F0C86C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{E24B1A9C-0E5C-498C-8132-736FEC775F0A}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241-4D3B-A463-1128F0C86C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{FE6C31B8-24FB-4D36-84D2-EC6496A4D3BA}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41-4D3B-A463-1128F0C86C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{D8A5A05F-77BC-4A75-B086-94564EBBA37D}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41-4D3B-A463-1128F0C86C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{736FE9B6-0A78-4E07-960A-7D3410F93A01}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41-4D3B-A463-1128F0C86C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{2D40CD49-ADA5-4231-A239-24CAA9DC373C}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41-4D3B-A463-1128F0C86C2C}"/>
                </c:ext>
              </c:extLst>
            </c:dLbl>
            <c:dLbl>
              <c:idx val="8"/>
              <c:layout>
                <c:manualLayout>
                  <c:x val="-3.318342005549014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{D5F266AE-98D1-49B5-A611-165CA40E58F9}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241-4D3B-A463-1128F0C86C2C}"/>
                </c:ext>
              </c:extLst>
            </c:dLbl>
            <c:dLbl>
              <c:idx val="16"/>
              <c:layout>
                <c:manualLayout>
                  <c:x val="-3.1106980883654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{A5DA278A-CC37-44C6-A63F-B2A9FBAD9459}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241-4D3B-A463-1128F0C86C2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{786B7E44-51A2-415D-B6A8-BB7556162776}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241-4D3B-A463-1128F0C86C2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{7F660423-CCD7-4DBE-B283-ACB3FA20B845}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241-4D3B-A463-1128F0C86C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9241-4D3B-A463-1128F0C86C2C}"/>
            </c:ext>
          </c:extLst>
        </c:ser>
        <c:dLbls>
          <c:showLegendKey val="0"/>
          <c:showVal val="1"/>
          <c:showCatName val="0"/>
          <c:showSerName val="0"/>
          <c:showPercent val="0"/>
          <c:showBubbleSize val="0"/>
        </c:dLbls>
        <c:axId val="46179840"/>
        <c:axId val="46181760"/>
      </c:scatterChart>
      <c:valAx>
        <c:axId val="46179840"/>
        <c:scaling>
          <c:orientation val="minMax"/>
          <c:max val="65"/>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{53A69008-1B70-4DB4-A94B-09AD7F07C841}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D42-4E36-B143-1249FC156A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{C444B730-2A38-4CEF-B2A8-09E9464C0876}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42-4E36-B143-1249FC156A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{A124546B-16D0-493D-B91D-EFCA089A70B2}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42-4E36-B143-1249FC156A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{62486B6E-00A3-4EC1-AC20-BF9547A8C618}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42-4E36-B143-1249FC156A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{DFAB6FE3-B8E9-40DA-AAC1-967FEC764022}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42-4E36-B143-1249FC156A7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{9F4A30C3-18D9-42E6-AA91-B5AE7EF07755}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D42-4E36-B143-1249FC156A7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{122A864C-494E-48C0-B8E7-509A7DBA6AF8}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D42-4E36-B143-1249FC156A7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{E74A7F9C-1C7D-4392-B1CD-149A584CAE84}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D42-4E36-B143-1249FC156A7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{8F0747A3-4010-43F7-9FA8-5E8A0F0FA41A}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D42-4E36-B143-1249FC156A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5.7</c:v>
                </c:pt>
                <c:pt idx="16">
                  <c:v>6.4</c:v>
                </c:pt>
                <c:pt idx="24">
                  <c:v>7.2</c:v>
                </c:pt>
                <c:pt idx="32">
                  <c:v>7.6</c:v>
                </c:pt>
              </c:numCache>
            </c:numRef>
          </c:xVal>
          <c:yVal>
            <c:numRef>
              <c:f>公会計指標分析・財政指標組合せ分析表!$BP$73:$DC$73</c:f>
              <c:numCache>
                <c:formatCode>#,##0.0;"▲ "#,##0.0</c:formatCode>
                <c:ptCount val="40"/>
                <c:pt idx="0">
                  <c:v>54.1</c:v>
                </c:pt>
                <c:pt idx="8">
                  <c:v>50.5</c:v>
                </c:pt>
                <c:pt idx="16">
                  <c:v>60.7</c:v>
                </c:pt>
                <c:pt idx="24">
                  <c:v>67.8</c:v>
                </c:pt>
                <c:pt idx="32">
                  <c:v>68.7</c:v>
                </c:pt>
              </c:numCache>
            </c:numRef>
          </c:yVal>
          <c:smooth val="0"/>
          <c:extLst>
            <c:ext xmlns:c16="http://schemas.microsoft.com/office/drawing/2014/chart" uri="{C3380CC4-5D6E-409C-BE32-E72D297353CC}">
              <c16:uniqueId val="{00000009-7D42-4E36-B143-1249FC156A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502548450004087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{CD12B8EF-9D39-4DFC-8C52-FE9A0F0A1789}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D42-4E36-B143-1249FC156A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{27D0037C-A121-4DDA-924B-83AF92A05232}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42-4E36-B143-1249FC156A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{1C7A988F-7C3D-428F-834F-FEE6E2BD47AD}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42-4E36-B143-1249FC156A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{8F155F0A-B05F-40D0-90ED-EFE294665536}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42-4E36-B143-1249FC156A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{151C02BD-82F9-47CC-8321-5088F6354449}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42-4E36-B143-1249FC156A77}"/>
                </c:ext>
              </c:extLst>
            </c:dLbl>
            <c:dLbl>
              <c:idx val="8"/>
              <c:layout>
                <c:manualLayout>
                  <c:x val="0"/>
                  <c:y val="6.9524976590974627E-5"/>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{EC8D4804-8DD5-4D09-8B1E-54FFF227259E}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D42-4E36-B143-1249FC156A77}"/>
                </c:ext>
              </c:extLst>
            </c:dLbl>
            <c:dLbl>
              <c:idx val="16"/>
              <c:layout>
                <c:manualLayout>
                  <c:x val="0"/>
                  <c:y val="1.843268098584353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{D0747AD7-3D61-451E-BBC8-380B2FA8494F}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D42-4E36-B143-1249FC156A7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{8D0BC2F6-29B6-4D04-973E-83D18BFF1D3B}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D42-4E36-B143-1249FC156A7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{236AF318-A9EA-4949-9A0A-D4BEC8FF5E1C}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D42-4E36-B143-1249FC156A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7D42-4E36-B143-1249FC156A7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公営企業会計において、公共下水道事業の起債の償還額は年々増加している。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また、簡易水道事業については、本格稼働するにあたり、起債の額も増える見込みである。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これに加えて、一般会計においては平成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年熊本地震に伴う起債の償還が開始され、運動公園整備事業や土地区画整理事業の拡充により、起債借入の額も増える見込みである。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今後は、緊急性や住民ニーズを的確に反映した事業の選択を行う必要があり、起債に大きく頼ることのない財政運営に努める。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運動公園整備事業や土地区画整理事業、文化財センター建築事業等により一般会計の地方債残高が増加した。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今後も、運動公園整備事業及び土地区画整理事業は継続して事業が進むため、地方債の増が見込まれる。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事業を展開しながらも、起債に大きく頼ることのない財政運営に努め、公債費等義務的経費の削減を中心とする財政改革を進め、財政の健全化を図る。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文化財センター建設や運動公園整備事業及び土地区画整理事業の拡張により、財政調整基金を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百万円取崩したが、今後見込まれる各施設の長寿命化に向けた改修費や新しい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施設の建設等で基金を取り崩すことを想定し、ふるさと応援寄附基金へ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百万円を積み立てたことなどから、全体としては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今後は、財源の補てんのため取崩しを行うことは見込まれることから、基金残高は減少する見込みである。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各基金条例等に基づき、計画的な運用に努める。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寄附者の希望された使途に応じて、また平成２８年熊本地震復興基金は復興に関する事業（主に地震により壊れた学童保育施設の改修等）、公共施設等整備基金は、近年の事業に充てるために現在は確保している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ふるさと応援寄附基金については、近年増加傾向であり、前年度と比べ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今後は、各施設の長寿命化計画に向けた改修が見込まれるので、公共施設等整備基金を活用していきたい。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また、ふるさと応援寄附基金が毎年増加傾向であるため、そちらの基金運用も更に拡充していくように努める。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運動公園整備事業や土地区画整理事業の拡張に伴い、今年度は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百万円を取り崩したが、財政運営上必要な積立を着実に行い、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今後は、公共施設等整備基金やふるさと応援寄附基金等の目的基金を有効に活用し、財政調整基金としては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百万円程度を目安として調整に努めたい。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近年変動はなかったが、幼稚園の民営化に伴う起債の繰上償還に充てるために確保している。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予定されている繰上償還に充てる予定である。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また、災害時に発生した廃棄物処理事業等に充てる為、計画的な運用に努めるとともに、繰上償還にも対応できるよう基金の維持と確保に努める。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
9,442
16.65
8,510,371
8,076,413
46,456
2,718,329
7,930,760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平均や県平均と比べると、低い数値となっている。これは、近年において災害公営住宅、ふれあいセンター、運動公園等の整備をしたためであり、そのほかの施設については、老朽化が進んでいる施設も多く、公共施設総合管理計画に基づき、点検、診断を行い、適切な維持管理、修繕、更新等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124551</xdr:rowOff>
    </xdr:from>
    <xdr:to>
      <xdr:col>23</xdr:col>
      <xdr:colOff>136525</xdr:colOff>
      <xdr:row>28</xdr:row>
      <xdr:rowOff>54701</xdr:rowOff>
    </xdr:to>
    <xdr:sp macro="" textlink="">
      <xdr:nvSpPr>
        <xdr:cNvPr id="83" name="楕円 82"/>
        <xdr:cNvSpPr/>
      </xdr:nvSpPr>
      <xdr:spPr>
        <a:xfrm>
          <a:off x="4711700" y="55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147428</xdr:rowOff>
    </xdr:from>
    <xdr:ext cx="405111" cy="259045"/>
    <xdr:sp macro="" textlink="">
      <xdr:nvSpPr>
        <xdr:cNvPr id="84" name="有形固定資産減価償却率該当値テキスト"/>
        <xdr:cNvSpPr txBox="1"/>
      </xdr:nvSpPr>
      <xdr:spPr>
        <a:xfrm>
          <a:off x="4813300" y="5376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70303</xdr:rowOff>
    </xdr:from>
    <xdr:to>
      <xdr:col>19</xdr:col>
      <xdr:colOff>187325</xdr:colOff>
      <xdr:row>29</xdr:row>
      <xdr:rowOff>453</xdr:rowOff>
    </xdr:to>
    <xdr:sp macro="" textlink="">
      <xdr:nvSpPr>
        <xdr:cNvPr id="85" name="楕円 84"/>
        <xdr:cNvSpPr/>
      </xdr:nvSpPr>
      <xdr:spPr>
        <a:xfrm>
          <a:off x="400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3901</xdr:rowOff>
    </xdr:from>
    <xdr:to>
      <xdr:col>23</xdr:col>
      <xdr:colOff>85725</xdr:colOff>
      <xdr:row>28</xdr:row>
      <xdr:rowOff>121103</xdr:rowOff>
    </xdr:to>
    <xdr:cxnSp macro="">
      <xdr:nvCxnSpPr>
        <xdr:cNvPr id="86" name="直線コネクタ 85"/>
        <xdr:cNvCxnSpPr/>
      </xdr:nvCxnSpPr>
      <xdr:spPr>
        <a:xfrm flipV="1">
          <a:off x="4051300" y="5576026"/>
          <a:ext cx="7112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17871</xdr:rowOff>
    </xdr:from>
    <xdr:to>
      <xdr:col>15</xdr:col>
      <xdr:colOff>187325</xdr:colOff>
      <xdr:row>28</xdr:row>
      <xdr:rowOff>119471</xdr:rowOff>
    </xdr:to>
    <xdr:sp macro="" textlink="">
      <xdr:nvSpPr>
        <xdr:cNvPr id="87" name="楕円 86"/>
        <xdr:cNvSpPr/>
      </xdr:nvSpPr>
      <xdr:spPr>
        <a:xfrm>
          <a:off x="3238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68671</xdr:rowOff>
    </xdr:from>
    <xdr:to>
      <xdr:col>19</xdr:col>
      <xdr:colOff>136525</xdr:colOff>
      <xdr:row>28</xdr:row>
      <xdr:rowOff>121103</xdr:rowOff>
    </xdr:to>
    <xdr:cxnSp macro="">
      <xdr:nvCxnSpPr>
        <xdr:cNvPr id="88" name="直線コネクタ 87"/>
        <xdr:cNvCxnSpPr/>
      </xdr:nvCxnSpPr>
      <xdr:spPr>
        <a:xfrm>
          <a:off x="3289300" y="564079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146141</xdr:rowOff>
    </xdr:from>
    <xdr:to>
      <xdr:col>11</xdr:col>
      <xdr:colOff>187325</xdr:colOff>
      <xdr:row>28</xdr:row>
      <xdr:rowOff>76291</xdr:rowOff>
    </xdr:to>
    <xdr:sp macro="" textlink="">
      <xdr:nvSpPr>
        <xdr:cNvPr id="89" name="楕円 88"/>
        <xdr:cNvSpPr/>
      </xdr:nvSpPr>
      <xdr:spPr>
        <a:xfrm>
          <a:off x="2476500" y="55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25491</xdr:rowOff>
    </xdr:from>
    <xdr:to>
      <xdr:col>15</xdr:col>
      <xdr:colOff>136525</xdr:colOff>
      <xdr:row>28</xdr:row>
      <xdr:rowOff>68671</xdr:rowOff>
    </xdr:to>
    <xdr:cxnSp macro="">
      <xdr:nvCxnSpPr>
        <xdr:cNvPr id="90" name="直線コネクタ 89"/>
        <xdr:cNvCxnSpPr/>
      </xdr:nvCxnSpPr>
      <xdr:spPr>
        <a:xfrm>
          <a:off x="2527300" y="559761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84455</xdr:rowOff>
    </xdr:from>
    <xdr:to>
      <xdr:col>7</xdr:col>
      <xdr:colOff>187325</xdr:colOff>
      <xdr:row>28</xdr:row>
      <xdr:rowOff>14605</xdr:rowOff>
    </xdr:to>
    <xdr:sp macro="" textlink="">
      <xdr:nvSpPr>
        <xdr:cNvPr id="91" name="楕円 90"/>
        <xdr:cNvSpPr/>
      </xdr:nvSpPr>
      <xdr:spPr>
        <a:xfrm>
          <a:off x="1714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135255</xdr:rowOff>
    </xdr:from>
    <xdr:to>
      <xdr:col>11</xdr:col>
      <xdr:colOff>136525</xdr:colOff>
      <xdr:row>28</xdr:row>
      <xdr:rowOff>25491</xdr:rowOff>
    </xdr:to>
    <xdr:cxnSp macro="">
      <xdr:nvCxnSpPr>
        <xdr:cNvPr id="92" name="直線コネクタ 91"/>
        <xdr:cNvCxnSpPr/>
      </xdr:nvCxnSpPr>
      <xdr:spPr>
        <a:xfrm>
          <a:off x="1765300" y="553593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4" name="n_2aveValue有形固定資産減価償却率"/>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16980</xdr:rowOff>
    </xdr:from>
    <xdr:ext cx="405111" cy="259045"/>
    <xdr:sp macro="" textlink="">
      <xdr:nvSpPr>
        <xdr:cNvPr id="97" name="n_1mainValue有形固定資産減価償却率"/>
        <xdr:cNvSpPr txBox="1"/>
      </xdr:nvSpPr>
      <xdr:spPr>
        <a:xfrm>
          <a:off x="38360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135998</xdr:rowOff>
    </xdr:from>
    <xdr:ext cx="405111" cy="259045"/>
    <xdr:sp macro="" textlink="">
      <xdr:nvSpPr>
        <xdr:cNvPr id="98" name="n_2mainValue有形固定資産減価償却率"/>
        <xdr:cNvSpPr txBox="1"/>
      </xdr:nvSpPr>
      <xdr:spPr>
        <a:xfrm>
          <a:off x="3086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92818</xdr:rowOff>
    </xdr:from>
    <xdr:ext cx="405111" cy="259045"/>
    <xdr:sp macro="" textlink="">
      <xdr:nvSpPr>
        <xdr:cNvPr id="99" name="n_3mainValue有形固定資産減価償却率"/>
        <xdr:cNvSpPr txBox="1"/>
      </xdr:nvSpPr>
      <xdr:spPr>
        <a:xfrm>
          <a:off x="2324744" y="532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31132</xdr:rowOff>
    </xdr:from>
    <xdr:ext cx="405111" cy="259045"/>
    <xdr:sp macro="" textlink="">
      <xdr:nvSpPr>
        <xdr:cNvPr id="100" name="n_4mainValue有形固定資産減価償却率"/>
        <xdr:cNvSpPr txBox="1"/>
      </xdr:nvSpPr>
      <xdr:spPr>
        <a:xfrm>
          <a:off x="1562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債務償還比率は、全国平均や県平均と比べると、高い数値となっている。今後も、平成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年熊本地震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関連の元利金償還が本格的に始まる影響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もあり、公債費の比重が大きくなるため計画的な借入と返済に努めていく。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74737</xdr:rowOff>
    </xdr:from>
    <xdr:to>
      <xdr:col>76</xdr:col>
      <xdr:colOff>73025</xdr:colOff>
      <xdr:row>35</xdr:row>
      <xdr:rowOff>4887</xdr:rowOff>
    </xdr:to>
    <xdr:sp macro="" textlink="">
      <xdr:nvSpPr>
        <xdr:cNvPr id="147" name="楕円 146"/>
        <xdr:cNvSpPr/>
      </xdr:nvSpPr>
      <xdr:spPr>
        <a:xfrm>
          <a:off x="14744700" y="66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161114</xdr:rowOff>
    </xdr:from>
    <xdr:ext cx="560923" cy="259045"/>
    <xdr:sp macro="" textlink="">
      <xdr:nvSpPr>
        <xdr:cNvPr id="148" name="債務償還比率該当値テキスト"/>
        <xdr:cNvSpPr txBox="1"/>
      </xdr:nvSpPr>
      <xdr:spPr>
        <a:xfrm>
          <a:off x="14846300" y="65904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115993</xdr:rowOff>
    </xdr:from>
    <xdr:to>
      <xdr:col>72</xdr:col>
      <xdr:colOff>123825</xdr:colOff>
      <xdr:row>33</xdr:row>
      <xdr:rowOff>46143</xdr:rowOff>
    </xdr:to>
    <xdr:sp macro="" textlink="">
      <xdr:nvSpPr>
        <xdr:cNvPr id="149" name="楕円 148"/>
        <xdr:cNvSpPr/>
      </xdr:nvSpPr>
      <xdr:spPr>
        <a:xfrm>
          <a:off x="14033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166793</xdr:rowOff>
    </xdr:from>
    <xdr:to>
      <xdr:col>76</xdr:col>
      <xdr:colOff>22225</xdr:colOff>
      <xdr:row>34</xdr:row>
      <xdr:rowOff>125537</xdr:rowOff>
    </xdr:to>
    <xdr:cxnSp macro="">
      <xdr:nvCxnSpPr>
        <xdr:cNvPr id="150" name="直線コネクタ 149"/>
        <xdr:cNvCxnSpPr/>
      </xdr:nvCxnSpPr>
      <xdr:spPr>
        <a:xfrm>
          <a:off x="14084300" y="6424718"/>
          <a:ext cx="711200" cy="30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39092</xdr:rowOff>
    </xdr:from>
    <xdr:to>
      <xdr:col>68</xdr:col>
      <xdr:colOff>123825</xdr:colOff>
      <xdr:row>32</xdr:row>
      <xdr:rowOff>140692</xdr:rowOff>
    </xdr:to>
    <xdr:sp macro="" textlink="">
      <xdr:nvSpPr>
        <xdr:cNvPr id="151" name="楕円 150"/>
        <xdr:cNvSpPr/>
      </xdr:nvSpPr>
      <xdr:spPr>
        <a:xfrm>
          <a:off x="13271500" y="62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89892</xdr:rowOff>
    </xdr:from>
    <xdr:to>
      <xdr:col>72</xdr:col>
      <xdr:colOff>73025</xdr:colOff>
      <xdr:row>32</xdr:row>
      <xdr:rowOff>166793</xdr:rowOff>
    </xdr:to>
    <xdr:cxnSp macro="">
      <xdr:nvCxnSpPr>
        <xdr:cNvPr id="152" name="直線コネクタ 151"/>
        <xdr:cNvCxnSpPr/>
      </xdr:nvCxnSpPr>
      <xdr:spPr>
        <a:xfrm>
          <a:off x="13322300" y="6347817"/>
          <a:ext cx="762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125724</xdr:rowOff>
    </xdr:from>
    <xdr:to>
      <xdr:col>64</xdr:col>
      <xdr:colOff>123825</xdr:colOff>
      <xdr:row>32</xdr:row>
      <xdr:rowOff>55874</xdr:rowOff>
    </xdr:to>
    <xdr:sp macro="" textlink="">
      <xdr:nvSpPr>
        <xdr:cNvPr id="153" name="楕円 152"/>
        <xdr:cNvSpPr/>
      </xdr:nvSpPr>
      <xdr:spPr>
        <a:xfrm>
          <a:off x="12509500" y="62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5074</xdr:rowOff>
    </xdr:from>
    <xdr:to>
      <xdr:col>68</xdr:col>
      <xdr:colOff>73025</xdr:colOff>
      <xdr:row>32</xdr:row>
      <xdr:rowOff>89892</xdr:rowOff>
    </xdr:to>
    <xdr:cxnSp macro="">
      <xdr:nvCxnSpPr>
        <xdr:cNvPr id="154" name="直線コネクタ 153"/>
        <xdr:cNvCxnSpPr/>
      </xdr:nvCxnSpPr>
      <xdr:spPr>
        <a:xfrm>
          <a:off x="12560300" y="6262999"/>
          <a:ext cx="76200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1494</xdr:rowOff>
    </xdr:from>
    <xdr:to>
      <xdr:col>60</xdr:col>
      <xdr:colOff>123825</xdr:colOff>
      <xdr:row>30</xdr:row>
      <xdr:rowOff>103094</xdr:rowOff>
    </xdr:to>
    <xdr:sp macro="" textlink="">
      <xdr:nvSpPr>
        <xdr:cNvPr id="155" name="楕円 154"/>
        <xdr:cNvSpPr/>
      </xdr:nvSpPr>
      <xdr:spPr>
        <a:xfrm>
          <a:off x="11747500" y="59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52294</xdr:rowOff>
    </xdr:from>
    <xdr:to>
      <xdr:col>64</xdr:col>
      <xdr:colOff>73025</xdr:colOff>
      <xdr:row>32</xdr:row>
      <xdr:rowOff>5074</xdr:rowOff>
    </xdr:to>
    <xdr:cxnSp macro="">
      <xdr:nvCxnSpPr>
        <xdr:cNvPr id="156" name="直線コネクタ 155"/>
        <xdr:cNvCxnSpPr/>
      </xdr:nvCxnSpPr>
      <xdr:spPr>
        <a:xfrm>
          <a:off x="11798300" y="5967319"/>
          <a:ext cx="762000" cy="29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37270</xdr:rowOff>
    </xdr:from>
    <xdr:ext cx="560923" cy="259045"/>
    <xdr:sp macro="" textlink="">
      <xdr:nvSpPr>
        <xdr:cNvPr id="161" name="n_1mainValue債務償還比率"/>
        <xdr:cNvSpPr txBox="1"/>
      </xdr:nvSpPr>
      <xdr:spPr>
        <a:xfrm>
          <a:off x="13791138" y="64666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131819</xdr:rowOff>
    </xdr:from>
    <xdr:ext cx="560923" cy="259045"/>
    <xdr:sp macro="" textlink="">
      <xdr:nvSpPr>
        <xdr:cNvPr id="162" name="n_2mainValue債務償還比率"/>
        <xdr:cNvSpPr txBox="1"/>
      </xdr:nvSpPr>
      <xdr:spPr>
        <a:xfrm>
          <a:off x="13041838" y="63897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47001</xdr:rowOff>
    </xdr:from>
    <xdr:ext cx="469744" cy="259045"/>
    <xdr:sp macro="" textlink="">
      <xdr:nvSpPr>
        <xdr:cNvPr id="163" name="n_3mainValue債務償還比率"/>
        <xdr:cNvSpPr txBox="1"/>
      </xdr:nvSpPr>
      <xdr:spPr>
        <a:xfrm>
          <a:off x="12325427" y="63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94221</xdr:rowOff>
    </xdr:from>
    <xdr:ext cx="469744" cy="259045"/>
    <xdr:sp macro="" textlink="">
      <xdr:nvSpPr>
        <xdr:cNvPr id="164" name="n_4mainValue債務償還比率"/>
        <xdr:cNvSpPr txBox="1"/>
      </xdr:nvSpPr>
      <xdr:spPr>
        <a:xfrm>
          <a:off x="11563427" y="600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
9,442
16.65
8,510,371
8,076,413
46,456
2,718,329
7,930,760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4" name="楕円 73"/>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22151</xdr:rowOff>
    </xdr:from>
    <xdr:ext cx="405111" cy="259045"/>
    <xdr:sp macro="" textlink="">
      <xdr:nvSpPr>
        <xdr:cNvPr id="75" name="【道路】&#10;有形固定資産減価償却率該当値テキスト"/>
        <xdr:cNvSpPr txBox="1"/>
      </xdr:nvSpPr>
      <xdr:spPr>
        <a:xfrm>
          <a:off x="4673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6" name="楕円 75"/>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50074</xdr:rowOff>
    </xdr:to>
    <xdr:cxnSp macro="">
      <xdr:nvCxnSpPr>
        <xdr:cNvPr id="77" name="直線コネクタ 76"/>
        <xdr:cNvCxnSpPr/>
      </xdr:nvCxnSpPr>
      <xdr:spPr>
        <a:xfrm>
          <a:off x="3797300" y="655701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134801</xdr:rowOff>
    </xdr:from>
    <xdr:to>
      <xdr:col>15</xdr:col>
      <xdr:colOff>101600</xdr:colOff>
      <xdr:row>38</xdr:row>
      <xdr:rowOff>64951</xdr:rowOff>
    </xdr:to>
    <xdr:sp macro="" textlink="">
      <xdr:nvSpPr>
        <xdr:cNvPr id="78" name="楕円 77"/>
        <xdr:cNvSpPr/>
      </xdr:nvSpPr>
      <xdr:spPr>
        <a:xfrm>
          <a:off x="2857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xdr:rowOff>
    </xdr:from>
    <xdr:to>
      <xdr:col>19</xdr:col>
      <xdr:colOff>177800</xdr:colOff>
      <xdr:row>38</xdr:row>
      <xdr:rowOff>41910</xdr:rowOff>
    </xdr:to>
    <xdr:cxnSp macro="">
      <xdr:nvCxnSpPr>
        <xdr:cNvPr id="79" name="直線コネクタ 78"/>
        <xdr:cNvCxnSpPr/>
      </xdr:nvCxnSpPr>
      <xdr:spPr>
        <a:xfrm>
          <a:off x="2908300" y="65292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80" name="楕円 79"/>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14151</xdr:rowOff>
    </xdr:to>
    <xdr:cxnSp macro="">
      <xdr:nvCxnSpPr>
        <xdr:cNvPr id="81" name="直線コネクタ 80"/>
        <xdr:cNvCxnSpPr/>
      </xdr:nvCxnSpPr>
      <xdr:spPr>
        <a:xfrm>
          <a:off x="2019300" y="64998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74386</xdr:rowOff>
    </xdr:from>
    <xdr:to>
      <xdr:col>6</xdr:col>
      <xdr:colOff>38100</xdr:colOff>
      <xdr:row>38</xdr:row>
      <xdr:rowOff>4536</xdr:rowOff>
    </xdr:to>
    <xdr:sp macro="" textlink="">
      <xdr:nvSpPr>
        <xdr:cNvPr id="82" name="楕円 81"/>
        <xdr:cNvSpPr/>
      </xdr:nvSpPr>
      <xdr:spPr>
        <a:xfrm>
          <a:off x="1079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125186</xdr:rowOff>
    </xdr:from>
    <xdr:to>
      <xdr:col>10</xdr:col>
      <xdr:colOff>114300</xdr:colOff>
      <xdr:row>37</xdr:row>
      <xdr:rowOff>156210</xdr:rowOff>
    </xdr:to>
    <xdr:cxnSp macro="">
      <xdr:nvCxnSpPr>
        <xdr:cNvPr id="83" name="直線コネクタ 82"/>
        <xdr:cNvCxnSpPr/>
      </xdr:nvCxnSpPr>
      <xdr:spPr>
        <a:xfrm>
          <a:off x="1130300" y="646883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109237</xdr:rowOff>
    </xdr:from>
    <xdr:ext cx="405111" cy="259045"/>
    <xdr:sp macro="" textlink="">
      <xdr:nvSpPr>
        <xdr:cNvPr id="88" name="n_1main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81478</xdr:rowOff>
    </xdr:from>
    <xdr:ext cx="405111" cy="259045"/>
    <xdr:sp macro="" textlink="">
      <xdr:nvSpPr>
        <xdr:cNvPr id="89" name="n_2mainValue【道路】&#10;有形固定資産減価償却率"/>
        <xdr:cNvSpPr txBox="1"/>
      </xdr:nvSpPr>
      <xdr:spPr>
        <a:xfrm>
          <a:off x="2705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90" name="n_3main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21063</xdr:rowOff>
    </xdr:from>
    <xdr:ext cx="405111" cy="259045"/>
    <xdr:sp macro="" textlink="">
      <xdr:nvSpPr>
        <xdr:cNvPr id="91" name="n_4mainValue【道路】&#10;有形固定資産減価償却率"/>
        <xdr:cNvSpPr txBox="1"/>
      </xdr:nvSpPr>
      <xdr:spPr>
        <a:xfrm>
          <a:off x="927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145022</xdr:rowOff>
    </xdr:from>
    <xdr:to>
      <xdr:col>55</xdr:col>
      <xdr:colOff>50800</xdr:colOff>
      <xdr:row>41</xdr:row>
      <xdr:rowOff>75172</xdr:rowOff>
    </xdr:to>
    <xdr:sp macro="" textlink="">
      <xdr:nvSpPr>
        <xdr:cNvPr id="129" name="楕円 128"/>
        <xdr:cNvSpPr/>
      </xdr:nvSpPr>
      <xdr:spPr>
        <a:xfrm>
          <a:off x="10426700" y="70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59949</xdr:rowOff>
    </xdr:from>
    <xdr:ext cx="534377" cy="259045"/>
    <xdr:sp macro="" textlink="">
      <xdr:nvSpPr>
        <xdr:cNvPr id="130" name="【道路】&#10;一人当たり延長該当値テキスト"/>
        <xdr:cNvSpPr txBox="1"/>
      </xdr:nvSpPr>
      <xdr:spPr>
        <a:xfrm>
          <a:off x="10515600" y="69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145598</xdr:rowOff>
    </xdr:from>
    <xdr:to>
      <xdr:col>50</xdr:col>
      <xdr:colOff>165100</xdr:colOff>
      <xdr:row>41</xdr:row>
      <xdr:rowOff>75748</xdr:rowOff>
    </xdr:to>
    <xdr:sp macro="" textlink="">
      <xdr:nvSpPr>
        <xdr:cNvPr id="131" name="楕円 130"/>
        <xdr:cNvSpPr/>
      </xdr:nvSpPr>
      <xdr:spPr>
        <a:xfrm>
          <a:off x="9588500" y="70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24372</xdr:rowOff>
    </xdr:from>
    <xdr:to>
      <xdr:col>55</xdr:col>
      <xdr:colOff>0</xdr:colOff>
      <xdr:row>41</xdr:row>
      <xdr:rowOff>24948</xdr:rowOff>
    </xdr:to>
    <xdr:cxnSp macro="">
      <xdr:nvCxnSpPr>
        <xdr:cNvPr id="132" name="直線コネクタ 131"/>
        <xdr:cNvCxnSpPr/>
      </xdr:nvCxnSpPr>
      <xdr:spPr>
        <a:xfrm flipV="1">
          <a:off x="9639300" y="7053822"/>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143312</xdr:rowOff>
    </xdr:from>
    <xdr:to>
      <xdr:col>46</xdr:col>
      <xdr:colOff>38100</xdr:colOff>
      <xdr:row>41</xdr:row>
      <xdr:rowOff>73462</xdr:rowOff>
    </xdr:to>
    <xdr:sp macro="" textlink="">
      <xdr:nvSpPr>
        <xdr:cNvPr id="133" name="楕円 132"/>
        <xdr:cNvSpPr/>
      </xdr:nvSpPr>
      <xdr:spPr>
        <a:xfrm>
          <a:off x="8699500" y="7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22662</xdr:rowOff>
    </xdr:from>
    <xdr:to>
      <xdr:col>50</xdr:col>
      <xdr:colOff>114300</xdr:colOff>
      <xdr:row>41</xdr:row>
      <xdr:rowOff>24948</xdr:rowOff>
    </xdr:to>
    <xdr:cxnSp macro="">
      <xdr:nvCxnSpPr>
        <xdr:cNvPr id="134" name="直線コネクタ 133"/>
        <xdr:cNvCxnSpPr/>
      </xdr:nvCxnSpPr>
      <xdr:spPr>
        <a:xfrm>
          <a:off x="8750300" y="70521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142114</xdr:rowOff>
    </xdr:from>
    <xdr:to>
      <xdr:col>41</xdr:col>
      <xdr:colOff>101600</xdr:colOff>
      <xdr:row>41</xdr:row>
      <xdr:rowOff>72264</xdr:rowOff>
    </xdr:to>
    <xdr:sp macro="" textlink="">
      <xdr:nvSpPr>
        <xdr:cNvPr id="135" name="楕円 134"/>
        <xdr:cNvSpPr/>
      </xdr:nvSpPr>
      <xdr:spPr>
        <a:xfrm>
          <a:off x="7810500" y="70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21464</xdr:rowOff>
    </xdr:from>
    <xdr:to>
      <xdr:col>45</xdr:col>
      <xdr:colOff>177800</xdr:colOff>
      <xdr:row>41</xdr:row>
      <xdr:rowOff>22662</xdr:rowOff>
    </xdr:to>
    <xdr:cxnSp macro="">
      <xdr:nvCxnSpPr>
        <xdr:cNvPr id="136" name="直線コネクタ 135"/>
        <xdr:cNvCxnSpPr/>
      </xdr:nvCxnSpPr>
      <xdr:spPr>
        <a:xfrm>
          <a:off x="7861300" y="705091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143339</xdr:rowOff>
    </xdr:from>
    <xdr:to>
      <xdr:col>36</xdr:col>
      <xdr:colOff>165100</xdr:colOff>
      <xdr:row>41</xdr:row>
      <xdr:rowOff>73489</xdr:rowOff>
    </xdr:to>
    <xdr:sp macro="" textlink="">
      <xdr:nvSpPr>
        <xdr:cNvPr id="137" name="楕円 136"/>
        <xdr:cNvSpPr/>
      </xdr:nvSpPr>
      <xdr:spPr>
        <a:xfrm>
          <a:off x="6921500" y="70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21464</xdr:rowOff>
    </xdr:from>
    <xdr:to>
      <xdr:col>41</xdr:col>
      <xdr:colOff>50800</xdr:colOff>
      <xdr:row>41</xdr:row>
      <xdr:rowOff>22689</xdr:rowOff>
    </xdr:to>
    <xdr:cxnSp macro="">
      <xdr:nvCxnSpPr>
        <xdr:cNvPr id="138" name="直線コネクタ 137"/>
        <xdr:cNvCxnSpPr/>
      </xdr:nvCxnSpPr>
      <xdr:spPr>
        <a:xfrm flipV="1">
          <a:off x="6972300" y="705091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66875</xdr:rowOff>
    </xdr:from>
    <xdr:ext cx="534377" cy="259045"/>
    <xdr:sp macro="" textlink="">
      <xdr:nvSpPr>
        <xdr:cNvPr id="143" name="n_1mainValue【道路】&#10;一人当たり延長"/>
        <xdr:cNvSpPr txBox="1"/>
      </xdr:nvSpPr>
      <xdr:spPr>
        <a:xfrm>
          <a:off x="9359411" y="70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64589</xdr:rowOff>
    </xdr:from>
    <xdr:ext cx="534377" cy="259045"/>
    <xdr:sp macro="" textlink="">
      <xdr:nvSpPr>
        <xdr:cNvPr id="144" name="n_2mainValue【道路】&#10;一人当たり延長"/>
        <xdr:cNvSpPr txBox="1"/>
      </xdr:nvSpPr>
      <xdr:spPr>
        <a:xfrm>
          <a:off x="8483111" y="70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63391</xdr:rowOff>
    </xdr:from>
    <xdr:ext cx="534377" cy="259045"/>
    <xdr:sp macro="" textlink="">
      <xdr:nvSpPr>
        <xdr:cNvPr id="145" name="n_3mainValue【道路】&#10;一人当たり延長"/>
        <xdr:cNvSpPr txBox="1"/>
      </xdr:nvSpPr>
      <xdr:spPr>
        <a:xfrm>
          <a:off x="7594111" y="70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64616</xdr:rowOff>
    </xdr:from>
    <xdr:ext cx="534377" cy="259045"/>
    <xdr:sp macro="" textlink="">
      <xdr:nvSpPr>
        <xdr:cNvPr id="146" name="n_4mainValue【道路】&#10;一人当たり延長"/>
        <xdr:cNvSpPr txBox="1"/>
      </xdr:nvSpPr>
      <xdr:spPr>
        <a:xfrm>
          <a:off x="6705111" y="70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8" name="楕円 187"/>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27594</xdr:rowOff>
    </xdr:from>
    <xdr:ext cx="405111" cy="259045"/>
    <xdr:sp macro="" textlink="">
      <xdr:nvSpPr>
        <xdr:cNvPr id="189" name="【橋りょう・トンネル】&#10;有形固定資産減価償却率該当値テキスト"/>
        <xdr:cNvSpPr txBox="1"/>
      </xdr:nvSpPr>
      <xdr:spPr>
        <a:xfrm>
          <a:off x="4673600" y="1031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0" name="楕円 189"/>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55517</xdr:rowOff>
    </xdr:to>
    <xdr:cxnSp macro="">
      <xdr:nvCxnSpPr>
        <xdr:cNvPr id="191" name="直線コネクタ 190"/>
        <xdr:cNvCxnSpPr/>
      </xdr:nvCxnSpPr>
      <xdr:spPr>
        <a:xfrm>
          <a:off x="3797300" y="10513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2" name="楕円 191"/>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55517</xdr:rowOff>
    </xdr:to>
    <xdr:cxnSp macro="">
      <xdr:nvCxnSpPr>
        <xdr:cNvPr id="193" name="直線コネクタ 192"/>
        <xdr:cNvCxnSpPr/>
      </xdr:nvCxnSpPr>
      <xdr:spPr>
        <a:xfrm>
          <a:off x="2908300" y="105041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4" name="楕円 193"/>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45720</xdr:rowOff>
    </xdr:to>
    <xdr:cxnSp macro="">
      <xdr:nvCxnSpPr>
        <xdr:cNvPr id="195" name="直線コネクタ 194"/>
        <xdr:cNvCxnSpPr/>
      </xdr:nvCxnSpPr>
      <xdr:spPr>
        <a:xfrm>
          <a:off x="2019300" y="104731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6" name="楕円 195"/>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14696</xdr:rowOff>
    </xdr:to>
    <xdr:cxnSp macro="">
      <xdr:nvCxnSpPr>
        <xdr:cNvPr id="197" name="直線コネクタ 196"/>
        <xdr:cNvCxnSpPr/>
      </xdr:nvCxnSpPr>
      <xdr:spPr>
        <a:xfrm>
          <a:off x="1130300" y="104437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122844</xdr:rowOff>
    </xdr:from>
    <xdr:ext cx="405111" cy="259045"/>
    <xdr:sp macro="" textlink="">
      <xdr:nvSpPr>
        <xdr:cNvPr id="202" name="n_1mainValue【橋りょう・トンネル】&#10;有形固定資産減価償却率"/>
        <xdr:cNvSpPr txBox="1"/>
      </xdr:nvSpPr>
      <xdr:spPr>
        <a:xfrm>
          <a:off x="35820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203" name="n_2mainValue【橋りょう・トンネル】&#10;有形固定資産減価償却率"/>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4" name="n_3mainValue【橋りょう・トンネル】&#10;有形固定資産減価償却率"/>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5" name="n_4mainValue【橋りょう・トンネ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123033</xdr:rowOff>
    </xdr:from>
    <xdr:to>
      <xdr:col>55</xdr:col>
      <xdr:colOff>50800</xdr:colOff>
      <xdr:row>64</xdr:row>
      <xdr:rowOff>53183</xdr:rowOff>
    </xdr:to>
    <xdr:sp macro="" textlink="">
      <xdr:nvSpPr>
        <xdr:cNvPr id="245" name="楕円 244"/>
        <xdr:cNvSpPr/>
      </xdr:nvSpPr>
      <xdr:spPr>
        <a:xfrm>
          <a:off x="10426700" y="109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37960</xdr:rowOff>
    </xdr:from>
    <xdr:ext cx="599010" cy="259045"/>
    <xdr:sp macro="" textlink="">
      <xdr:nvSpPr>
        <xdr:cNvPr id="246" name="【橋りょう・トンネル】&#10;一人当たり有形固定資産（償却資産）額該当値テキスト"/>
        <xdr:cNvSpPr txBox="1"/>
      </xdr:nvSpPr>
      <xdr:spPr>
        <a:xfrm>
          <a:off x="10515600" y="108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124297</xdr:rowOff>
    </xdr:from>
    <xdr:to>
      <xdr:col>50</xdr:col>
      <xdr:colOff>165100</xdr:colOff>
      <xdr:row>64</xdr:row>
      <xdr:rowOff>54447</xdr:rowOff>
    </xdr:to>
    <xdr:sp macro="" textlink="">
      <xdr:nvSpPr>
        <xdr:cNvPr id="247" name="楕円 246"/>
        <xdr:cNvSpPr/>
      </xdr:nvSpPr>
      <xdr:spPr>
        <a:xfrm>
          <a:off x="9588500" y="109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2383</xdr:rowOff>
    </xdr:from>
    <xdr:to>
      <xdr:col>55</xdr:col>
      <xdr:colOff>0</xdr:colOff>
      <xdr:row>64</xdr:row>
      <xdr:rowOff>3647</xdr:rowOff>
    </xdr:to>
    <xdr:cxnSp macro="">
      <xdr:nvCxnSpPr>
        <xdr:cNvPr id="248" name="直線コネクタ 247"/>
        <xdr:cNvCxnSpPr/>
      </xdr:nvCxnSpPr>
      <xdr:spPr>
        <a:xfrm flipV="1">
          <a:off x="9639300" y="10975183"/>
          <a:ext cx="8382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124020</xdr:rowOff>
    </xdr:from>
    <xdr:to>
      <xdr:col>46</xdr:col>
      <xdr:colOff>38100</xdr:colOff>
      <xdr:row>64</xdr:row>
      <xdr:rowOff>54170</xdr:rowOff>
    </xdr:to>
    <xdr:sp macro="" textlink="">
      <xdr:nvSpPr>
        <xdr:cNvPr id="249" name="楕円 248"/>
        <xdr:cNvSpPr/>
      </xdr:nvSpPr>
      <xdr:spPr>
        <a:xfrm>
          <a:off x="8699500" y="109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3370</xdr:rowOff>
    </xdr:from>
    <xdr:to>
      <xdr:col>50</xdr:col>
      <xdr:colOff>114300</xdr:colOff>
      <xdr:row>64</xdr:row>
      <xdr:rowOff>3647</xdr:rowOff>
    </xdr:to>
    <xdr:cxnSp macro="">
      <xdr:nvCxnSpPr>
        <xdr:cNvPr id="250" name="直線コネクタ 249"/>
        <xdr:cNvCxnSpPr/>
      </xdr:nvCxnSpPr>
      <xdr:spPr>
        <a:xfrm>
          <a:off x="8750300" y="10976170"/>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123230</xdr:rowOff>
    </xdr:from>
    <xdr:to>
      <xdr:col>41</xdr:col>
      <xdr:colOff>101600</xdr:colOff>
      <xdr:row>64</xdr:row>
      <xdr:rowOff>53380</xdr:rowOff>
    </xdr:to>
    <xdr:sp macro="" textlink="">
      <xdr:nvSpPr>
        <xdr:cNvPr id="251" name="楕円 250"/>
        <xdr:cNvSpPr/>
      </xdr:nvSpPr>
      <xdr:spPr>
        <a:xfrm>
          <a:off x="7810500" y="109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2580</xdr:rowOff>
    </xdr:from>
    <xdr:to>
      <xdr:col>45</xdr:col>
      <xdr:colOff>177800</xdr:colOff>
      <xdr:row>64</xdr:row>
      <xdr:rowOff>3370</xdr:rowOff>
    </xdr:to>
    <xdr:cxnSp macro="">
      <xdr:nvCxnSpPr>
        <xdr:cNvPr id="252" name="直線コネクタ 251"/>
        <xdr:cNvCxnSpPr/>
      </xdr:nvCxnSpPr>
      <xdr:spPr>
        <a:xfrm>
          <a:off x="7861300" y="10975380"/>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124036</xdr:rowOff>
    </xdr:from>
    <xdr:to>
      <xdr:col>36</xdr:col>
      <xdr:colOff>165100</xdr:colOff>
      <xdr:row>64</xdr:row>
      <xdr:rowOff>54186</xdr:rowOff>
    </xdr:to>
    <xdr:sp macro="" textlink="">
      <xdr:nvSpPr>
        <xdr:cNvPr id="253" name="楕円 252"/>
        <xdr:cNvSpPr/>
      </xdr:nvSpPr>
      <xdr:spPr>
        <a:xfrm>
          <a:off x="6921500" y="109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2580</xdr:rowOff>
    </xdr:from>
    <xdr:to>
      <xdr:col>41</xdr:col>
      <xdr:colOff>50800</xdr:colOff>
      <xdr:row>64</xdr:row>
      <xdr:rowOff>3386</xdr:rowOff>
    </xdr:to>
    <xdr:cxnSp macro="">
      <xdr:nvCxnSpPr>
        <xdr:cNvPr id="254" name="直線コネクタ 253"/>
        <xdr:cNvCxnSpPr/>
      </xdr:nvCxnSpPr>
      <xdr:spPr>
        <a:xfrm flipV="1">
          <a:off x="6972300" y="1097538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45574</xdr:rowOff>
    </xdr:from>
    <xdr:ext cx="599010" cy="259045"/>
    <xdr:sp macro="" textlink="">
      <xdr:nvSpPr>
        <xdr:cNvPr id="259" name="n_1mainValue【橋りょう・トンネル】&#10;一人当たり有形固定資産（償却資産）額"/>
        <xdr:cNvSpPr txBox="1"/>
      </xdr:nvSpPr>
      <xdr:spPr>
        <a:xfrm>
          <a:off x="9327095" y="1101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45297</xdr:rowOff>
    </xdr:from>
    <xdr:ext cx="599010" cy="259045"/>
    <xdr:sp macro="" textlink="">
      <xdr:nvSpPr>
        <xdr:cNvPr id="260" name="n_2mainValue【橋りょう・トンネル】&#10;一人当たり有形固定資産（償却資産）額"/>
        <xdr:cNvSpPr txBox="1"/>
      </xdr:nvSpPr>
      <xdr:spPr>
        <a:xfrm>
          <a:off x="8450795" y="1101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44507</xdr:rowOff>
    </xdr:from>
    <xdr:ext cx="599010" cy="259045"/>
    <xdr:sp macro="" textlink="">
      <xdr:nvSpPr>
        <xdr:cNvPr id="261" name="n_3mainValue【橋りょう・トンネル】&#10;一人当たり有形固定資産（償却資産）額"/>
        <xdr:cNvSpPr txBox="1"/>
      </xdr:nvSpPr>
      <xdr:spPr>
        <a:xfrm>
          <a:off x="7561795" y="1101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45313</xdr:rowOff>
    </xdr:from>
    <xdr:ext cx="599010" cy="259045"/>
    <xdr:sp macro="" textlink="">
      <xdr:nvSpPr>
        <xdr:cNvPr id="262" name="n_4mainValue【橋りょう・トンネル】&#10;一人当たり有形固定資産（償却資産）額"/>
        <xdr:cNvSpPr txBox="1"/>
      </xdr:nvSpPr>
      <xdr:spPr>
        <a:xfrm>
          <a:off x="6672795" y="11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85271</xdr:rowOff>
    </xdr:from>
    <xdr:to>
      <xdr:col>24</xdr:col>
      <xdr:colOff>114300</xdr:colOff>
      <xdr:row>78</xdr:row>
      <xdr:rowOff>15421</xdr:rowOff>
    </xdr:to>
    <xdr:sp macro="" textlink="">
      <xdr:nvSpPr>
        <xdr:cNvPr id="304" name="楕円 303"/>
        <xdr:cNvSpPr/>
      </xdr:nvSpPr>
      <xdr:spPr>
        <a:xfrm>
          <a:off x="45847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38298</xdr:rowOff>
    </xdr:from>
    <xdr:ext cx="340478" cy="259045"/>
    <xdr:sp macro="" textlink="">
      <xdr:nvSpPr>
        <xdr:cNvPr id="305" name="【公営住宅】&#10;有形固定資産減価償却率該当値テキスト"/>
        <xdr:cNvSpPr txBox="1"/>
      </xdr:nvSpPr>
      <xdr:spPr>
        <a:xfrm>
          <a:off x="4673600" y="13239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82006</xdr:rowOff>
    </xdr:from>
    <xdr:to>
      <xdr:col>20</xdr:col>
      <xdr:colOff>38100</xdr:colOff>
      <xdr:row>86</xdr:row>
      <xdr:rowOff>12156</xdr:rowOff>
    </xdr:to>
    <xdr:sp macro="" textlink="">
      <xdr:nvSpPr>
        <xdr:cNvPr id="306" name="楕円 305"/>
        <xdr:cNvSpPr/>
      </xdr:nvSpPr>
      <xdr:spPr>
        <a:xfrm>
          <a:off x="3746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136071</xdr:rowOff>
    </xdr:from>
    <xdr:to>
      <xdr:col>24</xdr:col>
      <xdr:colOff>63500</xdr:colOff>
      <xdr:row>85</xdr:row>
      <xdr:rowOff>132806</xdr:rowOff>
    </xdr:to>
    <xdr:cxnSp macro="">
      <xdr:nvCxnSpPr>
        <xdr:cNvPr id="307" name="直線コネクタ 306"/>
        <xdr:cNvCxnSpPr/>
      </xdr:nvCxnSpPr>
      <xdr:spPr>
        <a:xfrm flipV="1">
          <a:off x="3797300" y="13337721"/>
          <a:ext cx="838200" cy="13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37919</xdr:rowOff>
    </xdr:from>
    <xdr:to>
      <xdr:col>15</xdr:col>
      <xdr:colOff>101600</xdr:colOff>
      <xdr:row>85</xdr:row>
      <xdr:rowOff>139519</xdr:rowOff>
    </xdr:to>
    <xdr:sp macro="" textlink="">
      <xdr:nvSpPr>
        <xdr:cNvPr id="308" name="楕円 307"/>
        <xdr:cNvSpPr/>
      </xdr:nvSpPr>
      <xdr:spPr>
        <a:xfrm>
          <a:off x="2857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88719</xdr:rowOff>
    </xdr:from>
    <xdr:to>
      <xdr:col>19</xdr:col>
      <xdr:colOff>177800</xdr:colOff>
      <xdr:row>85</xdr:row>
      <xdr:rowOff>132806</xdr:rowOff>
    </xdr:to>
    <xdr:cxnSp macro="">
      <xdr:nvCxnSpPr>
        <xdr:cNvPr id="309" name="直線コネクタ 308"/>
        <xdr:cNvCxnSpPr/>
      </xdr:nvCxnSpPr>
      <xdr:spPr>
        <a:xfrm>
          <a:off x="2908300" y="146619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165281</xdr:rowOff>
    </xdr:from>
    <xdr:to>
      <xdr:col>10</xdr:col>
      <xdr:colOff>165100</xdr:colOff>
      <xdr:row>85</xdr:row>
      <xdr:rowOff>95431</xdr:rowOff>
    </xdr:to>
    <xdr:sp macro="" textlink="">
      <xdr:nvSpPr>
        <xdr:cNvPr id="310" name="楕円 309"/>
        <xdr:cNvSpPr/>
      </xdr:nvSpPr>
      <xdr:spPr>
        <a:xfrm>
          <a:off x="1968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44631</xdr:rowOff>
    </xdr:from>
    <xdr:to>
      <xdr:col>15</xdr:col>
      <xdr:colOff>50800</xdr:colOff>
      <xdr:row>85</xdr:row>
      <xdr:rowOff>88719</xdr:rowOff>
    </xdr:to>
    <xdr:cxnSp macro="">
      <xdr:nvCxnSpPr>
        <xdr:cNvPr id="311" name="直線コネクタ 310"/>
        <xdr:cNvCxnSpPr/>
      </xdr:nvCxnSpPr>
      <xdr:spPr>
        <a:xfrm>
          <a:off x="2019300" y="146178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121194</xdr:rowOff>
    </xdr:from>
    <xdr:to>
      <xdr:col>6</xdr:col>
      <xdr:colOff>38100</xdr:colOff>
      <xdr:row>85</xdr:row>
      <xdr:rowOff>51344</xdr:rowOff>
    </xdr:to>
    <xdr:sp macro="" textlink="">
      <xdr:nvSpPr>
        <xdr:cNvPr id="312" name="楕円 311"/>
        <xdr:cNvSpPr/>
      </xdr:nvSpPr>
      <xdr:spPr>
        <a:xfrm>
          <a:off x="107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xdr:rowOff>
    </xdr:from>
    <xdr:to>
      <xdr:col>10</xdr:col>
      <xdr:colOff>114300</xdr:colOff>
      <xdr:row>85</xdr:row>
      <xdr:rowOff>44631</xdr:rowOff>
    </xdr:to>
    <xdr:cxnSp macro="">
      <xdr:nvCxnSpPr>
        <xdr:cNvPr id="313" name="直線コネクタ 312"/>
        <xdr:cNvCxnSpPr/>
      </xdr:nvCxnSpPr>
      <xdr:spPr>
        <a:xfrm>
          <a:off x="1130300" y="145737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3283</xdr:rowOff>
    </xdr:from>
    <xdr:ext cx="405111" cy="259045"/>
    <xdr:sp macro="" textlink="">
      <xdr:nvSpPr>
        <xdr:cNvPr id="318" name="n_1mainValue【公営住宅】&#10;有形固定資産減価償却率"/>
        <xdr:cNvSpPr txBox="1"/>
      </xdr:nvSpPr>
      <xdr:spPr>
        <a:xfrm>
          <a:off x="3582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130646</xdr:rowOff>
    </xdr:from>
    <xdr:ext cx="405111" cy="259045"/>
    <xdr:sp macro="" textlink="">
      <xdr:nvSpPr>
        <xdr:cNvPr id="319" name="n_2mainValue【公営住宅】&#10;有形固定資産減価償却率"/>
        <xdr:cNvSpPr txBox="1"/>
      </xdr:nvSpPr>
      <xdr:spPr>
        <a:xfrm>
          <a:off x="2705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86558</xdr:rowOff>
    </xdr:from>
    <xdr:ext cx="405111" cy="259045"/>
    <xdr:sp macro="" textlink="">
      <xdr:nvSpPr>
        <xdr:cNvPr id="320" name="n_3mainValue【公営住宅】&#10;有形固定資産減価償却率"/>
        <xdr:cNvSpPr txBox="1"/>
      </xdr:nvSpPr>
      <xdr:spPr>
        <a:xfrm>
          <a:off x="1816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42471</xdr:rowOff>
    </xdr:from>
    <xdr:ext cx="405111" cy="259045"/>
    <xdr:sp macro="" textlink="">
      <xdr:nvSpPr>
        <xdr:cNvPr id="321" name="n_4mainValue【公営住宅】&#10;有形固定資産減価償却率"/>
        <xdr:cNvSpPr txBox="1"/>
      </xdr:nvSpPr>
      <xdr:spPr>
        <a:xfrm>
          <a:off x="927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61" name="楕円 360"/>
        <xdr:cNvSpPr/>
      </xdr:nvSpPr>
      <xdr:spPr>
        <a:xfrm>
          <a:off x="10426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62" name="【公営住宅】&#10;一人当たり面積該当値テキスト"/>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49785</xdr:rowOff>
    </xdr:from>
    <xdr:to>
      <xdr:col>50</xdr:col>
      <xdr:colOff>165100</xdr:colOff>
      <xdr:row>86</xdr:row>
      <xdr:rowOff>151385</xdr:rowOff>
    </xdr:to>
    <xdr:sp macro="" textlink="">
      <xdr:nvSpPr>
        <xdr:cNvPr id="363" name="楕円 362"/>
        <xdr:cNvSpPr/>
      </xdr:nvSpPr>
      <xdr:spPr>
        <a:xfrm>
          <a:off x="9588500" y="14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30480</xdr:rowOff>
    </xdr:from>
    <xdr:to>
      <xdr:col>55</xdr:col>
      <xdr:colOff>0</xdr:colOff>
      <xdr:row>86</xdr:row>
      <xdr:rowOff>100585</xdr:rowOff>
    </xdr:to>
    <xdr:cxnSp macro="">
      <xdr:nvCxnSpPr>
        <xdr:cNvPr id="364" name="直線コネクタ 363"/>
        <xdr:cNvCxnSpPr/>
      </xdr:nvCxnSpPr>
      <xdr:spPr>
        <a:xfrm flipV="1">
          <a:off x="9639300" y="14775180"/>
          <a:ext cx="8382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49403</xdr:rowOff>
    </xdr:from>
    <xdr:to>
      <xdr:col>46</xdr:col>
      <xdr:colOff>38100</xdr:colOff>
      <xdr:row>86</xdr:row>
      <xdr:rowOff>151003</xdr:rowOff>
    </xdr:to>
    <xdr:sp macro="" textlink="">
      <xdr:nvSpPr>
        <xdr:cNvPr id="365" name="楕円 364"/>
        <xdr:cNvSpPr/>
      </xdr:nvSpPr>
      <xdr:spPr>
        <a:xfrm>
          <a:off x="8699500" y="14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100203</xdr:rowOff>
    </xdr:from>
    <xdr:to>
      <xdr:col>50</xdr:col>
      <xdr:colOff>114300</xdr:colOff>
      <xdr:row>86</xdr:row>
      <xdr:rowOff>100585</xdr:rowOff>
    </xdr:to>
    <xdr:cxnSp macro="">
      <xdr:nvCxnSpPr>
        <xdr:cNvPr id="366" name="直線コネクタ 365"/>
        <xdr:cNvCxnSpPr/>
      </xdr:nvCxnSpPr>
      <xdr:spPr>
        <a:xfrm>
          <a:off x="8750300" y="1484490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49213</xdr:rowOff>
    </xdr:from>
    <xdr:to>
      <xdr:col>41</xdr:col>
      <xdr:colOff>101600</xdr:colOff>
      <xdr:row>86</xdr:row>
      <xdr:rowOff>150813</xdr:rowOff>
    </xdr:to>
    <xdr:sp macro="" textlink="">
      <xdr:nvSpPr>
        <xdr:cNvPr id="367" name="楕円 366"/>
        <xdr:cNvSpPr/>
      </xdr:nvSpPr>
      <xdr:spPr>
        <a:xfrm>
          <a:off x="7810500" y="147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100013</xdr:rowOff>
    </xdr:from>
    <xdr:to>
      <xdr:col>45</xdr:col>
      <xdr:colOff>177800</xdr:colOff>
      <xdr:row>86</xdr:row>
      <xdr:rowOff>100203</xdr:rowOff>
    </xdr:to>
    <xdr:cxnSp macro="">
      <xdr:nvCxnSpPr>
        <xdr:cNvPr id="368" name="直線コネクタ 367"/>
        <xdr:cNvCxnSpPr/>
      </xdr:nvCxnSpPr>
      <xdr:spPr>
        <a:xfrm>
          <a:off x="7861300" y="1484471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49403</xdr:rowOff>
    </xdr:from>
    <xdr:to>
      <xdr:col>36</xdr:col>
      <xdr:colOff>165100</xdr:colOff>
      <xdr:row>86</xdr:row>
      <xdr:rowOff>151003</xdr:rowOff>
    </xdr:to>
    <xdr:sp macro="" textlink="">
      <xdr:nvSpPr>
        <xdr:cNvPr id="369" name="楕円 368"/>
        <xdr:cNvSpPr/>
      </xdr:nvSpPr>
      <xdr:spPr>
        <a:xfrm>
          <a:off x="6921500" y="14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100013</xdr:rowOff>
    </xdr:from>
    <xdr:to>
      <xdr:col>41</xdr:col>
      <xdr:colOff>50800</xdr:colOff>
      <xdr:row>86</xdr:row>
      <xdr:rowOff>100203</xdr:rowOff>
    </xdr:to>
    <xdr:cxnSp macro="">
      <xdr:nvCxnSpPr>
        <xdr:cNvPr id="370" name="直線コネクタ 369"/>
        <xdr:cNvCxnSpPr/>
      </xdr:nvCxnSpPr>
      <xdr:spPr>
        <a:xfrm flipV="1">
          <a:off x="6972300" y="1484471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142512</xdr:rowOff>
    </xdr:from>
    <xdr:ext cx="469744" cy="259045"/>
    <xdr:sp macro="" textlink="">
      <xdr:nvSpPr>
        <xdr:cNvPr id="375" name="n_1mainValue【公営住宅】&#10;一人当たり面積"/>
        <xdr:cNvSpPr txBox="1"/>
      </xdr:nvSpPr>
      <xdr:spPr>
        <a:xfrm>
          <a:off x="9391727"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142130</xdr:rowOff>
    </xdr:from>
    <xdr:ext cx="469744" cy="259045"/>
    <xdr:sp macro="" textlink="">
      <xdr:nvSpPr>
        <xdr:cNvPr id="376" name="n_2mainValue【公営住宅】&#10;一人当たり面積"/>
        <xdr:cNvSpPr txBox="1"/>
      </xdr:nvSpPr>
      <xdr:spPr>
        <a:xfrm>
          <a:off x="8515427" y="1488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141940</xdr:rowOff>
    </xdr:from>
    <xdr:ext cx="469744" cy="259045"/>
    <xdr:sp macro="" textlink="">
      <xdr:nvSpPr>
        <xdr:cNvPr id="377" name="n_3mainValue【公営住宅】&#10;一人当たり面積"/>
        <xdr:cNvSpPr txBox="1"/>
      </xdr:nvSpPr>
      <xdr:spPr>
        <a:xfrm>
          <a:off x="7626427" y="148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142130</xdr:rowOff>
    </xdr:from>
    <xdr:ext cx="469744" cy="259045"/>
    <xdr:sp macro="" textlink="">
      <xdr:nvSpPr>
        <xdr:cNvPr id="378" name="n_4mainValue【公営住宅】&#10;一人当たり面積"/>
        <xdr:cNvSpPr txBox="1"/>
      </xdr:nvSpPr>
      <xdr:spPr>
        <a:xfrm>
          <a:off x="6737427" y="1488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5"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36" name="楕円 435"/>
        <xdr:cNvSpPr/>
      </xdr:nvSpPr>
      <xdr:spPr>
        <a:xfrm>
          <a:off x="16268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437" name="【認定こども園・幼稚園・保育所】&#10;有形固定資産減価償却率該当値テキスト"/>
        <xdr:cNvSpPr txBox="1"/>
      </xdr:nvSpPr>
      <xdr:spPr>
        <a:xfrm>
          <a:off x="16357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438" name="楕円 437"/>
        <xdr:cNvSpPr/>
      </xdr:nvSpPr>
      <xdr:spPr>
        <a:xfrm>
          <a:off x="1543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143147</xdr:rowOff>
    </xdr:to>
    <xdr:cxnSp macro="">
      <xdr:nvCxnSpPr>
        <xdr:cNvPr id="439" name="直線コネクタ 438"/>
        <xdr:cNvCxnSpPr/>
      </xdr:nvCxnSpPr>
      <xdr:spPr>
        <a:xfrm>
          <a:off x="15481300" y="641168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111942</xdr:rowOff>
    </xdr:from>
    <xdr:to>
      <xdr:col>76</xdr:col>
      <xdr:colOff>165100</xdr:colOff>
      <xdr:row>37</xdr:row>
      <xdr:rowOff>42092</xdr:rowOff>
    </xdr:to>
    <xdr:sp macro="" textlink="">
      <xdr:nvSpPr>
        <xdr:cNvPr id="440" name="楕円 439"/>
        <xdr:cNvSpPr/>
      </xdr:nvSpPr>
      <xdr:spPr>
        <a:xfrm>
          <a:off x="14541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162742</xdr:rowOff>
    </xdr:from>
    <xdr:to>
      <xdr:col>81</xdr:col>
      <xdr:colOff>50800</xdr:colOff>
      <xdr:row>37</xdr:row>
      <xdr:rowOff>68036</xdr:rowOff>
    </xdr:to>
    <xdr:cxnSp macro="">
      <xdr:nvCxnSpPr>
        <xdr:cNvPr id="441" name="直線コネクタ 440"/>
        <xdr:cNvCxnSpPr/>
      </xdr:nvCxnSpPr>
      <xdr:spPr>
        <a:xfrm>
          <a:off x="14592300" y="633494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42" name="楕円 441"/>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87630</xdr:rowOff>
    </xdr:from>
    <xdr:to>
      <xdr:col>76</xdr:col>
      <xdr:colOff>114300</xdr:colOff>
      <xdr:row>36</xdr:row>
      <xdr:rowOff>162742</xdr:rowOff>
    </xdr:to>
    <xdr:cxnSp macro="">
      <xdr:nvCxnSpPr>
        <xdr:cNvPr id="443" name="直線コネクタ 442"/>
        <xdr:cNvCxnSpPr/>
      </xdr:nvCxnSpPr>
      <xdr:spPr>
        <a:xfrm>
          <a:off x="13703300" y="625983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133169</xdr:rowOff>
    </xdr:from>
    <xdr:to>
      <xdr:col>67</xdr:col>
      <xdr:colOff>101600</xdr:colOff>
      <xdr:row>36</xdr:row>
      <xdr:rowOff>63319</xdr:rowOff>
    </xdr:to>
    <xdr:sp macro="" textlink="">
      <xdr:nvSpPr>
        <xdr:cNvPr id="444" name="楕円 443"/>
        <xdr:cNvSpPr/>
      </xdr:nvSpPr>
      <xdr:spPr>
        <a:xfrm>
          <a:off x="12763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12519</xdr:rowOff>
    </xdr:from>
    <xdr:to>
      <xdr:col>71</xdr:col>
      <xdr:colOff>177800</xdr:colOff>
      <xdr:row>36</xdr:row>
      <xdr:rowOff>87630</xdr:rowOff>
    </xdr:to>
    <xdr:cxnSp macro="">
      <xdr:nvCxnSpPr>
        <xdr:cNvPr id="445" name="直線コネクタ 444"/>
        <xdr:cNvCxnSpPr/>
      </xdr:nvCxnSpPr>
      <xdr:spPr>
        <a:xfrm>
          <a:off x="12814300" y="618471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7"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8" name="n_3aveValue【認定こども園・幼稚園・保育所】&#10;有形固定資産減価償却率"/>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49" name="n_4aveValue【認定こども園・幼稚園・保育所】&#10;有形固定資産減価償却率"/>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135363</xdr:rowOff>
    </xdr:from>
    <xdr:ext cx="405111" cy="259045"/>
    <xdr:sp macro="" textlink="">
      <xdr:nvSpPr>
        <xdr:cNvPr id="450" name="n_1main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58619</xdr:rowOff>
    </xdr:from>
    <xdr:ext cx="405111" cy="259045"/>
    <xdr:sp macro="" textlink="">
      <xdr:nvSpPr>
        <xdr:cNvPr id="451" name="n_2mainValue【認定こども園・幼稚園・保育所】&#10;有形固定資産減価償却率"/>
        <xdr:cNvSpPr txBox="1"/>
      </xdr:nvSpPr>
      <xdr:spPr>
        <a:xfrm>
          <a:off x="14389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52" name="n_3mainValue【認定こども園・幼稚園・保育所】&#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79846</xdr:rowOff>
    </xdr:from>
    <xdr:ext cx="405111" cy="259045"/>
    <xdr:sp macro="" textlink="">
      <xdr:nvSpPr>
        <xdr:cNvPr id="453" name="n_4mainValue【認定こども園・幼稚園・保育所】&#10;有形固定資産減価償却率"/>
        <xdr:cNvSpPr txBox="1"/>
      </xdr:nvSpPr>
      <xdr:spPr>
        <a:xfrm>
          <a:off x="12611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91" name="楕円 490"/>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77487</xdr:rowOff>
    </xdr:from>
    <xdr:ext cx="469744" cy="259045"/>
    <xdr:sp macro="" textlink="">
      <xdr:nvSpPr>
        <xdr:cNvPr id="492" name="【認定こども園・幼稚園・保育所】&#10;一人当たり面積該当値テキスト"/>
        <xdr:cNvSpPr txBox="1"/>
      </xdr:nvSpPr>
      <xdr:spPr>
        <a:xfrm>
          <a:off x="22199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160731</xdr:rowOff>
    </xdr:from>
    <xdr:to>
      <xdr:col>112</xdr:col>
      <xdr:colOff>38100</xdr:colOff>
      <xdr:row>41</xdr:row>
      <xdr:rowOff>90881</xdr:rowOff>
    </xdr:to>
    <xdr:sp macro="" textlink="">
      <xdr:nvSpPr>
        <xdr:cNvPr id="493" name="楕円 492"/>
        <xdr:cNvSpPr/>
      </xdr:nvSpPr>
      <xdr:spPr>
        <a:xfrm>
          <a:off x="21272500" y="70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40081</xdr:rowOff>
    </xdr:from>
    <xdr:to>
      <xdr:col>116</xdr:col>
      <xdr:colOff>63500</xdr:colOff>
      <xdr:row>41</xdr:row>
      <xdr:rowOff>41910</xdr:rowOff>
    </xdr:to>
    <xdr:cxnSp macro="">
      <xdr:nvCxnSpPr>
        <xdr:cNvPr id="494" name="直線コネクタ 493"/>
        <xdr:cNvCxnSpPr/>
      </xdr:nvCxnSpPr>
      <xdr:spPr>
        <a:xfrm>
          <a:off x="21323300" y="706953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158903</xdr:rowOff>
    </xdr:from>
    <xdr:to>
      <xdr:col>107</xdr:col>
      <xdr:colOff>101600</xdr:colOff>
      <xdr:row>41</xdr:row>
      <xdr:rowOff>89053</xdr:rowOff>
    </xdr:to>
    <xdr:sp macro="" textlink="">
      <xdr:nvSpPr>
        <xdr:cNvPr id="495" name="楕円 494"/>
        <xdr:cNvSpPr/>
      </xdr:nvSpPr>
      <xdr:spPr>
        <a:xfrm>
          <a:off x="20383500" y="70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38253</xdr:rowOff>
    </xdr:from>
    <xdr:to>
      <xdr:col>111</xdr:col>
      <xdr:colOff>177800</xdr:colOff>
      <xdr:row>41</xdr:row>
      <xdr:rowOff>40081</xdr:rowOff>
    </xdr:to>
    <xdr:cxnSp macro="">
      <xdr:nvCxnSpPr>
        <xdr:cNvPr id="496" name="直線コネクタ 495"/>
        <xdr:cNvCxnSpPr/>
      </xdr:nvCxnSpPr>
      <xdr:spPr>
        <a:xfrm>
          <a:off x="20434300" y="706770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157988</xdr:rowOff>
    </xdr:from>
    <xdr:to>
      <xdr:col>102</xdr:col>
      <xdr:colOff>165100</xdr:colOff>
      <xdr:row>41</xdr:row>
      <xdr:rowOff>88138</xdr:rowOff>
    </xdr:to>
    <xdr:sp macro="" textlink="">
      <xdr:nvSpPr>
        <xdr:cNvPr id="497" name="楕円 496"/>
        <xdr:cNvSpPr/>
      </xdr:nvSpPr>
      <xdr:spPr>
        <a:xfrm>
          <a:off x="19494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37338</xdr:rowOff>
    </xdr:from>
    <xdr:to>
      <xdr:col>107</xdr:col>
      <xdr:colOff>50800</xdr:colOff>
      <xdr:row>41</xdr:row>
      <xdr:rowOff>38253</xdr:rowOff>
    </xdr:to>
    <xdr:cxnSp macro="">
      <xdr:nvCxnSpPr>
        <xdr:cNvPr id="498" name="直線コネクタ 497"/>
        <xdr:cNvCxnSpPr/>
      </xdr:nvCxnSpPr>
      <xdr:spPr>
        <a:xfrm>
          <a:off x="19545300" y="70667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158903</xdr:rowOff>
    </xdr:from>
    <xdr:to>
      <xdr:col>98</xdr:col>
      <xdr:colOff>38100</xdr:colOff>
      <xdr:row>41</xdr:row>
      <xdr:rowOff>89053</xdr:rowOff>
    </xdr:to>
    <xdr:sp macro="" textlink="">
      <xdr:nvSpPr>
        <xdr:cNvPr id="499" name="楕円 498"/>
        <xdr:cNvSpPr/>
      </xdr:nvSpPr>
      <xdr:spPr>
        <a:xfrm>
          <a:off x="18605500" y="70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37338</xdr:rowOff>
    </xdr:from>
    <xdr:to>
      <xdr:col>102</xdr:col>
      <xdr:colOff>114300</xdr:colOff>
      <xdr:row>41</xdr:row>
      <xdr:rowOff>38253</xdr:rowOff>
    </xdr:to>
    <xdr:cxnSp macro="">
      <xdr:nvCxnSpPr>
        <xdr:cNvPr id="500" name="直線コネクタ 499"/>
        <xdr:cNvCxnSpPr/>
      </xdr:nvCxnSpPr>
      <xdr:spPr>
        <a:xfrm flipV="1">
          <a:off x="18656300" y="70667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4"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82008</xdr:rowOff>
    </xdr:from>
    <xdr:ext cx="469744" cy="259045"/>
    <xdr:sp macro="" textlink="">
      <xdr:nvSpPr>
        <xdr:cNvPr id="505" name="n_1mainValue【認定こども園・幼稚園・保育所】&#10;一人当たり面積"/>
        <xdr:cNvSpPr txBox="1"/>
      </xdr:nvSpPr>
      <xdr:spPr>
        <a:xfrm>
          <a:off x="21075727" y="711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80180</xdr:rowOff>
    </xdr:from>
    <xdr:ext cx="469744" cy="259045"/>
    <xdr:sp macro="" textlink="">
      <xdr:nvSpPr>
        <xdr:cNvPr id="506" name="n_2mainValue【認定こども園・幼稚園・保育所】&#10;一人当たり面積"/>
        <xdr:cNvSpPr txBox="1"/>
      </xdr:nvSpPr>
      <xdr:spPr>
        <a:xfrm>
          <a:off x="20199427" y="710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79265</xdr:rowOff>
    </xdr:from>
    <xdr:ext cx="469744" cy="259045"/>
    <xdr:sp macro="" textlink="">
      <xdr:nvSpPr>
        <xdr:cNvPr id="507" name="n_3mainValue【認定こども園・幼稚園・保育所】&#10;一人当たり面積"/>
        <xdr:cNvSpPr txBox="1"/>
      </xdr:nvSpPr>
      <xdr:spPr>
        <a:xfrm>
          <a:off x="19310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80180</xdr:rowOff>
    </xdr:from>
    <xdr:ext cx="469744" cy="259045"/>
    <xdr:sp macro="" textlink="">
      <xdr:nvSpPr>
        <xdr:cNvPr id="508" name="n_4mainValue【認定こども園・幼稚園・保育所】&#10;一人当たり面積"/>
        <xdr:cNvSpPr txBox="1"/>
      </xdr:nvSpPr>
      <xdr:spPr>
        <a:xfrm>
          <a:off x="18421427" y="710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42273</xdr:rowOff>
    </xdr:from>
    <xdr:to>
      <xdr:col>85</xdr:col>
      <xdr:colOff>177800</xdr:colOff>
      <xdr:row>62</xdr:row>
      <xdr:rowOff>143873</xdr:rowOff>
    </xdr:to>
    <xdr:sp macro="" textlink="">
      <xdr:nvSpPr>
        <xdr:cNvPr id="550" name="楕円 549"/>
        <xdr:cNvSpPr/>
      </xdr:nvSpPr>
      <xdr:spPr>
        <a:xfrm>
          <a:off x="16268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20700</xdr:rowOff>
    </xdr:from>
    <xdr:ext cx="405111" cy="259045"/>
    <xdr:sp macro="" textlink="">
      <xdr:nvSpPr>
        <xdr:cNvPr id="551" name="【学校施設】&#10;有形固定資産減価償却率該当値テキスト"/>
        <xdr:cNvSpPr txBox="1"/>
      </xdr:nvSpPr>
      <xdr:spPr>
        <a:xfrm>
          <a:off x="16357600"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27577</xdr:rowOff>
    </xdr:from>
    <xdr:to>
      <xdr:col>81</xdr:col>
      <xdr:colOff>101600</xdr:colOff>
      <xdr:row>62</xdr:row>
      <xdr:rowOff>129177</xdr:rowOff>
    </xdr:to>
    <xdr:sp macro="" textlink="">
      <xdr:nvSpPr>
        <xdr:cNvPr id="552" name="楕円 551"/>
        <xdr:cNvSpPr/>
      </xdr:nvSpPr>
      <xdr:spPr>
        <a:xfrm>
          <a:off x="15430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78377</xdr:rowOff>
    </xdr:from>
    <xdr:to>
      <xdr:col>85</xdr:col>
      <xdr:colOff>127000</xdr:colOff>
      <xdr:row>62</xdr:row>
      <xdr:rowOff>93073</xdr:rowOff>
    </xdr:to>
    <xdr:cxnSp macro="">
      <xdr:nvCxnSpPr>
        <xdr:cNvPr id="553" name="直線コネクタ 552"/>
        <xdr:cNvCxnSpPr/>
      </xdr:nvCxnSpPr>
      <xdr:spPr>
        <a:xfrm>
          <a:off x="15481300" y="1070827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554" name="楕円 553"/>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78377</xdr:rowOff>
    </xdr:to>
    <xdr:cxnSp macro="">
      <xdr:nvCxnSpPr>
        <xdr:cNvPr id="555" name="直線コネクタ 554"/>
        <xdr:cNvCxnSpPr/>
      </xdr:nvCxnSpPr>
      <xdr:spPr>
        <a:xfrm>
          <a:off x="14592300" y="106788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133713</xdr:rowOff>
    </xdr:from>
    <xdr:to>
      <xdr:col>72</xdr:col>
      <xdr:colOff>38100</xdr:colOff>
      <xdr:row>62</xdr:row>
      <xdr:rowOff>63863</xdr:rowOff>
    </xdr:to>
    <xdr:sp macro="" textlink="">
      <xdr:nvSpPr>
        <xdr:cNvPr id="556" name="楕円 555"/>
        <xdr:cNvSpPr/>
      </xdr:nvSpPr>
      <xdr:spPr>
        <a:xfrm>
          <a:off x="1365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13063</xdr:rowOff>
    </xdr:from>
    <xdr:to>
      <xdr:col>76</xdr:col>
      <xdr:colOff>114300</xdr:colOff>
      <xdr:row>62</xdr:row>
      <xdr:rowOff>48985</xdr:rowOff>
    </xdr:to>
    <xdr:cxnSp macro="">
      <xdr:nvCxnSpPr>
        <xdr:cNvPr id="557" name="直線コネクタ 556"/>
        <xdr:cNvCxnSpPr/>
      </xdr:nvCxnSpPr>
      <xdr:spPr>
        <a:xfrm>
          <a:off x="13703300" y="106429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558" name="楕円 557"/>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13063</xdr:rowOff>
    </xdr:to>
    <xdr:cxnSp macro="">
      <xdr:nvCxnSpPr>
        <xdr:cNvPr id="559" name="直線コネクタ 558"/>
        <xdr:cNvCxnSpPr/>
      </xdr:nvCxnSpPr>
      <xdr:spPr>
        <a:xfrm>
          <a:off x="12814300" y="106070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120304</xdr:rowOff>
    </xdr:from>
    <xdr:ext cx="405111" cy="259045"/>
    <xdr:sp macro="" textlink="">
      <xdr:nvSpPr>
        <xdr:cNvPr id="564" name="n_1mainValue【学校施設】&#10;有形固定資産減価償却率"/>
        <xdr:cNvSpPr txBox="1"/>
      </xdr:nvSpPr>
      <xdr:spPr>
        <a:xfrm>
          <a:off x="15266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565" name="n_2mainValue【学校施設】&#10;有形固定資産減価償却率"/>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54990</xdr:rowOff>
    </xdr:from>
    <xdr:ext cx="405111" cy="259045"/>
    <xdr:sp macro="" textlink="">
      <xdr:nvSpPr>
        <xdr:cNvPr id="566" name="n_3mainValue【学校施設】&#10;有形固定資産減価償却率"/>
        <xdr:cNvSpPr txBox="1"/>
      </xdr:nvSpPr>
      <xdr:spPr>
        <a:xfrm>
          <a:off x="13500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567" name="n_4mainValue【学校施設】&#10;有形固定資産減価償却率"/>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51118</xdr:rowOff>
    </xdr:from>
    <xdr:to>
      <xdr:col>116</xdr:col>
      <xdr:colOff>114300</xdr:colOff>
      <xdr:row>62</xdr:row>
      <xdr:rowOff>152718</xdr:rowOff>
    </xdr:to>
    <xdr:sp macro="" textlink="">
      <xdr:nvSpPr>
        <xdr:cNvPr id="607" name="楕円 606"/>
        <xdr:cNvSpPr/>
      </xdr:nvSpPr>
      <xdr:spPr>
        <a:xfrm>
          <a:off x="22110700" y="106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29545</xdr:rowOff>
    </xdr:from>
    <xdr:ext cx="469744" cy="259045"/>
    <xdr:sp macro="" textlink="">
      <xdr:nvSpPr>
        <xdr:cNvPr id="608" name="【学校施設】&#10;一人当たり面積該当値テキスト"/>
        <xdr:cNvSpPr txBox="1"/>
      </xdr:nvSpPr>
      <xdr:spPr>
        <a:xfrm>
          <a:off x="22199600" y="1065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47498</xdr:rowOff>
    </xdr:from>
    <xdr:to>
      <xdr:col>112</xdr:col>
      <xdr:colOff>38100</xdr:colOff>
      <xdr:row>62</xdr:row>
      <xdr:rowOff>149098</xdr:rowOff>
    </xdr:to>
    <xdr:sp macro="" textlink="">
      <xdr:nvSpPr>
        <xdr:cNvPr id="609" name="楕円 608"/>
        <xdr:cNvSpPr/>
      </xdr:nvSpPr>
      <xdr:spPr>
        <a:xfrm>
          <a:off x="21272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98298</xdr:rowOff>
    </xdr:from>
    <xdr:to>
      <xdr:col>116</xdr:col>
      <xdr:colOff>63500</xdr:colOff>
      <xdr:row>62</xdr:row>
      <xdr:rowOff>101918</xdr:rowOff>
    </xdr:to>
    <xdr:cxnSp macro="">
      <xdr:nvCxnSpPr>
        <xdr:cNvPr id="610" name="直線コネクタ 609"/>
        <xdr:cNvCxnSpPr/>
      </xdr:nvCxnSpPr>
      <xdr:spPr>
        <a:xfrm>
          <a:off x="21323300" y="10728198"/>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40449</xdr:rowOff>
    </xdr:from>
    <xdr:to>
      <xdr:col>107</xdr:col>
      <xdr:colOff>101600</xdr:colOff>
      <xdr:row>62</xdr:row>
      <xdr:rowOff>142049</xdr:rowOff>
    </xdr:to>
    <xdr:sp macro="" textlink="">
      <xdr:nvSpPr>
        <xdr:cNvPr id="611" name="楕円 610"/>
        <xdr:cNvSpPr/>
      </xdr:nvSpPr>
      <xdr:spPr>
        <a:xfrm>
          <a:off x="20383500" y="106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91249</xdr:rowOff>
    </xdr:from>
    <xdr:to>
      <xdr:col>111</xdr:col>
      <xdr:colOff>177800</xdr:colOff>
      <xdr:row>62</xdr:row>
      <xdr:rowOff>98298</xdr:rowOff>
    </xdr:to>
    <xdr:cxnSp macro="">
      <xdr:nvCxnSpPr>
        <xdr:cNvPr id="612" name="直線コネクタ 611"/>
        <xdr:cNvCxnSpPr/>
      </xdr:nvCxnSpPr>
      <xdr:spPr>
        <a:xfrm>
          <a:off x="20434300" y="10721149"/>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36830</xdr:rowOff>
    </xdr:from>
    <xdr:to>
      <xdr:col>102</xdr:col>
      <xdr:colOff>165100</xdr:colOff>
      <xdr:row>62</xdr:row>
      <xdr:rowOff>138430</xdr:rowOff>
    </xdr:to>
    <xdr:sp macro="" textlink="">
      <xdr:nvSpPr>
        <xdr:cNvPr id="613" name="楕円 612"/>
        <xdr:cNvSpPr/>
      </xdr:nvSpPr>
      <xdr:spPr>
        <a:xfrm>
          <a:off x="19494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87630</xdr:rowOff>
    </xdr:from>
    <xdr:to>
      <xdr:col>107</xdr:col>
      <xdr:colOff>50800</xdr:colOff>
      <xdr:row>62</xdr:row>
      <xdr:rowOff>91249</xdr:rowOff>
    </xdr:to>
    <xdr:cxnSp macro="">
      <xdr:nvCxnSpPr>
        <xdr:cNvPr id="614" name="直線コネクタ 613"/>
        <xdr:cNvCxnSpPr/>
      </xdr:nvCxnSpPr>
      <xdr:spPr>
        <a:xfrm>
          <a:off x="19545300" y="1071753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40449</xdr:rowOff>
    </xdr:from>
    <xdr:to>
      <xdr:col>98</xdr:col>
      <xdr:colOff>38100</xdr:colOff>
      <xdr:row>62</xdr:row>
      <xdr:rowOff>142049</xdr:rowOff>
    </xdr:to>
    <xdr:sp macro="" textlink="">
      <xdr:nvSpPr>
        <xdr:cNvPr id="615" name="楕円 614"/>
        <xdr:cNvSpPr/>
      </xdr:nvSpPr>
      <xdr:spPr>
        <a:xfrm>
          <a:off x="18605500" y="106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87630</xdr:rowOff>
    </xdr:from>
    <xdr:to>
      <xdr:col>102</xdr:col>
      <xdr:colOff>114300</xdr:colOff>
      <xdr:row>62</xdr:row>
      <xdr:rowOff>91249</xdr:rowOff>
    </xdr:to>
    <xdr:cxnSp macro="">
      <xdr:nvCxnSpPr>
        <xdr:cNvPr id="616" name="直線コネクタ 615"/>
        <xdr:cNvCxnSpPr/>
      </xdr:nvCxnSpPr>
      <xdr:spPr>
        <a:xfrm flipV="1">
          <a:off x="18656300" y="1071753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140225</xdr:rowOff>
    </xdr:from>
    <xdr:ext cx="469744" cy="259045"/>
    <xdr:sp macro="" textlink="">
      <xdr:nvSpPr>
        <xdr:cNvPr id="621" name="n_1mainValue【学校施設】&#10;一人当たり面積"/>
        <xdr:cNvSpPr txBox="1"/>
      </xdr:nvSpPr>
      <xdr:spPr>
        <a:xfrm>
          <a:off x="210757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133176</xdr:rowOff>
    </xdr:from>
    <xdr:ext cx="469744" cy="259045"/>
    <xdr:sp macro="" textlink="">
      <xdr:nvSpPr>
        <xdr:cNvPr id="622" name="n_2mainValue【学校施設】&#10;一人当たり面積"/>
        <xdr:cNvSpPr txBox="1"/>
      </xdr:nvSpPr>
      <xdr:spPr>
        <a:xfrm>
          <a:off x="20199427" y="1076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129557</xdr:rowOff>
    </xdr:from>
    <xdr:ext cx="469744" cy="259045"/>
    <xdr:sp macro="" textlink="">
      <xdr:nvSpPr>
        <xdr:cNvPr id="623" name="n_3mainValue【学校施設】&#10;一人当たり面積"/>
        <xdr:cNvSpPr txBox="1"/>
      </xdr:nvSpPr>
      <xdr:spPr>
        <a:xfrm>
          <a:off x="19310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133176</xdr:rowOff>
    </xdr:from>
    <xdr:ext cx="469744" cy="259045"/>
    <xdr:sp macro="" textlink="">
      <xdr:nvSpPr>
        <xdr:cNvPr id="624" name="n_4mainValue【学校施設】&#10;一人当たり面積"/>
        <xdr:cNvSpPr txBox="1"/>
      </xdr:nvSpPr>
      <xdr:spPr>
        <a:xfrm>
          <a:off x="18421427" y="1076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71" name="【公民館】&#10;有形固定資産減価償却率平均値テキスト"/>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2" name="フローチャート: 判断 67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3" name="フローチャート: 判断 67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4" name="フローチャート: 判断 67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5" name="フローチャート: 判断 67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6" name="フローチャート: 判断 67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121738</xdr:rowOff>
    </xdr:from>
    <xdr:to>
      <xdr:col>85</xdr:col>
      <xdr:colOff>177800</xdr:colOff>
      <xdr:row>109</xdr:row>
      <xdr:rowOff>51888</xdr:rowOff>
    </xdr:to>
    <xdr:sp macro="" textlink="">
      <xdr:nvSpPr>
        <xdr:cNvPr id="682" name="楕円 681"/>
        <xdr:cNvSpPr/>
      </xdr:nvSpPr>
      <xdr:spPr>
        <a:xfrm>
          <a:off x="162687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36665</xdr:rowOff>
    </xdr:from>
    <xdr:ext cx="405111" cy="259045"/>
    <xdr:sp macro="" textlink="">
      <xdr:nvSpPr>
        <xdr:cNvPr id="683" name="【公民館】&#10;有形固定資産減価償却率該当値テキスト"/>
        <xdr:cNvSpPr txBox="1"/>
      </xdr:nvSpPr>
      <xdr:spPr>
        <a:xfrm>
          <a:off x="16357600" y="1855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107043</xdr:rowOff>
    </xdr:from>
    <xdr:to>
      <xdr:col>81</xdr:col>
      <xdr:colOff>101600</xdr:colOff>
      <xdr:row>109</xdr:row>
      <xdr:rowOff>37193</xdr:rowOff>
    </xdr:to>
    <xdr:sp macro="" textlink="">
      <xdr:nvSpPr>
        <xdr:cNvPr id="684" name="楕円 683"/>
        <xdr:cNvSpPr/>
      </xdr:nvSpPr>
      <xdr:spPr>
        <a:xfrm>
          <a:off x="15430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157843</xdr:rowOff>
    </xdr:from>
    <xdr:to>
      <xdr:col>85</xdr:col>
      <xdr:colOff>127000</xdr:colOff>
      <xdr:row>109</xdr:row>
      <xdr:rowOff>1088</xdr:rowOff>
    </xdr:to>
    <xdr:cxnSp macro="">
      <xdr:nvCxnSpPr>
        <xdr:cNvPr id="685" name="直線コネクタ 684"/>
        <xdr:cNvCxnSpPr/>
      </xdr:nvCxnSpPr>
      <xdr:spPr>
        <a:xfrm>
          <a:off x="15481300" y="186744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18869</xdr:rowOff>
    </xdr:from>
    <xdr:to>
      <xdr:col>76</xdr:col>
      <xdr:colOff>165100</xdr:colOff>
      <xdr:row>108</xdr:row>
      <xdr:rowOff>120469</xdr:rowOff>
    </xdr:to>
    <xdr:sp macro="" textlink="">
      <xdr:nvSpPr>
        <xdr:cNvPr id="686" name="楕円 685"/>
        <xdr:cNvSpPr/>
      </xdr:nvSpPr>
      <xdr:spPr>
        <a:xfrm>
          <a:off x="14541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69669</xdr:rowOff>
    </xdr:from>
    <xdr:to>
      <xdr:col>81</xdr:col>
      <xdr:colOff>50800</xdr:colOff>
      <xdr:row>108</xdr:row>
      <xdr:rowOff>157843</xdr:rowOff>
    </xdr:to>
    <xdr:cxnSp macro="">
      <xdr:nvCxnSpPr>
        <xdr:cNvPr id="687" name="直線コネクタ 686"/>
        <xdr:cNvCxnSpPr/>
      </xdr:nvCxnSpPr>
      <xdr:spPr>
        <a:xfrm>
          <a:off x="14592300" y="185862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xdr:rowOff>
    </xdr:from>
    <xdr:to>
      <xdr:col>72</xdr:col>
      <xdr:colOff>38100</xdr:colOff>
      <xdr:row>108</xdr:row>
      <xdr:rowOff>117202</xdr:rowOff>
    </xdr:to>
    <xdr:sp macro="" textlink="">
      <xdr:nvSpPr>
        <xdr:cNvPr id="688" name="楕円 687"/>
        <xdr:cNvSpPr/>
      </xdr:nvSpPr>
      <xdr:spPr>
        <a:xfrm>
          <a:off x="1365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66402</xdr:rowOff>
    </xdr:from>
    <xdr:to>
      <xdr:col>76</xdr:col>
      <xdr:colOff>114300</xdr:colOff>
      <xdr:row>108</xdr:row>
      <xdr:rowOff>69669</xdr:rowOff>
    </xdr:to>
    <xdr:cxnSp macro="">
      <xdr:nvCxnSpPr>
        <xdr:cNvPr id="689" name="直線コネクタ 688"/>
        <xdr:cNvCxnSpPr/>
      </xdr:nvCxnSpPr>
      <xdr:spPr>
        <a:xfrm>
          <a:off x="13703300" y="1858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146231</xdr:rowOff>
    </xdr:from>
    <xdr:to>
      <xdr:col>67</xdr:col>
      <xdr:colOff>101600</xdr:colOff>
      <xdr:row>108</xdr:row>
      <xdr:rowOff>76381</xdr:rowOff>
    </xdr:to>
    <xdr:sp macro="" textlink="">
      <xdr:nvSpPr>
        <xdr:cNvPr id="690" name="楕円 689"/>
        <xdr:cNvSpPr/>
      </xdr:nvSpPr>
      <xdr:spPr>
        <a:xfrm>
          <a:off x="12763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25581</xdr:rowOff>
    </xdr:from>
    <xdr:to>
      <xdr:col>71</xdr:col>
      <xdr:colOff>177800</xdr:colOff>
      <xdr:row>108</xdr:row>
      <xdr:rowOff>66402</xdr:rowOff>
    </xdr:to>
    <xdr:cxnSp macro="">
      <xdr:nvCxnSpPr>
        <xdr:cNvPr id="691" name="直線コネクタ 690"/>
        <xdr:cNvCxnSpPr/>
      </xdr:nvCxnSpPr>
      <xdr:spPr>
        <a:xfrm>
          <a:off x="12814300" y="185421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92"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93"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94"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95"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28320</xdr:rowOff>
    </xdr:from>
    <xdr:ext cx="405111" cy="259045"/>
    <xdr:sp macro="" textlink="">
      <xdr:nvSpPr>
        <xdr:cNvPr id="696" name="n_1mainValue【公民館】&#10;有形固定資産減価償却率"/>
        <xdr:cNvSpPr txBox="1"/>
      </xdr:nvSpPr>
      <xdr:spPr>
        <a:xfrm>
          <a:off x="152660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111596</xdr:rowOff>
    </xdr:from>
    <xdr:ext cx="405111" cy="259045"/>
    <xdr:sp macro="" textlink="">
      <xdr:nvSpPr>
        <xdr:cNvPr id="697" name="n_2mainValue【公民館】&#10;有形固定資産減価償却率"/>
        <xdr:cNvSpPr txBox="1"/>
      </xdr:nvSpPr>
      <xdr:spPr>
        <a:xfrm>
          <a:off x="143897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108329</xdr:rowOff>
    </xdr:from>
    <xdr:ext cx="405111" cy="259045"/>
    <xdr:sp macro="" textlink="">
      <xdr:nvSpPr>
        <xdr:cNvPr id="698" name="n_3mainValue【公民館】&#10;有形固定資産減価償却率"/>
        <xdr:cNvSpPr txBox="1"/>
      </xdr:nvSpPr>
      <xdr:spPr>
        <a:xfrm>
          <a:off x="13500744" y="1862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67508</xdr:rowOff>
    </xdr:from>
    <xdr:ext cx="405111" cy="259045"/>
    <xdr:sp macro="" textlink="">
      <xdr:nvSpPr>
        <xdr:cNvPr id="699" name="n_4mainValue【公民館】&#10;有形固定資産減価償却率"/>
        <xdr:cNvSpPr txBox="1"/>
      </xdr:nvSpPr>
      <xdr:spPr>
        <a:xfrm>
          <a:off x="12611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25" name="直線コネクタ 72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2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27" name="直線コネクタ 72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2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29" name="直線コネクタ 72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30"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31" name="フローチャート: 判断 73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32" name="フローチャート: 判断 73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3" name="フローチャート: 判断 73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4" name="フローチャート: 判断 73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35" name="フローチャート: 判断 73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741" name="楕円 740"/>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742" name="【公民館】&#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743" name="楕円 742"/>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137161</xdr:rowOff>
    </xdr:from>
    <xdr:to>
      <xdr:col>116</xdr:col>
      <xdr:colOff>63500</xdr:colOff>
      <xdr:row>108</xdr:row>
      <xdr:rowOff>138249</xdr:rowOff>
    </xdr:to>
    <xdr:cxnSp macro="">
      <xdr:nvCxnSpPr>
        <xdr:cNvPr id="744" name="直線コネクタ 743"/>
        <xdr:cNvCxnSpPr/>
      </xdr:nvCxnSpPr>
      <xdr:spPr>
        <a:xfrm>
          <a:off x="21323300" y="1865376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68943</xdr:rowOff>
    </xdr:from>
    <xdr:to>
      <xdr:col>107</xdr:col>
      <xdr:colOff>101600</xdr:colOff>
      <xdr:row>108</xdr:row>
      <xdr:rowOff>170543</xdr:rowOff>
    </xdr:to>
    <xdr:sp macro="" textlink="">
      <xdr:nvSpPr>
        <xdr:cNvPr id="745" name="楕円 744"/>
        <xdr:cNvSpPr/>
      </xdr:nvSpPr>
      <xdr:spPr>
        <a:xfrm>
          <a:off x="20383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119743</xdr:rowOff>
    </xdr:from>
    <xdr:to>
      <xdr:col>111</xdr:col>
      <xdr:colOff>177800</xdr:colOff>
      <xdr:row>108</xdr:row>
      <xdr:rowOff>137161</xdr:rowOff>
    </xdr:to>
    <xdr:cxnSp macro="">
      <xdr:nvCxnSpPr>
        <xdr:cNvPr id="746" name="直線コネクタ 745"/>
        <xdr:cNvCxnSpPr/>
      </xdr:nvCxnSpPr>
      <xdr:spPr>
        <a:xfrm>
          <a:off x="20434300" y="18636343"/>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67855</xdr:rowOff>
    </xdr:from>
    <xdr:to>
      <xdr:col>102</xdr:col>
      <xdr:colOff>165100</xdr:colOff>
      <xdr:row>108</xdr:row>
      <xdr:rowOff>169455</xdr:rowOff>
    </xdr:to>
    <xdr:sp macro="" textlink="">
      <xdr:nvSpPr>
        <xdr:cNvPr id="747" name="楕円 746"/>
        <xdr:cNvSpPr/>
      </xdr:nvSpPr>
      <xdr:spPr>
        <a:xfrm>
          <a:off x="19494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118655</xdr:rowOff>
    </xdr:from>
    <xdr:to>
      <xdr:col>107</xdr:col>
      <xdr:colOff>50800</xdr:colOff>
      <xdr:row>108</xdr:row>
      <xdr:rowOff>119743</xdr:rowOff>
    </xdr:to>
    <xdr:cxnSp macro="">
      <xdr:nvCxnSpPr>
        <xdr:cNvPr id="748" name="直線コネクタ 747"/>
        <xdr:cNvCxnSpPr/>
      </xdr:nvCxnSpPr>
      <xdr:spPr>
        <a:xfrm>
          <a:off x="19545300" y="186352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68943</xdr:rowOff>
    </xdr:from>
    <xdr:to>
      <xdr:col>98</xdr:col>
      <xdr:colOff>38100</xdr:colOff>
      <xdr:row>108</xdr:row>
      <xdr:rowOff>170543</xdr:rowOff>
    </xdr:to>
    <xdr:sp macro="" textlink="">
      <xdr:nvSpPr>
        <xdr:cNvPr id="749" name="楕円 748"/>
        <xdr:cNvSpPr/>
      </xdr:nvSpPr>
      <xdr:spPr>
        <a:xfrm>
          <a:off x="18605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118655</xdr:rowOff>
    </xdr:from>
    <xdr:to>
      <xdr:col>102</xdr:col>
      <xdr:colOff>114300</xdr:colOff>
      <xdr:row>108</xdr:row>
      <xdr:rowOff>119743</xdr:rowOff>
    </xdr:to>
    <xdr:cxnSp macro="">
      <xdr:nvCxnSpPr>
        <xdr:cNvPr id="750" name="直線コネクタ 749"/>
        <xdr:cNvCxnSpPr/>
      </xdr:nvCxnSpPr>
      <xdr:spPr>
        <a:xfrm flipV="1">
          <a:off x="18656300" y="186352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51"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52"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53"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54"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755" name="n_1mainValue【公民館】&#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161670</xdr:rowOff>
    </xdr:from>
    <xdr:ext cx="469744" cy="259045"/>
    <xdr:sp macro="" textlink="">
      <xdr:nvSpPr>
        <xdr:cNvPr id="756" name="n_2mainValue【公民館】&#10;一人当たり面積"/>
        <xdr:cNvSpPr txBox="1"/>
      </xdr:nvSpPr>
      <xdr:spPr>
        <a:xfrm>
          <a:off x="201994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160582</xdr:rowOff>
    </xdr:from>
    <xdr:ext cx="469744" cy="259045"/>
    <xdr:sp macro="" textlink="">
      <xdr:nvSpPr>
        <xdr:cNvPr id="757" name="n_3mainValue【公民館】&#10;一人当たり面積"/>
        <xdr:cNvSpPr txBox="1"/>
      </xdr:nvSpPr>
      <xdr:spPr>
        <a:xfrm>
          <a:off x="19310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161670</xdr:rowOff>
    </xdr:from>
    <xdr:ext cx="469744" cy="259045"/>
    <xdr:sp macro="" textlink="">
      <xdr:nvSpPr>
        <xdr:cNvPr id="758" name="n_4mainValue【公民館】&#10;一人当たり面積"/>
        <xdr:cNvSpPr txBox="1"/>
      </xdr:nvSpPr>
      <xdr:spPr>
        <a:xfrm>
          <a:off x="184214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類似団体と比較して特に有形固定資産減価償却率が大幅に（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ポイント以上）高くなっている施設は、学校施設、公民館、福祉施設、一般廃棄物処理施設であり、特に低くなっている施設は、消防施設、市民会館、庁舎</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中でも公営住宅は、令和元年度に災害公営住宅の整備が完了したため、有形固定資産減価償却率が大幅に低下している。</a:t>
          </a:r>
          <a:endParaRPr lang="ja-JP" altLang="ja-JP" sz="1400">
            <a:effectLst/>
          </a:endParaRPr>
        </a:p>
        <a:p>
          <a:r>
            <a:rPr kumimoji="1" lang="ja-JP" altLang="ja-JP" sz="1100">
              <a:solidFill>
                <a:schemeClr val="dk1"/>
              </a:solidFill>
              <a:effectLst/>
              <a:latin typeface="+mn-lt"/>
              <a:ea typeface="+mn-ea"/>
              <a:cs typeface="+mn-cs"/>
            </a:rPr>
            <a:t>学校施設については、すべて耐震化対策を終了しているが、西小学校において児童数の増加により増築を行った部分を除けば、全体的に老朽化が進んでおり計画的な更新や改修に取り組んでいく必要がある。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年熊本地震により被災した町民向けに</a:t>
          </a:r>
          <a:r>
            <a:rPr kumimoji="1" lang="ja-JP" altLang="en-US" sz="1100">
              <a:solidFill>
                <a:schemeClr val="dk1"/>
              </a:solidFill>
              <a:effectLst/>
              <a:latin typeface="+mn-lt"/>
              <a:ea typeface="+mn-ea"/>
              <a:cs typeface="+mn-cs"/>
            </a:rPr>
            <a:t>整備を行った</a:t>
          </a:r>
          <a:r>
            <a:rPr kumimoji="1" lang="ja-JP" altLang="ja-JP" sz="1100">
              <a:solidFill>
                <a:schemeClr val="dk1"/>
              </a:solidFill>
              <a:effectLst/>
              <a:latin typeface="+mn-lt"/>
              <a:ea typeface="+mn-ea"/>
              <a:cs typeface="+mn-cs"/>
            </a:rPr>
            <a:t>災害公営住宅</a:t>
          </a:r>
          <a:r>
            <a:rPr kumimoji="1" lang="ja-JP" altLang="en-US" sz="1100">
              <a:solidFill>
                <a:schemeClr val="dk1"/>
              </a:solidFill>
              <a:effectLst/>
              <a:latin typeface="+mn-lt"/>
              <a:ea typeface="+mn-ea"/>
              <a:cs typeface="+mn-cs"/>
            </a:rPr>
            <a:t>が完成したため</a:t>
          </a:r>
          <a:r>
            <a:rPr kumimoji="1" lang="ja-JP" altLang="ja-JP" sz="1100">
              <a:solidFill>
                <a:schemeClr val="dk1"/>
              </a:solidFill>
              <a:effectLst/>
              <a:latin typeface="+mn-lt"/>
              <a:ea typeface="+mn-ea"/>
              <a:cs typeface="+mn-cs"/>
            </a:rPr>
            <a:t>、既存の老朽化が進んだ町営住宅とのバランスを調整しながら適切に管理運営を行う。</a:t>
          </a:r>
          <a:endParaRPr lang="ja-JP" altLang="ja-JP" sz="1400">
            <a:effectLst/>
          </a:endParaRPr>
        </a:p>
        <a:p>
          <a:r>
            <a:rPr kumimoji="1" lang="ja-JP" altLang="ja-JP" sz="1100">
              <a:solidFill>
                <a:schemeClr val="dk1"/>
              </a:solidFill>
              <a:effectLst/>
              <a:latin typeface="+mn-lt"/>
              <a:ea typeface="+mn-ea"/>
              <a:cs typeface="+mn-cs"/>
            </a:rPr>
            <a:t>公民館及び福祉施設については、老朽化がかなり進んでおり有形固定資産減価償却率が</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なっているため、ほかの施設との複合化を視野に入れ償却、再編を検討している。　</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
9,442
16.65
8,510,371
8,076,413
46,456
2,718,329
7,930,760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89" name="楕円 88"/>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4462</xdr:rowOff>
    </xdr:from>
    <xdr:ext cx="405111" cy="259045"/>
    <xdr:sp macro="" textlink="">
      <xdr:nvSpPr>
        <xdr:cNvPr id="90" name="【体育館・プール】&#10;有形固定資産減価償却率該当値テキスト"/>
        <xdr:cNvSpPr txBox="1"/>
      </xdr:nvSpPr>
      <xdr:spPr>
        <a:xfrm>
          <a:off x="4673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91" name="楕円 90"/>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32385</xdr:rowOff>
    </xdr:to>
    <xdr:cxnSp macro="">
      <xdr:nvCxnSpPr>
        <xdr:cNvPr id="92" name="直線コネクタ 91"/>
        <xdr:cNvCxnSpPr/>
      </xdr:nvCxnSpPr>
      <xdr:spPr>
        <a:xfrm>
          <a:off x="3797300" y="102850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93" name="楕円 92"/>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169545</xdr:rowOff>
    </xdr:to>
    <xdr:cxnSp macro="">
      <xdr:nvCxnSpPr>
        <xdr:cNvPr id="94" name="直線コネクタ 93"/>
        <xdr:cNvCxnSpPr/>
      </xdr:nvCxnSpPr>
      <xdr:spPr>
        <a:xfrm>
          <a:off x="2908300" y="10233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95" name="楕円 94"/>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118110</xdr:rowOff>
    </xdr:to>
    <xdr:cxnSp macro="">
      <xdr:nvCxnSpPr>
        <xdr:cNvPr id="96" name="直線コネクタ 95"/>
        <xdr:cNvCxnSpPr/>
      </xdr:nvCxnSpPr>
      <xdr:spPr>
        <a:xfrm>
          <a:off x="2019300" y="1020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97" name="楕円 96"/>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85725</xdr:rowOff>
    </xdr:to>
    <xdr:cxnSp macro="">
      <xdr:nvCxnSpPr>
        <xdr:cNvPr id="98" name="直線コネクタ 97"/>
        <xdr:cNvCxnSpPr/>
      </xdr:nvCxnSpPr>
      <xdr:spPr>
        <a:xfrm>
          <a:off x="1130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99"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01"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102" name="n_4aveValue【体育館・プール】&#10;有形固定資産減価償却率"/>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65422</xdr:rowOff>
    </xdr:from>
    <xdr:ext cx="405111" cy="259045"/>
    <xdr:sp macro="" textlink="">
      <xdr:nvSpPr>
        <xdr:cNvPr id="103" name="n_1main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104" name="n_2main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105" name="n_3mainValue【体育館・プール】&#10;有形固定資産減価償却率"/>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106"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109677</xdr:rowOff>
    </xdr:from>
    <xdr:to>
      <xdr:col>55</xdr:col>
      <xdr:colOff>50800</xdr:colOff>
      <xdr:row>63</xdr:row>
      <xdr:rowOff>39827</xdr:rowOff>
    </xdr:to>
    <xdr:sp macro="" textlink="">
      <xdr:nvSpPr>
        <xdr:cNvPr id="144" name="楕円 143"/>
        <xdr:cNvSpPr/>
      </xdr:nvSpPr>
      <xdr:spPr>
        <a:xfrm>
          <a:off x="104267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88104</xdr:rowOff>
    </xdr:from>
    <xdr:ext cx="469744" cy="259045"/>
    <xdr:sp macro="" textlink="">
      <xdr:nvSpPr>
        <xdr:cNvPr id="145" name="【体育館・プール】&#10;一人当たり面積該当値テキスト"/>
        <xdr:cNvSpPr txBox="1"/>
      </xdr:nvSpPr>
      <xdr:spPr>
        <a:xfrm>
          <a:off x="10515600" y="1071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107391</xdr:rowOff>
    </xdr:from>
    <xdr:to>
      <xdr:col>50</xdr:col>
      <xdr:colOff>165100</xdr:colOff>
      <xdr:row>63</xdr:row>
      <xdr:rowOff>37541</xdr:rowOff>
    </xdr:to>
    <xdr:sp macro="" textlink="">
      <xdr:nvSpPr>
        <xdr:cNvPr id="146" name="楕円 145"/>
        <xdr:cNvSpPr/>
      </xdr:nvSpPr>
      <xdr:spPr>
        <a:xfrm>
          <a:off x="9588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158191</xdr:rowOff>
    </xdr:from>
    <xdr:to>
      <xdr:col>55</xdr:col>
      <xdr:colOff>0</xdr:colOff>
      <xdr:row>62</xdr:row>
      <xdr:rowOff>160477</xdr:rowOff>
    </xdr:to>
    <xdr:cxnSp macro="">
      <xdr:nvCxnSpPr>
        <xdr:cNvPr id="147" name="直線コネクタ 146"/>
        <xdr:cNvCxnSpPr/>
      </xdr:nvCxnSpPr>
      <xdr:spPr>
        <a:xfrm>
          <a:off x="9639300" y="1078809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103277</xdr:rowOff>
    </xdr:from>
    <xdr:to>
      <xdr:col>46</xdr:col>
      <xdr:colOff>38100</xdr:colOff>
      <xdr:row>63</xdr:row>
      <xdr:rowOff>33427</xdr:rowOff>
    </xdr:to>
    <xdr:sp macro="" textlink="">
      <xdr:nvSpPr>
        <xdr:cNvPr id="148" name="楕円 147"/>
        <xdr:cNvSpPr/>
      </xdr:nvSpPr>
      <xdr:spPr>
        <a:xfrm>
          <a:off x="8699500" y="10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154077</xdr:rowOff>
    </xdr:from>
    <xdr:to>
      <xdr:col>50</xdr:col>
      <xdr:colOff>114300</xdr:colOff>
      <xdr:row>62</xdr:row>
      <xdr:rowOff>158191</xdr:rowOff>
    </xdr:to>
    <xdr:cxnSp macro="">
      <xdr:nvCxnSpPr>
        <xdr:cNvPr id="149" name="直線コネクタ 148"/>
        <xdr:cNvCxnSpPr/>
      </xdr:nvCxnSpPr>
      <xdr:spPr>
        <a:xfrm>
          <a:off x="8750300" y="1078397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101447</xdr:rowOff>
    </xdr:from>
    <xdr:to>
      <xdr:col>41</xdr:col>
      <xdr:colOff>101600</xdr:colOff>
      <xdr:row>63</xdr:row>
      <xdr:rowOff>31597</xdr:rowOff>
    </xdr:to>
    <xdr:sp macro="" textlink="">
      <xdr:nvSpPr>
        <xdr:cNvPr id="150" name="楕円 149"/>
        <xdr:cNvSpPr/>
      </xdr:nvSpPr>
      <xdr:spPr>
        <a:xfrm>
          <a:off x="7810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152247</xdr:rowOff>
    </xdr:from>
    <xdr:to>
      <xdr:col>45</xdr:col>
      <xdr:colOff>177800</xdr:colOff>
      <xdr:row>62</xdr:row>
      <xdr:rowOff>154077</xdr:rowOff>
    </xdr:to>
    <xdr:cxnSp macro="">
      <xdr:nvCxnSpPr>
        <xdr:cNvPr id="151" name="直線コネクタ 150"/>
        <xdr:cNvCxnSpPr/>
      </xdr:nvCxnSpPr>
      <xdr:spPr>
        <a:xfrm>
          <a:off x="7861300" y="1078214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103277</xdr:rowOff>
    </xdr:from>
    <xdr:to>
      <xdr:col>36</xdr:col>
      <xdr:colOff>165100</xdr:colOff>
      <xdr:row>63</xdr:row>
      <xdr:rowOff>33427</xdr:rowOff>
    </xdr:to>
    <xdr:sp macro="" textlink="">
      <xdr:nvSpPr>
        <xdr:cNvPr id="152" name="楕円 151"/>
        <xdr:cNvSpPr/>
      </xdr:nvSpPr>
      <xdr:spPr>
        <a:xfrm>
          <a:off x="6921500" y="10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152247</xdr:rowOff>
    </xdr:from>
    <xdr:to>
      <xdr:col>41</xdr:col>
      <xdr:colOff>50800</xdr:colOff>
      <xdr:row>62</xdr:row>
      <xdr:rowOff>154077</xdr:rowOff>
    </xdr:to>
    <xdr:cxnSp macro="">
      <xdr:nvCxnSpPr>
        <xdr:cNvPr id="153" name="直線コネクタ 152"/>
        <xdr:cNvCxnSpPr/>
      </xdr:nvCxnSpPr>
      <xdr:spPr>
        <a:xfrm flipV="1">
          <a:off x="6972300" y="1078214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7"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28668</xdr:rowOff>
    </xdr:from>
    <xdr:ext cx="469744" cy="259045"/>
    <xdr:sp macro="" textlink="">
      <xdr:nvSpPr>
        <xdr:cNvPr id="158" name="n_1mainValue【体育館・プール】&#10;一人当たり面積"/>
        <xdr:cNvSpPr txBox="1"/>
      </xdr:nvSpPr>
      <xdr:spPr>
        <a:xfrm>
          <a:off x="93917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24554</xdr:rowOff>
    </xdr:from>
    <xdr:ext cx="469744" cy="259045"/>
    <xdr:sp macro="" textlink="">
      <xdr:nvSpPr>
        <xdr:cNvPr id="159" name="n_2mainValue【体育館・プール】&#10;一人当たり面積"/>
        <xdr:cNvSpPr txBox="1"/>
      </xdr:nvSpPr>
      <xdr:spPr>
        <a:xfrm>
          <a:off x="8515427" y="10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22724</xdr:rowOff>
    </xdr:from>
    <xdr:ext cx="469744" cy="259045"/>
    <xdr:sp macro="" textlink="">
      <xdr:nvSpPr>
        <xdr:cNvPr id="160" name="n_3mainValue【体育館・プール】&#10;一人当たり面積"/>
        <xdr:cNvSpPr txBox="1"/>
      </xdr:nvSpPr>
      <xdr:spPr>
        <a:xfrm>
          <a:off x="7626427" y="10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24554</xdr:rowOff>
    </xdr:from>
    <xdr:ext cx="469744" cy="259045"/>
    <xdr:sp macro="" textlink="">
      <xdr:nvSpPr>
        <xdr:cNvPr id="161" name="n_4mainValue【体育館・プール】&#10;一人当たり面積"/>
        <xdr:cNvSpPr txBox="1"/>
      </xdr:nvSpPr>
      <xdr:spPr>
        <a:xfrm>
          <a:off x="6737427" y="10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02" name="楕円 201"/>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03" name="【福祉施設】&#10;有形固定資産減価償却率該当値テキスト"/>
        <xdr:cNvSpPr txBox="1"/>
      </xdr:nvSpPr>
      <xdr:spPr>
        <a:xfrm>
          <a:off x="4673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204" name="楕円 203"/>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156211</xdr:rowOff>
    </xdr:to>
    <xdr:cxnSp macro="">
      <xdr:nvCxnSpPr>
        <xdr:cNvPr id="205" name="直線コネクタ 204"/>
        <xdr:cNvCxnSpPr/>
      </xdr:nvCxnSpPr>
      <xdr:spPr>
        <a:xfrm flipV="1">
          <a:off x="3797300" y="1449895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82550</xdr:rowOff>
    </xdr:from>
    <xdr:to>
      <xdr:col>15</xdr:col>
      <xdr:colOff>101600</xdr:colOff>
      <xdr:row>85</xdr:row>
      <xdr:rowOff>12700</xdr:rowOff>
    </xdr:to>
    <xdr:sp macro="" textlink="">
      <xdr:nvSpPr>
        <xdr:cNvPr id="206" name="楕円 205"/>
        <xdr:cNvSpPr/>
      </xdr:nvSpPr>
      <xdr:spPr>
        <a:xfrm>
          <a:off x="2857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84</xdr:row>
      <xdr:rowOff>156211</xdr:rowOff>
    </xdr:to>
    <xdr:cxnSp macro="">
      <xdr:nvCxnSpPr>
        <xdr:cNvPr id="207" name="直線コネクタ 206"/>
        <xdr:cNvCxnSpPr/>
      </xdr:nvCxnSpPr>
      <xdr:spPr>
        <a:xfrm>
          <a:off x="2908300" y="14535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48261</xdr:rowOff>
    </xdr:from>
    <xdr:to>
      <xdr:col>10</xdr:col>
      <xdr:colOff>165100</xdr:colOff>
      <xdr:row>84</xdr:row>
      <xdr:rowOff>149861</xdr:rowOff>
    </xdr:to>
    <xdr:sp macro="" textlink="">
      <xdr:nvSpPr>
        <xdr:cNvPr id="208" name="楕円 207"/>
        <xdr:cNvSpPr/>
      </xdr:nvSpPr>
      <xdr:spPr>
        <a:xfrm>
          <a:off x="196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99061</xdr:rowOff>
    </xdr:from>
    <xdr:to>
      <xdr:col>15</xdr:col>
      <xdr:colOff>50800</xdr:colOff>
      <xdr:row>84</xdr:row>
      <xdr:rowOff>133350</xdr:rowOff>
    </xdr:to>
    <xdr:cxnSp macro="">
      <xdr:nvCxnSpPr>
        <xdr:cNvPr id="209" name="直線コネクタ 208"/>
        <xdr:cNvCxnSpPr/>
      </xdr:nvCxnSpPr>
      <xdr:spPr>
        <a:xfrm>
          <a:off x="2019300" y="14500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17780</xdr:rowOff>
    </xdr:from>
    <xdr:to>
      <xdr:col>6</xdr:col>
      <xdr:colOff>38100</xdr:colOff>
      <xdr:row>84</xdr:row>
      <xdr:rowOff>119380</xdr:rowOff>
    </xdr:to>
    <xdr:sp macro="" textlink="">
      <xdr:nvSpPr>
        <xdr:cNvPr id="210" name="楕円 209"/>
        <xdr:cNvSpPr/>
      </xdr:nvSpPr>
      <xdr:spPr>
        <a:xfrm>
          <a:off x="1079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68580</xdr:rowOff>
    </xdr:from>
    <xdr:to>
      <xdr:col>10</xdr:col>
      <xdr:colOff>114300</xdr:colOff>
      <xdr:row>84</xdr:row>
      <xdr:rowOff>99061</xdr:rowOff>
    </xdr:to>
    <xdr:cxnSp macro="">
      <xdr:nvCxnSpPr>
        <xdr:cNvPr id="211" name="直線コネクタ 210"/>
        <xdr:cNvCxnSpPr/>
      </xdr:nvCxnSpPr>
      <xdr:spPr>
        <a:xfrm>
          <a:off x="1130300" y="14470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13"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26688</xdr:rowOff>
    </xdr:from>
    <xdr:ext cx="405111" cy="259045"/>
    <xdr:sp macro="" textlink="">
      <xdr:nvSpPr>
        <xdr:cNvPr id="216" name="n_1mainValue【福祉施設】&#10;有形固定資産減価償却率"/>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3827</xdr:rowOff>
    </xdr:from>
    <xdr:ext cx="405111" cy="259045"/>
    <xdr:sp macro="" textlink="">
      <xdr:nvSpPr>
        <xdr:cNvPr id="217" name="n_2mainValue【福祉施設】&#10;有形固定資産減価償却率"/>
        <xdr:cNvSpPr txBox="1"/>
      </xdr:nvSpPr>
      <xdr:spPr>
        <a:xfrm>
          <a:off x="2705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140988</xdr:rowOff>
    </xdr:from>
    <xdr:ext cx="405111" cy="259045"/>
    <xdr:sp macro="" textlink="">
      <xdr:nvSpPr>
        <xdr:cNvPr id="218" name="n_3mainValue【福祉施設】&#10;有形固定資産減価償却率"/>
        <xdr:cNvSpPr txBox="1"/>
      </xdr:nvSpPr>
      <xdr:spPr>
        <a:xfrm>
          <a:off x="1816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110507</xdr:rowOff>
    </xdr:from>
    <xdr:ext cx="405111" cy="259045"/>
    <xdr:sp macro="" textlink="">
      <xdr:nvSpPr>
        <xdr:cNvPr id="219" name="n_4mainValue【福祉施設】&#10;有形固定資産減価償却率"/>
        <xdr:cNvSpPr txBox="1"/>
      </xdr:nvSpPr>
      <xdr:spPr>
        <a:xfrm>
          <a:off x="927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259" name="楕円 258"/>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260" name="【福祉施設】&#10;一人当たり面積該当値テキスト"/>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132842</xdr:rowOff>
    </xdr:from>
    <xdr:to>
      <xdr:col>50</xdr:col>
      <xdr:colOff>165100</xdr:colOff>
      <xdr:row>86</xdr:row>
      <xdr:rowOff>62992</xdr:rowOff>
    </xdr:to>
    <xdr:sp macro="" textlink="">
      <xdr:nvSpPr>
        <xdr:cNvPr id="261" name="楕円 260"/>
        <xdr:cNvSpPr/>
      </xdr:nvSpPr>
      <xdr:spPr>
        <a:xfrm>
          <a:off x="9588500" y="147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86</xdr:row>
      <xdr:rowOff>12192</xdr:rowOff>
    </xdr:to>
    <xdr:cxnSp macro="">
      <xdr:nvCxnSpPr>
        <xdr:cNvPr id="262" name="直線コネクタ 261"/>
        <xdr:cNvCxnSpPr/>
      </xdr:nvCxnSpPr>
      <xdr:spPr>
        <a:xfrm flipV="1">
          <a:off x="9639300" y="14721839"/>
          <a:ext cx="8382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125222</xdr:rowOff>
    </xdr:from>
    <xdr:to>
      <xdr:col>46</xdr:col>
      <xdr:colOff>38100</xdr:colOff>
      <xdr:row>86</xdr:row>
      <xdr:rowOff>55372</xdr:rowOff>
    </xdr:to>
    <xdr:sp macro="" textlink="">
      <xdr:nvSpPr>
        <xdr:cNvPr id="263" name="楕円 262"/>
        <xdr:cNvSpPr/>
      </xdr:nvSpPr>
      <xdr:spPr>
        <a:xfrm>
          <a:off x="8699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12192</xdr:rowOff>
    </xdr:to>
    <xdr:cxnSp macro="">
      <xdr:nvCxnSpPr>
        <xdr:cNvPr id="264" name="直線コネクタ 263"/>
        <xdr:cNvCxnSpPr/>
      </xdr:nvCxnSpPr>
      <xdr:spPr>
        <a:xfrm>
          <a:off x="8750300" y="147492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5" name="楕円 264"/>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4572</xdr:rowOff>
    </xdr:to>
    <xdr:cxnSp macro="">
      <xdr:nvCxnSpPr>
        <xdr:cNvPr id="266" name="直線コネクタ 265"/>
        <xdr:cNvCxnSpPr/>
      </xdr:nvCxnSpPr>
      <xdr:spPr>
        <a:xfrm>
          <a:off x="7861300" y="1474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125222</xdr:rowOff>
    </xdr:from>
    <xdr:to>
      <xdr:col>36</xdr:col>
      <xdr:colOff>165100</xdr:colOff>
      <xdr:row>86</xdr:row>
      <xdr:rowOff>55372</xdr:rowOff>
    </xdr:to>
    <xdr:sp macro="" textlink="">
      <xdr:nvSpPr>
        <xdr:cNvPr id="267" name="楕円 266"/>
        <xdr:cNvSpPr/>
      </xdr:nvSpPr>
      <xdr:spPr>
        <a:xfrm>
          <a:off x="6921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4572</xdr:rowOff>
    </xdr:to>
    <xdr:cxnSp macro="">
      <xdr:nvCxnSpPr>
        <xdr:cNvPr id="268" name="直線コネクタ 267"/>
        <xdr:cNvCxnSpPr/>
      </xdr:nvCxnSpPr>
      <xdr:spPr>
        <a:xfrm flipV="1">
          <a:off x="6972300" y="1474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72"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54119</xdr:rowOff>
    </xdr:from>
    <xdr:ext cx="469744" cy="259045"/>
    <xdr:sp macro="" textlink="">
      <xdr:nvSpPr>
        <xdr:cNvPr id="273" name="n_1mainValue【福祉施設】&#10;一人当たり面積"/>
        <xdr:cNvSpPr txBox="1"/>
      </xdr:nvSpPr>
      <xdr:spPr>
        <a:xfrm>
          <a:off x="9391727" y="1479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46499</xdr:rowOff>
    </xdr:from>
    <xdr:ext cx="469744" cy="259045"/>
    <xdr:sp macro="" textlink="">
      <xdr:nvSpPr>
        <xdr:cNvPr id="274" name="n_2mainValue【福祉施設】&#10;一人当たり面積"/>
        <xdr:cNvSpPr txBox="1"/>
      </xdr:nvSpPr>
      <xdr:spPr>
        <a:xfrm>
          <a:off x="8515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5"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46499</xdr:rowOff>
    </xdr:from>
    <xdr:ext cx="469744" cy="259045"/>
    <xdr:sp macro="" textlink="">
      <xdr:nvSpPr>
        <xdr:cNvPr id="276" name="n_4mainValue【福祉施設】&#10;一人当たり面積"/>
        <xdr:cNvSpPr txBox="1"/>
      </xdr:nvSpPr>
      <xdr:spPr>
        <a:xfrm>
          <a:off x="6737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109</xdr:row>
      <xdr:rowOff>35379</xdr:rowOff>
    </xdr:to>
    <xdr:cxnSp macro="">
      <xdr:nvCxnSpPr>
        <xdr:cNvPr id="302" name="直線コネクタ 301"/>
        <xdr:cNvCxnSpPr/>
      </xdr:nvCxnSpPr>
      <xdr:spPr>
        <a:xfrm flipV="1">
          <a:off x="4634865" y="173355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05"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06" name="直線コネクタ 305"/>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67508</xdr:rowOff>
    </xdr:from>
    <xdr:ext cx="405111" cy="259045"/>
    <xdr:sp macro="" textlink="">
      <xdr:nvSpPr>
        <xdr:cNvPr id="307" name="【市民会館】&#10;有形固定資産減価償却率平均値テキスト"/>
        <xdr:cNvSpPr txBox="1"/>
      </xdr:nvSpPr>
      <xdr:spPr>
        <a:xfrm>
          <a:off x="4673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308" name="フローチャート: 判断 307"/>
        <xdr:cNvSpPr/>
      </xdr:nvSpPr>
      <xdr:spPr>
        <a:xfrm>
          <a:off x="4584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09" name="フローチャート: 判断 30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10" name="フローチャート: 判断 309"/>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53158</xdr:rowOff>
    </xdr:from>
    <xdr:to>
      <xdr:col>10</xdr:col>
      <xdr:colOff>165100</xdr:colOff>
      <xdr:row>104</xdr:row>
      <xdr:rowOff>154758</xdr:rowOff>
    </xdr:to>
    <xdr:sp macro="" textlink="">
      <xdr:nvSpPr>
        <xdr:cNvPr id="311" name="フローチャート: 判断 310"/>
        <xdr:cNvSpPr/>
      </xdr:nvSpPr>
      <xdr:spPr>
        <a:xfrm>
          <a:off x="1968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71120</xdr:rowOff>
    </xdr:from>
    <xdr:to>
      <xdr:col>6</xdr:col>
      <xdr:colOff>38100</xdr:colOff>
      <xdr:row>104</xdr:row>
      <xdr:rowOff>1270</xdr:rowOff>
    </xdr:to>
    <xdr:sp macro="" textlink="">
      <xdr:nvSpPr>
        <xdr:cNvPr id="312" name="フローチャート: 判断 311"/>
        <xdr:cNvSpPr/>
      </xdr:nvSpPr>
      <xdr:spPr>
        <a:xfrm>
          <a:off x="1079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318" name="楕円 317"/>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92727</xdr:rowOff>
    </xdr:from>
    <xdr:ext cx="405111" cy="259045"/>
    <xdr:sp macro="" textlink="">
      <xdr:nvSpPr>
        <xdr:cNvPr id="319" name="【市民会館】&#10;有形固定資産減価償却率該当値テキスト"/>
        <xdr:cNvSpPr txBox="1"/>
      </xdr:nvSpPr>
      <xdr:spPr>
        <a:xfrm>
          <a:off x="4673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95613</xdr:rowOff>
    </xdr:from>
    <xdr:to>
      <xdr:col>20</xdr:col>
      <xdr:colOff>38100</xdr:colOff>
      <xdr:row>101</xdr:row>
      <xdr:rowOff>25763</xdr:rowOff>
    </xdr:to>
    <xdr:sp macro="" textlink="">
      <xdr:nvSpPr>
        <xdr:cNvPr id="320" name="楕円 319"/>
        <xdr:cNvSpPr/>
      </xdr:nvSpPr>
      <xdr:spPr>
        <a:xfrm>
          <a:off x="3746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146413</xdr:rowOff>
    </xdr:from>
    <xdr:to>
      <xdr:col>24</xdr:col>
      <xdr:colOff>63500</xdr:colOff>
      <xdr:row>101</xdr:row>
      <xdr:rowOff>19050</xdr:rowOff>
    </xdr:to>
    <xdr:cxnSp macro="">
      <xdr:nvCxnSpPr>
        <xdr:cNvPr id="321" name="直線コネクタ 320"/>
        <xdr:cNvCxnSpPr/>
      </xdr:nvCxnSpPr>
      <xdr:spPr>
        <a:xfrm>
          <a:off x="3797300" y="1729141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51526</xdr:rowOff>
    </xdr:from>
    <xdr:to>
      <xdr:col>15</xdr:col>
      <xdr:colOff>101600</xdr:colOff>
      <xdr:row>100</xdr:row>
      <xdr:rowOff>153126</xdr:rowOff>
    </xdr:to>
    <xdr:sp macro="" textlink="">
      <xdr:nvSpPr>
        <xdr:cNvPr id="322" name="楕円 321"/>
        <xdr:cNvSpPr/>
      </xdr:nvSpPr>
      <xdr:spPr>
        <a:xfrm>
          <a:off x="2857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102326</xdr:rowOff>
    </xdr:from>
    <xdr:to>
      <xdr:col>19</xdr:col>
      <xdr:colOff>177800</xdr:colOff>
      <xdr:row>100</xdr:row>
      <xdr:rowOff>146413</xdr:rowOff>
    </xdr:to>
    <xdr:cxnSp macro="">
      <xdr:nvCxnSpPr>
        <xdr:cNvPr id="323" name="直線コネクタ 322"/>
        <xdr:cNvCxnSpPr/>
      </xdr:nvCxnSpPr>
      <xdr:spPr>
        <a:xfrm>
          <a:off x="2908300" y="172473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27032</xdr:rowOff>
    </xdr:from>
    <xdr:to>
      <xdr:col>10</xdr:col>
      <xdr:colOff>165100</xdr:colOff>
      <xdr:row>100</xdr:row>
      <xdr:rowOff>128632</xdr:rowOff>
    </xdr:to>
    <xdr:sp macro="" textlink="">
      <xdr:nvSpPr>
        <xdr:cNvPr id="324" name="楕円 323"/>
        <xdr:cNvSpPr/>
      </xdr:nvSpPr>
      <xdr:spPr>
        <a:xfrm>
          <a:off x="1968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77832</xdr:rowOff>
    </xdr:from>
    <xdr:to>
      <xdr:col>15</xdr:col>
      <xdr:colOff>50800</xdr:colOff>
      <xdr:row>100</xdr:row>
      <xdr:rowOff>102326</xdr:rowOff>
    </xdr:to>
    <xdr:cxnSp macro="">
      <xdr:nvCxnSpPr>
        <xdr:cNvPr id="325" name="直線コネクタ 324"/>
        <xdr:cNvCxnSpPr/>
      </xdr:nvCxnSpPr>
      <xdr:spPr>
        <a:xfrm>
          <a:off x="2019300" y="172228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154395</xdr:rowOff>
    </xdr:from>
    <xdr:to>
      <xdr:col>6</xdr:col>
      <xdr:colOff>38100</xdr:colOff>
      <xdr:row>100</xdr:row>
      <xdr:rowOff>84545</xdr:rowOff>
    </xdr:to>
    <xdr:sp macro="" textlink="">
      <xdr:nvSpPr>
        <xdr:cNvPr id="326" name="楕円 325"/>
        <xdr:cNvSpPr/>
      </xdr:nvSpPr>
      <xdr:spPr>
        <a:xfrm>
          <a:off x="1079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33745</xdr:rowOff>
    </xdr:from>
    <xdr:to>
      <xdr:col>10</xdr:col>
      <xdr:colOff>114300</xdr:colOff>
      <xdr:row>100</xdr:row>
      <xdr:rowOff>77832</xdr:rowOff>
    </xdr:to>
    <xdr:cxnSp macro="">
      <xdr:nvCxnSpPr>
        <xdr:cNvPr id="327" name="直線コネクタ 326"/>
        <xdr:cNvCxnSpPr/>
      </xdr:nvCxnSpPr>
      <xdr:spPr>
        <a:xfrm>
          <a:off x="1130300" y="171787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328"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29"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145885</xdr:rowOff>
    </xdr:from>
    <xdr:ext cx="405111" cy="259045"/>
    <xdr:sp macro="" textlink="">
      <xdr:nvSpPr>
        <xdr:cNvPr id="330" name="n_3aveValue【市民会館】&#10;有形固定資産減価償却率"/>
        <xdr:cNvSpPr txBox="1"/>
      </xdr:nvSpPr>
      <xdr:spPr>
        <a:xfrm>
          <a:off x="1816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163847</xdr:rowOff>
    </xdr:from>
    <xdr:ext cx="405111" cy="259045"/>
    <xdr:sp macro="" textlink="">
      <xdr:nvSpPr>
        <xdr:cNvPr id="331" name="n_4aveValue【市民会館】&#10;有形固定資産減価償却率"/>
        <xdr:cNvSpPr txBox="1"/>
      </xdr:nvSpPr>
      <xdr:spPr>
        <a:xfrm>
          <a:off x="927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42290</xdr:rowOff>
    </xdr:from>
    <xdr:ext cx="405111" cy="259045"/>
    <xdr:sp macro="" textlink="">
      <xdr:nvSpPr>
        <xdr:cNvPr id="332" name="n_1mainValue【市民会館】&#10;有形固定資産減価償却率"/>
        <xdr:cNvSpPr txBox="1"/>
      </xdr:nvSpPr>
      <xdr:spPr>
        <a:xfrm>
          <a:off x="35820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169653</xdr:rowOff>
    </xdr:from>
    <xdr:ext cx="340478" cy="259045"/>
    <xdr:sp macro="" textlink="">
      <xdr:nvSpPr>
        <xdr:cNvPr id="333" name="n_2mainValue【市民会館】&#10;有形固定資産減価償却率"/>
        <xdr:cNvSpPr txBox="1"/>
      </xdr:nvSpPr>
      <xdr:spPr>
        <a:xfrm>
          <a:off x="2738061" y="1697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145159</xdr:rowOff>
    </xdr:from>
    <xdr:ext cx="340478" cy="259045"/>
    <xdr:sp macro="" textlink="">
      <xdr:nvSpPr>
        <xdr:cNvPr id="334" name="n_3mainValue【市民会館】&#10;有形固定資産減価償却率"/>
        <xdr:cNvSpPr txBox="1"/>
      </xdr:nvSpPr>
      <xdr:spPr>
        <a:xfrm>
          <a:off x="1849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101072</xdr:rowOff>
    </xdr:from>
    <xdr:ext cx="340478" cy="259045"/>
    <xdr:sp macro="" textlink="">
      <xdr:nvSpPr>
        <xdr:cNvPr id="335" name="n_4mainValue【市民会館】&#10;有形固定資産減価償却率"/>
        <xdr:cNvSpPr txBox="1"/>
      </xdr:nvSpPr>
      <xdr:spPr>
        <a:xfrm>
          <a:off x="960061" y="1690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59" name="直線コネクタ 358"/>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60"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61" name="直線コネクタ 360"/>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62"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63" name="直線コネクタ 362"/>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364" name="【市民会館】&#10;一人当たり面積平均値テキスト"/>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65" name="フローチャート: 判断 364"/>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66" name="フローチャート: 判断 365"/>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67" name="フローチャート: 判断 366"/>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68" name="フローチャート: 判断 367"/>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69" name="フローチャート: 判断 368"/>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xdr:rowOff>
    </xdr:from>
    <xdr:to>
      <xdr:col>55</xdr:col>
      <xdr:colOff>50800</xdr:colOff>
      <xdr:row>106</xdr:row>
      <xdr:rowOff>118618</xdr:rowOff>
    </xdr:to>
    <xdr:sp macro="" textlink="">
      <xdr:nvSpPr>
        <xdr:cNvPr id="375" name="楕円 374"/>
        <xdr:cNvSpPr/>
      </xdr:nvSpPr>
      <xdr:spPr>
        <a:xfrm>
          <a:off x="10426700" y="18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39895</xdr:rowOff>
    </xdr:from>
    <xdr:ext cx="469744" cy="259045"/>
    <xdr:sp macro="" textlink="">
      <xdr:nvSpPr>
        <xdr:cNvPr id="376" name="【市民会館】&#10;一人当たり面積該当値テキスト"/>
        <xdr:cNvSpPr txBox="1"/>
      </xdr:nvSpPr>
      <xdr:spPr>
        <a:xfrm>
          <a:off x="10515600" y="180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11685</xdr:rowOff>
    </xdr:from>
    <xdr:to>
      <xdr:col>50</xdr:col>
      <xdr:colOff>165100</xdr:colOff>
      <xdr:row>106</xdr:row>
      <xdr:rowOff>113285</xdr:rowOff>
    </xdr:to>
    <xdr:sp macro="" textlink="">
      <xdr:nvSpPr>
        <xdr:cNvPr id="377" name="楕円 376"/>
        <xdr:cNvSpPr/>
      </xdr:nvSpPr>
      <xdr:spPr>
        <a:xfrm>
          <a:off x="9588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106</xdr:row>
      <xdr:rowOff>67818</xdr:rowOff>
    </xdr:to>
    <xdr:cxnSp macro="">
      <xdr:nvCxnSpPr>
        <xdr:cNvPr id="378" name="直線コネクタ 377"/>
        <xdr:cNvCxnSpPr/>
      </xdr:nvCxnSpPr>
      <xdr:spPr>
        <a:xfrm>
          <a:off x="9639300" y="18236185"/>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379" name="楕円 378"/>
        <xdr:cNvSpPr/>
      </xdr:nvSpPr>
      <xdr:spPr>
        <a:xfrm>
          <a:off x="8699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62485</xdr:rowOff>
    </xdr:to>
    <xdr:cxnSp macro="">
      <xdr:nvCxnSpPr>
        <xdr:cNvPr id="380" name="直線コネクタ 379"/>
        <xdr:cNvCxnSpPr/>
      </xdr:nvCxnSpPr>
      <xdr:spPr>
        <a:xfrm>
          <a:off x="8750300" y="18227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39878</xdr:rowOff>
    </xdr:from>
    <xdr:to>
      <xdr:col>41</xdr:col>
      <xdr:colOff>101600</xdr:colOff>
      <xdr:row>106</xdr:row>
      <xdr:rowOff>141478</xdr:rowOff>
    </xdr:to>
    <xdr:sp macro="" textlink="">
      <xdr:nvSpPr>
        <xdr:cNvPr id="381" name="楕円 380"/>
        <xdr:cNvSpPr/>
      </xdr:nvSpPr>
      <xdr:spPr>
        <a:xfrm>
          <a:off x="7810500" y="182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53339</xdr:rowOff>
    </xdr:from>
    <xdr:to>
      <xdr:col>45</xdr:col>
      <xdr:colOff>177800</xdr:colOff>
      <xdr:row>106</xdr:row>
      <xdr:rowOff>90678</xdr:rowOff>
    </xdr:to>
    <xdr:cxnSp macro="">
      <xdr:nvCxnSpPr>
        <xdr:cNvPr id="382" name="直線コネクタ 381"/>
        <xdr:cNvCxnSpPr/>
      </xdr:nvCxnSpPr>
      <xdr:spPr>
        <a:xfrm flipV="1">
          <a:off x="7861300" y="18227039"/>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44450</xdr:rowOff>
    </xdr:from>
    <xdr:to>
      <xdr:col>36</xdr:col>
      <xdr:colOff>165100</xdr:colOff>
      <xdr:row>106</xdr:row>
      <xdr:rowOff>146050</xdr:rowOff>
    </xdr:to>
    <xdr:sp macro="" textlink="">
      <xdr:nvSpPr>
        <xdr:cNvPr id="383" name="楕円 382"/>
        <xdr:cNvSpPr/>
      </xdr:nvSpPr>
      <xdr:spPr>
        <a:xfrm>
          <a:off x="692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90678</xdr:rowOff>
    </xdr:from>
    <xdr:to>
      <xdr:col>41</xdr:col>
      <xdr:colOff>50800</xdr:colOff>
      <xdr:row>106</xdr:row>
      <xdr:rowOff>95250</xdr:rowOff>
    </xdr:to>
    <xdr:cxnSp macro="">
      <xdr:nvCxnSpPr>
        <xdr:cNvPr id="384" name="直線コネクタ 383"/>
        <xdr:cNvCxnSpPr/>
      </xdr:nvCxnSpPr>
      <xdr:spPr>
        <a:xfrm flipV="1">
          <a:off x="6972300" y="182643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385" name="n_1aveValue【市民会館】&#10;一人当たり面積"/>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31259</xdr:rowOff>
    </xdr:from>
    <xdr:ext cx="469744" cy="259045"/>
    <xdr:sp macro="" textlink="">
      <xdr:nvSpPr>
        <xdr:cNvPr id="386" name="n_2aveValue【市民会館】&#10;一人当たり面積"/>
        <xdr:cNvSpPr txBox="1"/>
      </xdr:nvSpPr>
      <xdr:spPr>
        <a:xfrm>
          <a:off x="8515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387" name="n_3aveValue【市民会館】&#10;一人当たり面積"/>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69359</xdr:rowOff>
    </xdr:from>
    <xdr:ext cx="469744" cy="259045"/>
    <xdr:sp macro="" textlink="">
      <xdr:nvSpPr>
        <xdr:cNvPr id="388" name="n_4aveValue【市民会館】&#10;一人当たり面積"/>
        <xdr:cNvSpPr txBox="1"/>
      </xdr:nvSpPr>
      <xdr:spPr>
        <a:xfrm>
          <a:off x="6737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129812</xdr:rowOff>
    </xdr:from>
    <xdr:ext cx="469744" cy="259045"/>
    <xdr:sp macro="" textlink="">
      <xdr:nvSpPr>
        <xdr:cNvPr id="389" name="n_1mainValue【市民会館】&#10;一人当たり面積"/>
        <xdr:cNvSpPr txBox="1"/>
      </xdr:nvSpPr>
      <xdr:spPr>
        <a:xfrm>
          <a:off x="93917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390" name="n_2mainValue【市民会館】&#10;一人当たり面積"/>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158005</xdr:rowOff>
    </xdr:from>
    <xdr:ext cx="469744" cy="259045"/>
    <xdr:sp macro="" textlink="">
      <xdr:nvSpPr>
        <xdr:cNvPr id="391" name="n_3mainValue【市民会館】&#10;一人当たり面積"/>
        <xdr:cNvSpPr txBox="1"/>
      </xdr:nvSpPr>
      <xdr:spPr>
        <a:xfrm>
          <a:off x="7626427"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162577</xdr:rowOff>
    </xdr:from>
    <xdr:ext cx="469744" cy="259045"/>
    <xdr:sp macro="" textlink="">
      <xdr:nvSpPr>
        <xdr:cNvPr id="392" name="n_4mainValue【市民会館】&#10;一人当たり面積"/>
        <xdr:cNvSpPr txBox="1"/>
      </xdr:nvSpPr>
      <xdr:spPr>
        <a:xfrm>
          <a:off x="67374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18" name="直線コネクタ 417"/>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21"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22" name="直線コネクタ 421"/>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23"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24" name="フローチャート: 判断 423"/>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25" name="フローチャート: 判断 424"/>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26" name="フローチャート: 判断 425"/>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27" name="フローチャート: 判断 426"/>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28" name="フローチャート: 判断 427"/>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22134</xdr:rowOff>
    </xdr:from>
    <xdr:to>
      <xdr:col>85</xdr:col>
      <xdr:colOff>177800</xdr:colOff>
      <xdr:row>40</xdr:row>
      <xdr:rowOff>123734</xdr:rowOff>
    </xdr:to>
    <xdr:sp macro="" textlink="">
      <xdr:nvSpPr>
        <xdr:cNvPr id="434" name="楕円 433"/>
        <xdr:cNvSpPr/>
      </xdr:nvSpPr>
      <xdr:spPr>
        <a:xfrm>
          <a:off x="16268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561</xdr:rowOff>
    </xdr:from>
    <xdr:ext cx="405111" cy="259045"/>
    <xdr:sp macro="" textlink="">
      <xdr:nvSpPr>
        <xdr:cNvPr id="435" name="【一般廃棄物処理施設】&#10;有形固定資産減価償却率該当値テキスト"/>
        <xdr:cNvSpPr txBox="1"/>
      </xdr:nvSpPr>
      <xdr:spPr>
        <a:xfrm>
          <a:off x="16357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436" name="楕円 435"/>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72934</xdr:rowOff>
    </xdr:to>
    <xdr:cxnSp macro="">
      <xdr:nvCxnSpPr>
        <xdr:cNvPr id="437" name="直線コネクタ 436"/>
        <xdr:cNvCxnSpPr/>
      </xdr:nvCxnSpPr>
      <xdr:spPr>
        <a:xfrm>
          <a:off x="15481300" y="69015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95613</xdr:rowOff>
    </xdr:from>
    <xdr:to>
      <xdr:col>76</xdr:col>
      <xdr:colOff>165100</xdr:colOff>
      <xdr:row>40</xdr:row>
      <xdr:rowOff>25763</xdr:rowOff>
    </xdr:to>
    <xdr:sp macro="" textlink="">
      <xdr:nvSpPr>
        <xdr:cNvPr id="438" name="楕円 437"/>
        <xdr:cNvSpPr/>
      </xdr:nvSpPr>
      <xdr:spPr>
        <a:xfrm>
          <a:off x="14541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146413</xdr:rowOff>
    </xdr:from>
    <xdr:to>
      <xdr:col>81</xdr:col>
      <xdr:colOff>50800</xdr:colOff>
      <xdr:row>40</xdr:row>
      <xdr:rowOff>43543</xdr:rowOff>
    </xdr:to>
    <xdr:cxnSp macro="">
      <xdr:nvCxnSpPr>
        <xdr:cNvPr id="439" name="直線コネクタ 438"/>
        <xdr:cNvCxnSpPr/>
      </xdr:nvCxnSpPr>
      <xdr:spPr>
        <a:xfrm>
          <a:off x="14592300" y="68329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macro="" textlink="">
      <xdr:nvSpPr>
        <xdr:cNvPr id="440" name="楕円 439"/>
        <xdr:cNvSpPr/>
      </xdr:nvSpPr>
      <xdr:spPr>
        <a:xfrm>
          <a:off x="1365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123553</xdr:rowOff>
    </xdr:from>
    <xdr:to>
      <xdr:col>76</xdr:col>
      <xdr:colOff>114300</xdr:colOff>
      <xdr:row>39</xdr:row>
      <xdr:rowOff>146413</xdr:rowOff>
    </xdr:to>
    <xdr:cxnSp macro="">
      <xdr:nvCxnSpPr>
        <xdr:cNvPr id="441" name="直線コネクタ 440"/>
        <xdr:cNvCxnSpPr/>
      </xdr:nvCxnSpPr>
      <xdr:spPr>
        <a:xfrm>
          <a:off x="13703300" y="68101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42"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43"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44"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45"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446" name="n_1mainValue【一般廃棄物処理施設】&#10;有形固定資産減価償却率"/>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16890</xdr:rowOff>
    </xdr:from>
    <xdr:ext cx="405111" cy="259045"/>
    <xdr:sp macro="" textlink="">
      <xdr:nvSpPr>
        <xdr:cNvPr id="447" name="n_2mainValue【一般廃棄物処理施設】&#10;有形固定資産減価償却率"/>
        <xdr:cNvSpPr txBox="1"/>
      </xdr:nvSpPr>
      <xdr:spPr>
        <a:xfrm>
          <a:off x="14389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macro="" textlink="">
      <xdr:nvSpPr>
        <xdr:cNvPr id="448" name="n_3mainValue【一般廃棄物処理施設】&#10;有形固定資産減価償却率"/>
        <xdr:cNvSpPr txBox="1"/>
      </xdr:nvSpPr>
      <xdr:spPr>
        <a:xfrm>
          <a:off x="13500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70" name="直線コネクタ 469"/>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71"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72" name="直線コネクタ 471"/>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73"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74" name="直線コネクタ 473"/>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475"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76" name="フローチャート: 判断 475"/>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77" name="フローチャート: 判断 476"/>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78" name="フローチャート: 判断 477"/>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79" name="フローチャート: 判断 478"/>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80" name="フローチャート: 判断 479"/>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34044</xdr:rowOff>
    </xdr:from>
    <xdr:to>
      <xdr:col>116</xdr:col>
      <xdr:colOff>114300</xdr:colOff>
      <xdr:row>41</xdr:row>
      <xdr:rowOff>135644</xdr:rowOff>
    </xdr:to>
    <xdr:sp macro="" textlink="">
      <xdr:nvSpPr>
        <xdr:cNvPr id="486" name="楕円 485"/>
        <xdr:cNvSpPr/>
      </xdr:nvSpPr>
      <xdr:spPr>
        <a:xfrm>
          <a:off x="22110700" y="70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120421</xdr:rowOff>
    </xdr:from>
    <xdr:ext cx="534377" cy="259045"/>
    <xdr:sp macro="" textlink="">
      <xdr:nvSpPr>
        <xdr:cNvPr id="487" name="【一般廃棄物処理施設】&#10;一人当たり有形固定資産（償却資産）額該当値テキスト"/>
        <xdr:cNvSpPr txBox="1"/>
      </xdr:nvSpPr>
      <xdr:spPr>
        <a:xfrm>
          <a:off x="22199600" y="69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35799</xdr:rowOff>
    </xdr:from>
    <xdr:to>
      <xdr:col>112</xdr:col>
      <xdr:colOff>38100</xdr:colOff>
      <xdr:row>41</xdr:row>
      <xdr:rowOff>137399</xdr:rowOff>
    </xdr:to>
    <xdr:sp macro="" textlink="">
      <xdr:nvSpPr>
        <xdr:cNvPr id="488" name="楕円 487"/>
        <xdr:cNvSpPr/>
      </xdr:nvSpPr>
      <xdr:spPr>
        <a:xfrm>
          <a:off x="21272500" y="70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84844</xdr:rowOff>
    </xdr:from>
    <xdr:to>
      <xdr:col>116</xdr:col>
      <xdr:colOff>63500</xdr:colOff>
      <xdr:row>41</xdr:row>
      <xdr:rowOff>86599</xdr:rowOff>
    </xdr:to>
    <xdr:cxnSp macro="">
      <xdr:nvCxnSpPr>
        <xdr:cNvPr id="489" name="直線コネクタ 488"/>
        <xdr:cNvCxnSpPr/>
      </xdr:nvCxnSpPr>
      <xdr:spPr>
        <a:xfrm flipV="1">
          <a:off x="21323300" y="7114294"/>
          <a:ext cx="8382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31014</xdr:rowOff>
    </xdr:from>
    <xdr:to>
      <xdr:col>107</xdr:col>
      <xdr:colOff>101600</xdr:colOff>
      <xdr:row>41</xdr:row>
      <xdr:rowOff>132614</xdr:rowOff>
    </xdr:to>
    <xdr:sp macro="" textlink="">
      <xdr:nvSpPr>
        <xdr:cNvPr id="490" name="楕円 489"/>
        <xdr:cNvSpPr/>
      </xdr:nvSpPr>
      <xdr:spPr>
        <a:xfrm>
          <a:off x="20383500" y="70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81814</xdr:rowOff>
    </xdr:from>
    <xdr:to>
      <xdr:col>111</xdr:col>
      <xdr:colOff>177800</xdr:colOff>
      <xdr:row>41</xdr:row>
      <xdr:rowOff>86599</xdr:rowOff>
    </xdr:to>
    <xdr:cxnSp macro="">
      <xdr:nvCxnSpPr>
        <xdr:cNvPr id="491" name="直線コネクタ 490"/>
        <xdr:cNvCxnSpPr/>
      </xdr:nvCxnSpPr>
      <xdr:spPr>
        <a:xfrm>
          <a:off x="20434300" y="7111264"/>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32018</xdr:rowOff>
    </xdr:from>
    <xdr:to>
      <xdr:col>102</xdr:col>
      <xdr:colOff>165100</xdr:colOff>
      <xdr:row>41</xdr:row>
      <xdr:rowOff>133618</xdr:rowOff>
    </xdr:to>
    <xdr:sp macro="" textlink="">
      <xdr:nvSpPr>
        <xdr:cNvPr id="492" name="楕円 491"/>
        <xdr:cNvSpPr/>
      </xdr:nvSpPr>
      <xdr:spPr>
        <a:xfrm>
          <a:off x="19494500" y="70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81814</xdr:rowOff>
    </xdr:from>
    <xdr:to>
      <xdr:col>107</xdr:col>
      <xdr:colOff>50800</xdr:colOff>
      <xdr:row>41</xdr:row>
      <xdr:rowOff>82818</xdr:rowOff>
    </xdr:to>
    <xdr:cxnSp macro="">
      <xdr:nvCxnSpPr>
        <xdr:cNvPr id="493" name="直線コネクタ 492"/>
        <xdr:cNvCxnSpPr/>
      </xdr:nvCxnSpPr>
      <xdr:spPr>
        <a:xfrm flipV="1">
          <a:off x="19545300" y="7111264"/>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494"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95"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96"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97"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128526</xdr:rowOff>
    </xdr:from>
    <xdr:ext cx="534377" cy="259045"/>
    <xdr:sp macro="" textlink="">
      <xdr:nvSpPr>
        <xdr:cNvPr id="498" name="n_1mainValue【一般廃棄物処理施設】&#10;一人当たり有形固定資産（償却資産）額"/>
        <xdr:cNvSpPr txBox="1"/>
      </xdr:nvSpPr>
      <xdr:spPr>
        <a:xfrm>
          <a:off x="21043411" y="71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123741</xdr:rowOff>
    </xdr:from>
    <xdr:ext cx="534377" cy="259045"/>
    <xdr:sp macro="" textlink="">
      <xdr:nvSpPr>
        <xdr:cNvPr id="499" name="n_2mainValue【一般廃棄物処理施設】&#10;一人当たり有形固定資産（償却資産）額"/>
        <xdr:cNvSpPr txBox="1"/>
      </xdr:nvSpPr>
      <xdr:spPr>
        <a:xfrm>
          <a:off x="20167111" y="71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124745</xdr:rowOff>
    </xdr:from>
    <xdr:ext cx="534377" cy="259045"/>
    <xdr:sp macro="" textlink="">
      <xdr:nvSpPr>
        <xdr:cNvPr id="500" name="n_3mainValue【一般廃棄物処理施設】&#10;一人当たり有形固定資産（償却資産）額"/>
        <xdr:cNvSpPr txBox="1"/>
      </xdr:nvSpPr>
      <xdr:spPr>
        <a:xfrm>
          <a:off x="19278111" y="71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9" name="テキスト ボックス 5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9" name="テキスト ボックス 5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2" name="直線コネクタ 541"/>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4" name="直線コネクタ 5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5"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46" name="直線コネクタ 545"/>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47"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48" name="フローチャート: 判断 547"/>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49" name="フローチャート: 判断 548"/>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50" name="フローチャート: 判断 549"/>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51" name="フローチャート: 判断 550"/>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52" name="フローチャート: 判断 551"/>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558" name="楕円 557"/>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59" name="【消防施設】&#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560" name="楕円 559"/>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38100</xdr:rowOff>
    </xdr:to>
    <xdr:cxnSp macro="">
      <xdr:nvCxnSpPr>
        <xdr:cNvPr id="561" name="直線コネクタ 560"/>
        <xdr:cNvCxnSpPr/>
      </xdr:nvCxnSpPr>
      <xdr:spPr>
        <a:xfrm>
          <a:off x="15481300" y="13696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xdr:rowOff>
    </xdr:from>
    <xdr:to>
      <xdr:col>76</xdr:col>
      <xdr:colOff>165100</xdr:colOff>
      <xdr:row>80</xdr:row>
      <xdr:rowOff>103595</xdr:rowOff>
    </xdr:to>
    <xdr:sp macro="" textlink="">
      <xdr:nvSpPr>
        <xdr:cNvPr id="562" name="楕円 561"/>
        <xdr:cNvSpPr/>
      </xdr:nvSpPr>
      <xdr:spPr>
        <a:xfrm>
          <a:off x="14541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152400</xdr:rowOff>
    </xdr:from>
    <xdr:to>
      <xdr:col>81</xdr:col>
      <xdr:colOff>50800</xdr:colOff>
      <xdr:row>80</xdr:row>
      <xdr:rowOff>52795</xdr:rowOff>
    </xdr:to>
    <xdr:cxnSp macro="">
      <xdr:nvCxnSpPr>
        <xdr:cNvPr id="563" name="直線コネクタ 562"/>
        <xdr:cNvCxnSpPr/>
      </xdr:nvCxnSpPr>
      <xdr:spPr>
        <a:xfrm flipV="1">
          <a:off x="14592300" y="1369695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44450</xdr:rowOff>
    </xdr:from>
    <xdr:to>
      <xdr:col>72</xdr:col>
      <xdr:colOff>38100</xdr:colOff>
      <xdr:row>80</xdr:row>
      <xdr:rowOff>146050</xdr:rowOff>
    </xdr:to>
    <xdr:sp macro="" textlink="">
      <xdr:nvSpPr>
        <xdr:cNvPr id="564" name="楕円 563"/>
        <xdr:cNvSpPr/>
      </xdr:nvSpPr>
      <xdr:spPr>
        <a:xfrm>
          <a:off x="1365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52795</xdr:rowOff>
    </xdr:from>
    <xdr:to>
      <xdr:col>76</xdr:col>
      <xdr:colOff>114300</xdr:colOff>
      <xdr:row>80</xdr:row>
      <xdr:rowOff>95250</xdr:rowOff>
    </xdr:to>
    <xdr:cxnSp macro="">
      <xdr:nvCxnSpPr>
        <xdr:cNvPr id="565" name="直線コネクタ 564"/>
        <xdr:cNvCxnSpPr/>
      </xdr:nvCxnSpPr>
      <xdr:spPr>
        <a:xfrm flipV="1">
          <a:off x="13703300" y="1376879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10161</xdr:rowOff>
    </xdr:from>
    <xdr:to>
      <xdr:col>67</xdr:col>
      <xdr:colOff>101600</xdr:colOff>
      <xdr:row>80</xdr:row>
      <xdr:rowOff>111761</xdr:rowOff>
    </xdr:to>
    <xdr:sp macro="" textlink="">
      <xdr:nvSpPr>
        <xdr:cNvPr id="566" name="楕円 565"/>
        <xdr:cNvSpPr/>
      </xdr:nvSpPr>
      <xdr:spPr>
        <a:xfrm>
          <a:off x="12763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60961</xdr:rowOff>
    </xdr:from>
    <xdr:to>
      <xdr:col>71</xdr:col>
      <xdr:colOff>177800</xdr:colOff>
      <xdr:row>80</xdr:row>
      <xdr:rowOff>95250</xdr:rowOff>
    </xdr:to>
    <xdr:cxnSp macro="">
      <xdr:nvCxnSpPr>
        <xdr:cNvPr id="567" name="直線コネクタ 566"/>
        <xdr:cNvCxnSpPr/>
      </xdr:nvCxnSpPr>
      <xdr:spPr>
        <a:xfrm>
          <a:off x="12814300" y="13776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68"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569" name="n_2ave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70"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571" name="n_4aveValue【消防施設】&#10;有形固定資産減価償却率"/>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572" name="n_1mainValue【消防施設】&#10;有形固定資産減価償却率"/>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120122</xdr:rowOff>
    </xdr:from>
    <xdr:ext cx="405111" cy="259045"/>
    <xdr:sp macro="" textlink="">
      <xdr:nvSpPr>
        <xdr:cNvPr id="573" name="n_2mainValue【消防施設】&#10;有形固定資産減価償却率"/>
        <xdr:cNvSpPr txBox="1"/>
      </xdr:nvSpPr>
      <xdr:spPr>
        <a:xfrm>
          <a:off x="14389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162577</xdr:rowOff>
    </xdr:from>
    <xdr:ext cx="405111" cy="259045"/>
    <xdr:sp macro="" textlink="">
      <xdr:nvSpPr>
        <xdr:cNvPr id="574" name="n_3mainValue【消防施設】&#10;有形固定資産減価償却率"/>
        <xdr:cNvSpPr txBox="1"/>
      </xdr:nvSpPr>
      <xdr:spPr>
        <a:xfrm>
          <a:off x="13500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575" name="n_4mainValue【消防施設】&#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6" name="直線コネクタ 5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7" name="テキスト ボックス 5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8" name="直線コネクタ 5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9" name="テキスト ボックス 5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0" name="直線コネクタ 5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1" name="テキスト ボックス 5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2" name="直線コネクタ 5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3" name="テキスト ボックス 5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4" name="直線コネクタ 5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5" name="テキスト ボックス 5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6" name="直線コネクタ 5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7" name="テキスト ボックス 5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01" name="直線コネクタ 600"/>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02"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03" name="直線コネクタ 602"/>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04"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05" name="直線コネクタ 604"/>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6"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7" name="フローチャート: 判断 60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08" name="フローチャート: 判断 607"/>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09" name="フローチャート: 判断 60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10" name="フローチャート: 判断 609"/>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11" name="フローチャート: 判断 610"/>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39551</xdr:rowOff>
    </xdr:from>
    <xdr:to>
      <xdr:col>116</xdr:col>
      <xdr:colOff>114300</xdr:colOff>
      <xdr:row>84</xdr:row>
      <xdr:rowOff>141151</xdr:rowOff>
    </xdr:to>
    <xdr:sp macro="" textlink="">
      <xdr:nvSpPr>
        <xdr:cNvPr id="617" name="楕円 616"/>
        <xdr:cNvSpPr/>
      </xdr:nvSpPr>
      <xdr:spPr>
        <a:xfrm>
          <a:off x="22110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17978</xdr:rowOff>
    </xdr:from>
    <xdr:ext cx="469744" cy="259045"/>
    <xdr:sp macro="" textlink="">
      <xdr:nvSpPr>
        <xdr:cNvPr id="618" name="【消防施設】&#10;一人当たり面積該当値テキスト"/>
        <xdr:cNvSpPr txBox="1"/>
      </xdr:nvSpPr>
      <xdr:spPr>
        <a:xfrm>
          <a:off x="22199600"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619" name="楕円 618"/>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90351</xdr:rowOff>
    </xdr:to>
    <xdr:cxnSp macro="">
      <xdr:nvCxnSpPr>
        <xdr:cNvPr id="620" name="直線コネクタ 619"/>
        <xdr:cNvCxnSpPr/>
      </xdr:nvCxnSpPr>
      <xdr:spPr>
        <a:xfrm>
          <a:off x="21323300" y="144856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145687</xdr:rowOff>
    </xdr:from>
    <xdr:to>
      <xdr:col>107</xdr:col>
      <xdr:colOff>101600</xdr:colOff>
      <xdr:row>84</xdr:row>
      <xdr:rowOff>75837</xdr:rowOff>
    </xdr:to>
    <xdr:sp macro="" textlink="">
      <xdr:nvSpPr>
        <xdr:cNvPr id="621" name="楕円 620"/>
        <xdr:cNvSpPr/>
      </xdr:nvSpPr>
      <xdr:spPr>
        <a:xfrm>
          <a:off x="20383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25037</xdr:rowOff>
    </xdr:from>
    <xdr:to>
      <xdr:col>111</xdr:col>
      <xdr:colOff>177800</xdr:colOff>
      <xdr:row>84</xdr:row>
      <xdr:rowOff>83820</xdr:rowOff>
    </xdr:to>
    <xdr:cxnSp macro="">
      <xdr:nvCxnSpPr>
        <xdr:cNvPr id="622" name="直線コネクタ 621"/>
        <xdr:cNvCxnSpPr/>
      </xdr:nvCxnSpPr>
      <xdr:spPr>
        <a:xfrm>
          <a:off x="20434300" y="14426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26488</xdr:rowOff>
    </xdr:from>
    <xdr:to>
      <xdr:col>102</xdr:col>
      <xdr:colOff>165100</xdr:colOff>
      <xdr:row>84</xdr:row>
      <xdr:rowOff>128088</xdr:rowOff>
    </xdr:to>
    <xdr:sp macro="" textlink="">
      <xdr:nvSpPr>
        <xdr:cNvPr id="623" name="楕円 622"/>
        <xdr:cNvSpPr/>
      </xdr:nvSpPr>
      <xdr:spPr>
        <a:xfrm>
          <a:off x="19494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25037</xdr:rowOff>
    </xdr:from>
    <xdr:to>
      <xdr:col>107</xdr:col>
      <xdr:colOff>50800</xdr:colOff>
      <xdr:row>84</xdr:row>
      <xdr:rowOff>77288</xdr:rowOff>
    </xdr:to>
    <xdr:cxnSp macro="">
      <xdr:nvCxnSpPr>
        <xdr:cNvPr id="624" name="直線コネクタ 623"/>
        <xdr:cNvCxnSpPr/>
      </xdr:nvCxnSpPr>
      <xdr:spPr>
        <a:xfrm flipV="1">
          <a:off x="19545300" y="144268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29755</xdr:rowOff>
    </xdr:from>
    <xdr:to>
      <xdr:col>98</xdr:col>
      <xdr:colOff>38100</xdr:colOff>
      <xdr:row>84</xdr:row>
      <xdr:rowOff>131355</xdr:rowOff>
    </xdr:to>
    <xdr:sp macro="" textlink="">
      <xdr:nvSpPr>
        <xdr:cNvPr id="625" name="楕円 624"/>
        <xdr:cNvSpPr/>
      </xdr:nvSpPr>
      <xdr:spPr>
        <a:xfrm>
          <a:off x="18605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77288</xdr:rowOff>
    </xdr:from>
    <xdr:to>
      <xdr:col>102</xdr:col>
      <xdr:colOff>114300</xdr:colOff>
      <xdr:row>84</xdr:row>
      <xdr:rowOff>80555</xdr:rowOff>
    </xdr:to>
    <xdr:cxnSp macro="">
      <xdr:nvCxnSpPr>
        <xdr:cNvPr id="626" name="直線コネクタ 625"/>
        <xdr:cNvCxnSpPr/>
      </xdr:nvCxnSpPr>
      <xdr:spPr>
        <a:xfrm flipV="1">
          <a:off x="18656300" y="1447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627"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28" name="n_2aveValue【消防施設】&#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29" name="n_3aveValue【消防施設】&#10;一人当たり面積"/>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630" name="n_4aveValue【消防施設】&#10;一人当たり面積"/>
        <xdr:cNvSpPr txBox="1"/>
      </xdr:nvSpPr>
      <xdr:spPr>
        <a:xfrm>
          <a:off x="18421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631" name="n_1main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92364</xdr:rowOff>
    </xdr:from>
    <xdr:ext cx="469744" cy="259045"/>
    <xdr:sp macro="" textlink="">
      <xdr:nvSpPr>
        <xdr:cNvPr id="632" name="n_2mainValue【消防施設】&#10;一人当たり面積"/>
        <xdr:cNvSpPr txBox="1"/>
      </xdr:nvSpPr>
      <xdr:spPr>
        <a:xfrm>
          <a:off x="20199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144615</xdr:rowOff>
    </xdr:from>
    <xdr:ext cx="469744" cy="259045"/>
    <xdr:sp macro="" textlink="">
      <xdr:nvSpPr>
        <xdr:cNvPr id="633" name="n_3mainValue【消防施設】&#10;一人当たり面積"/>
        <xdr:cNvSpPr txBox="1"/>
      </xdr:nvSpPr>
      <xdr:spPr>
        <a:xfrm>
          <a:off x="19310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147882</xdr:rowOff>
    </xdr:from>
    <xdr:ext cx="469744" cy="259045"/>
    <xdr:sp macro="" textlink="">
      <xdr:nvSpPr>
        <xdr:cNvPr id="634" name="n_4mainValue【消防施設】&#10;一人当たり面積"/>
        <xdr:cNvSpPr txBox="1"/>
      </xdr:nvSpPr>
      <xdr:spPr>
        <a:xfrm>
          <a:off x="18421427" y="14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59" name="直線コネクタ 658"/>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60"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61" name="直線コネクタ 660"/>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62"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63" name="直線コネクタ 662"/>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64"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65" name="フローチャート: 判断 664"/>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66" name="フローチャート: 判断 665"/>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67" name="フローチャート: 判断 666"/>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68" name="フローチャート: 判断 667"/>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69" name="フローチャート: 判断 668"/>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675" name="楕円 674"/>
        <xdr:cNvSpPr/>
      </xdr:nvSpPr>
      <xdr:spPr>
        <a:xfrm>
          <a:off x="16268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103522</xdr:rowOff>
    </xdr:from>
    <xdr:ext cx="405111" cy="259045"/>
    <xdr:sp macro="" textlink="">
      <xdr:nvSpPr>
        <xdr:cNvPr id="676" name="【庁舎】&#10;有形固定資産減価償却率該当値テキスト"/>
        <xdr:cNvSpPr txBox="1"/>
      </xdr:nvSpPr>
      <xdr:spPr>
        <a:xfrm>
          <a:off x="16357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42545</xdr:rowOff>
    </xdr:from>
    <xdr:to>
      <xdr:col>81</xdr:col>
      <xdr:colOff>101600</xdr:colOff>
      <xdr:row>102</xdr:row>
      <xdr:rowOff>144145</xdr:rowOff>
    </xdr:to>
    <xdr:sp macro="" textlink="">
      <xdr:nvSpPr>
        <xdr:cNvPr id="677" name="楕円 676"/>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93345</xdr:rowOff>
    </xdr:from>
    <xdr:to>
      <xdr:col>85</xdr:col>
      <xdr:colOff>127000</xdr:colOff>
      <xdr:row>102</xdr:row>
      <xdr:rowOff>131445</xdr:rowOff>
    </xdr:to>
    <xdr:cxnSp macro="">
      <xdr:nvCxnSpPr>
        <xdr:cNvPr id="678" name="直線コネクタ 677"/>
        <xdr:cNvCxnSpPr/>
      </xdr:nvCxnSpPr>
      <xdr:spPr>
        <a:xfrm>
          <a:off x="15481300" y="175812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xdr:rowOff>
    </xdr:from>
    <xdr:to>
      <xdr:col>76</xdr:col>
      <xdr:colOff>165100</xdr:colOff>
      <xdr:row>102</xdr:row>
      <xdr:rowOff>106045</xdr:rowOff>
    </xdr:to>
    <xdr:sp macro="" textlink="">
      <xdr:nvSpPr>
        <xdr:cNvPr id="679" name="楕円 678"/>
        <xdr:cNvSpPr/>
      </xdr:nvSpPr>
      <xdr:spPr>
        <a:xfrm>
          <a:off x="14541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55245</xdr:rowOff>
    </xdr:from>
    <xdr:to>
      <xdr:col>81</xdr:col>
      <xdr:colOff>50800</xdr:colOff>
      <xdr:row>102</xdr:row>
      <xdr:rowOff>93345</xdr:rowOff>
    </xdr:to>
    <xdr:cxnSp macro="">
      <xdr:nvCxnSpPr>
        <xdr:cNvPr id="680" name="直線コネクタ 679"/>
        <xdr:cNvCxnSpPr/>
      </xdr:nvCxnSpPr>
      <xdr:spPr>
        <a:xfrm>
          <a:off x="14592300" y="17543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137795</xdr:rowOff>
    </xdr:from>
    <xdr:to>
      <xdr:col>72</xdr:col>
      <xdr:colOff>38100</xdr:colOff>
      <xdr:row>102</xdr:row>
      <xdr:rowOff>67945</xdr:rowOff>
    </xdr:to>
    <xdr:sp macro="" textlink="">
      <xdr:nvSpPr>
        <xdr:cNvPr id="681" name="楕円 680"/>
        <xdr:cNvSpPr/>
      </xdr:nvSpPr>
      <xdr:spPr>
        <a:xfrm>
          <a:off x="13652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17145</xdr:rowOff>
    </xdr:from>
    <xdr:to>
      <xdr:col>76</xdr:col>
      <xdr:colOff>114300</xdr:colOff>
      <xdr:row>102</xdr:row>
      <xdr:rowOff>55245</xdr:rowOff>
    </xdr:to>
    <xdr:cxnSp macro="">
      <xdr:nvCxnSpPr>
        <xdr:cNvPr id="682" name="直線コネクタ 681"/>
        <xdr:cNvCxnSpPr/>
      </xdr:nvCxnSpPr>
      <xdr:spPr>
        <a:xfrm>
          <a:off x="13703300" y="17505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99695</xdr:rowOff>
    </xdr:from>
    <xdr:to>
      <xdr:col>67</xdr:col>
      <xdr:colOff>101600</xdr:colOff>
      <xdr:row>102</xdr:row>
      <xdr:rowOff>29845</xdr:rowOff>
    </xdr:to>
    <xdr:sp macro="" textlink="">
      <xdr:nvSpPr>
        <xdr:cNvPr id="683" name="楕円 682"/>
        <xdr:cNvSpPr/>
      </xdr:nvSpPr>
      <xdr:spPr>
        <a:xfrm>
          <a:off x="12763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150495</xdr:rowOff>
    </xdr:from>
    <xdr:to>
      <xdr:col>71</xdr:col>
      <xdr:colOff>177800</xdr:colOff>
      <xdr:row>102</xdr:row>
      <xdr:rowOff>17145</xdr:rowOff>
    </xdr:to>
    <xdr:cxnSp macro="">
      <xdr:nvCxnSpPr>
        <xdr:cNvPr id="684" name="直線コネクタ 683"/>
        <xdr:cNvCxnSpPr/>
      </xdr:nvCxnSpPr>
      <xdr:spPr>
        <a:xfrm>
          <a:off x="12814300" y="17466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85" name="n_1aveValue【庁舎】&#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86" name="n_2ave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87" name="n_3aveValue【庁舎】&#10;有形固定資産減価償却率"/>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688" name="n_4aveValue【庁舎】&#10;有形固定資産減価償却率"/>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160672</xdr:rowOff>
    </xdr:from>
    <xdr:ext cx="405111" cy="259045"/>
    <xdr:sp macro="" textlink="">
      <xdr:nvSpPr>
        <xdr:cNvPr id="689" name="n_1mainValue【庁舎】&#10;有形固定資産減価償却率"/>
        <xdr:cNvSpPr txBox="1"/>
      </xdr:nvSpPr>
      <xdr:spPr>
        <a:xfrm>
          <a:off x="152660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122572</xdr:rowOff>
    </xdr:from>
    <xdr:ext cx="405111" cy="259045"/>
    <xdr:sp macro="" textlink="">
      <xdr:nvSpPr>
        <xdr:cNvPr id="690" name="n_2mainValue【庁舎】&#10;有形固定資産減価償却率"/>
        <xdr:cNvSpPr txBox="1"/>
      </xdr:nvSpPr>
      <xdr:spPr>
        <a:xfrm>
          <a:off x="14389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84472</xdr:rowOff>
    </xdr:from>
    <xdr:ext cx="405111" cy="259045"/>
    <xdr:sp macro="" textlink="">
      <xdr:nvSpPr>
        <xdr:cNvPr id="691" name="n_3mainValue【庁舎】&#10;有形固定資産減価償却率"/>
        <xdr:cNvSpPr txBox="1"/>
      </xdr:nvSpPr>
      <xdr:spPr>
        <a:xfrm>
          <a:off x="135007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46372</xdr:rowOff>
    </xdr:from>
    <xdr:ext cx="405111" cy="259045"/>
    <xdr:sp macro="" textlink="">
      <xdr:nvSpPr>
        <xdr:cNvPr id="692" name="n_4mainValue【庁舎】&#10;有形固定資産減価償却率"/>
        <xdr:cNvSpPr txBox="1"/>
      </xdr:nvSpPr>
      <xdr:spPr>
        <a:xfrm>
          <a:off x="12611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16" name="直線コネクタ 715"/>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17"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18" name="直線コネクタ 717"/>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19"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20" name="直線コネクタ 719"/>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21"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22" name="フローチャート: 判断 721"/>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23" name="フローチャート: 判断 722"/>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24" name="フローチャート: 判断 723"/>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5" name="フローチャート: 判断 724"/>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26" name="フローチャート: 判断 725"/>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50800</xdr:rowOff>
    </xdr:from>
    <xdr:to>
      <xdr:col>116</xdr:col>
      <xdr:colOff>114300</xdr:colOff>
      <xdr:row>105</xdr:row>
      <xdr:rowOff>152400</xdr:rowOff>
    </xdr:to>
    <xdr:sp macro="" textlink="">
      <xdr:nvSpPr>
        <xdr:cNvPr id="732" name="楕円 731"/>
        <xdr:cNvSpPr/>
      </xdr:nvSpPr>
      <xdr:spPr>
        <a:xfrm>
          <a:off x="221107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29227</xdr:rowOff>
    </xdr:from>
    <xdr:ext cx="469744" cy="259045"/>
    <xdr:sp macro="" textlink="">
      <xdr:nvSpPr>
        <xdr:cNvPr id="733" name="【庁舎】&#10;一人当たり面積該当値テキスト"/>
        <xdr:cNvSpPr txBox="1"/>
      </xdr:nvSpPr>
      <xdr:spPr>
        <a:xfrm>
          <a:off x="22199600"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734" name="楕円 733"/>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105</xdr:row>
      <xdr:rowOff>101600</xdr:rowOff>
    </xdr:to>
    <xdr:cxnSp macro="">
      <xdr:nvCxnSpPr>
        <xdr:cNvPr id="735" name="直線コネクタ 734"/>
        <xdr:cNvCxnSpPr/>
      </xdr:nvCxnSpPr>
      <xdr:spPr>
        <a:xfrm>
          <a:off x="21323300" y="180975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31750</xdr:rowOff>
    </xdr:from>
    <xdr:to>
      <xdr:col>107</xdr:col>
      <xdr:colOff>101600</xdr:colOff>
      <xdr:row>105</xdr:row>
      <xdr:rowOff>133350</xdr:rowOff>
    </xdr:to>
    <xdr:sp macro="" textlink="">
      <xdr:nvSpPr>
        <xdr:cNvPr id="736" name="楕円 735"/>
        <xdr:cNvSpPr/>
      </xdr:nvSpPr>
      <xdr:spPr>
        <a:xfrm>
          <a:off x="20383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82550</xdr:rowOff>
    </xdr:from>
    <xdr:to>
      <xdr:col>111</xdr:col>
      <xdr:colOff>177800</xdr:colOff>
      <xdr:row>105</xdr:row>
      <xdr:rowOff>95250</xdr:rowOff>
    </xdr:to>
    <xdr:cxnSp macro="">
      <xdr:nvCxnSpPr>
        <xdr:cNvPr id="737" name="直線コネクタ 736"/>
        <xdr:cNvCxnSpPr/>
      </xdr:nvCxnSpPr>
      <xdr:spPr>
        <a:xfrm>
          <a:off x="20434300" y="1808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738" name="楕円 737"/>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82550</xdr:rowOff>
    </xdr:to>
    <xdr:cxnSp macro="">
      <xdr:nvCxnSpPr>
        <xdr:cNvPr id="739" name="直線コネクタ 738"/>
        <xdr:cNvCxnSpPr/>
      </xdr:nvCxnSpPr>
      <xdr:spPr>
        <a:xfrm>
          <a:off x="19545300" y="180784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31750</xdr:rowOff>
    </xdr:from>
    <xdr:to>
      <xdr:col>98</xdr:col>
      <xdr:colOff>38100</xdr:colOff>
      <xdr:row>105</xdr:row>
      <xdr:rowOff>133350</xdr:rowOff>
    </xdr:to>
    <xdr:sp macro="" textlink="">
      <xdr:nvSpPr>
        <xdr:cNvPr id="740" name="楕円 739"/>
        <xdr:cNvSpPr/>
      </xdr:nvSpPr>
      <xdr:spPr>
        <a:xfrm>
          <a:off x="18605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82550</xdr:rowOff>
    </xdr:to>
    <xdr:cxnSp macro="">
      <xdr:nvCxnSpPr>
        <xdr:cNvPr id="741" name="直線コネクタ 740"/>
        <xdr:cNvCxnSpPr/>
      </xdr:nvCxnSpPr>
      <xdr:spPr>
        <a:xfrm flipV="1">
          <a:off x="18656300" y="180784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42"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43"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44"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45"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746" name="n_1main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124477</xdr:rowOff>
    </xdr:from>
    <xdr:ext cx="469744" cy="259045"/>
    <xdr:sp macro="" textlink="">
      <xdr:nvSpPr>
        <xdr:cNvPr id="747" name="n_2mainValue【庁舎】&#10;一人当たり面積"/>
        <xdr:cNvSpPr txBox="1"/>
      </xdr:nvSpPr>
      <xdr:spPr>
        <a:xfrm>
          <a:off x="20199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118127</xdr:rowOff>
    </xdr:from>
    <xdr:ext cx="469744" cy="259045"/>
    <xdr:sp macro="" textlink="">
      <xdr:nvSpPr>
        <xdr:cNvPr id="748" name="n_3mainValue【庁舎】&#10;一人当たり面積"/>
        <xdr:cNvSpPr txBox="1"/>
      </xdr:nvSpPr>
      <xdr:spPr>
        <a:xfrm>
          <a:off x="19310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124477</xdr:rowOff>
    </xdr:from>
    <xdr:ext cx="469744" cy="259045"/>
    <xdr:sp macro="" textlink="">
      <xdr:nvSpPr>
        <xdr:cNvPr id="749" name="n_4mainValue【庁舎】&#10;一人当たり面積"/>
        <xdr:cNvSpPr txBox="1"/>
      </xdr:nvSpPr>
      <xdr:spPr>
        <a:xfrm>
          <a:off x="18421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類似団体と比較して特に有形固定資産減価償却率が大幅に（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ポイント以上）高くなっている施設は、学校施設、公民館、福祉施設、一般廃棄物処理施設であり、特に低くなっている施設は、消防施設、市民会館、庁舎、公営住宅である。</a:t>
          </a:r>
          <a:endParaRPr lang="ja-JP" altLang="ja-JP" sz="1400">
            <a:effectLst/>
          </a:endParaRPr>
        </a:p>
        <a:p>
          <a:r>
            <a:rPr kumimoji="1" lang="ja-JP" altLang="ja-JP" sz="1100">
              <a:solidFill>
                <a:schemeClr val="dk1"/>
              </a:solidFill>
              <a:effectLst/>
              <a:latin typeface="+mn-lt"/>
              <a:ea typeface="+mn-ea"/>
              <a:cs typeface="+mn-cs"/>
            </a:rPr>
            <a:t>中でも公営住宅は、令和元年度に災害公営住宅の整備が完了したため、有形固定資産減価償却率が大幅に低下している。</a:t>
          </a:r>
          <a:endParaRPr lang="ja-JP" altLang="ja-JP" sz="1400">
            <a:effectLst/>
          </a:endParaRPr>
        </a:p>
        <a:p>
          <a:r>
            <a:rPr kumimoji="1" lang="ja-JP" altLang="ja-JP" sz="1100">
              <a:solidFill>
                <a:schemeClr val="dk1"/>
              </a:solidFill>
              <a:effectLst/>
              <a:latin typeface="+mn-lt"/>
              <a:ea typeface="+mn-ea"/>
              <a:cs typeface="+mn-cs"/>
            </a:rPr>
            <a:t>学校施設については、すべて耐震化対策を終了しているが、西小学校において児童数の増加により増築を行った部分を除けば、全体的に老朽化が進んでおり計画的な更新や改修に取り組んでいく必要がある。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年熊本地震により被災した町民向けに整備を行った災害公営住宅が完成したため、既存の老朽化が進んだ町営住宅とのバランスを調整しながら適切に管理運営を行う。</a:t>
          </a:r>
          <a:endParaRPr lang="ja-JP" altLang="ja-JP" sz="1400">
            <a:effectLst/>
          </a:endParaRPr>
        </a:p>
        <a:p>
          <a:r>
            <a:rPr kumimoji="1" lang="ja-JP" altLang="ja-JP" sz="1100">
              <a:solidFill>
                <a:schemeClr val="dk1"/>
              </a:solidFill>
              <a:effectLst/>
              <a:latin typeface="+mn-lt"/>
              <a:ea typeface="+mn-ea"/>
              <a:cs typeface="+mn-cs"/>
            </a:rPr>
            <a:t>公民館及び福祉施設については、老朽化がかなり進んでおり有形固定資産減価償却率が高くなっているため、ほかの施設との複合化を視野に入れ償却、再編を検討している。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
9,442
16.65
8,510,371
8,076,413
46,456
2,718,329
7,930,760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企業誘致や土地区画整理事業による定住促進対策により、人口は増加傾向にあり、一定の財政基盤は確保している。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財政力指数は</a:t>
          </a:r>
          <a:r>
            <a:rPr kumimoji="1" lang="en-US" altLang="ja-JP" sz="1200">
              <a:latin typeface="ＭＳ Ｐゴシック" panose="020B0600070205080204" pitchFamily="50" charset="-128"/>
              <a:ea typeface="ＭＳ Ｐゴシック" panose="020B0600070205080204" pitchFamily="50" charset="-128"/>
            </a:rPr>
            <a:t>0.69</a:t>
          </a:r>
          <a:r>
            <a:rPr kumimoji="1" lang="ja-JP" altLang="en-US" sz="1200">
              <a:latin typeface="ＭＳ Ｐゴシック" panose="020B0600070205080204" pitchFamily="50" charset="-128"/>
              <a:ea typeface="ＭＳ Ｐゴシック" panose="020B0600070205080204" pitchFamily="50" charset="-128"/>
            </a:rPr>
            <a:t>と近年横ばい傾向にあるものの、類似団体内平均値を</a:t>
          </a:r>
          <a:r>
            <a:rPr kumimoji="1" lang="en-US" altLang="ja-JP" sz="1200">
              <a:latin typeface="ＭＳ Ｐゴシック" panose="020B0600070205080204" pitchFamily="50" charset="-128"/>
              <a:ea typeface="ＭＳ Ｐゴシック" panose="020B0600070205080204" pitchFamily="50" charset="-128"/>
            </a:rPr>
            <a:t>0.28</a:t>
          </a:r>
          <a:r>
            <a:rPr kumimoji="1" lang="ja-JP" altLang="en-US" sz="1200">
              <a:latin typeface="ＭＳ Ｐゴシック" panose="020B0600070205080204" pitchFamily="50" charset="-128"/>
              <a:ea typeface="ＭＳ Ｐゴシック" panose="020B0600070205080204" pitchFamily="50" charset="-128"/>
            </a:rPr>
            <a:t>上回っている。引き続き、定住促進対策を推進し、課税客体の増加を図りたい。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また、令和元年度の町税の徴収率は現年度で</a:t>
          </a:r>
          <a:r>
            <a:rPr kumimoji="1" lang="en-US" altLang="ja-JP" sz="1200">
              <a:latin typeface="ＭＳ Ｐゴシック" panose="020B0600070205080204" pitchFamily="50" charset="-128"/>
              <a:ea typeface="ＭＳ Ｐゴシック" panose="020B0600070205080204" pitchFamily="50" charset="-128"/>
            </a:rPr>
            <a:t>99.6</a:t>
          </a:r>
          <a:r>
            <a:rPr kumimoji="1" lang="ja-JP" altLang="en-US" sz="1200">
              <a:latin typeface="ＭＳ Ｐゴシック" panose="020B0600070205080204" pitchFamily="50" charset="-128"/>
              <a:ea typeface="ＭＳ Ｐゴシック" panose="020B0600070205080204" pitchFamily="50" charset="-128"/>
            </a:rPr>
            <a:t>％、全体で</a:t>
          </a:r>
          <a:r>
            <a:rPr kumimoji="1" lang="en-US" altLang="ja-JP" sz="1200">
              <a:latin typeface="ＭＳ Ｐゴシック" panose="020B0600070205080204" pitchFamily="50" charset="-128"/>
              <a:ea typeface="ＭＳ Ｐゴシック" panose="020B0600070205080204" pitchFamily="50" charset="-128"/>
            </a:rPr>
            <a:t>99.0</a:t>
          </a:r>
          <a:r>
            <a:rPr kumimoji="1" lang="ja-JP" altLang="en-US" sz="1200">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と、県下でも高い収納率を維持しており、今後においても収納率の更なる向上を目指し、取組みをしていきたい。</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35983</xdr:rowOff>
    </xdr:to>
    <xdr:cxnSp macro="">
      <xdr:nvCxnSpPr>
        <xdr:cNvPr id="70" name="直線コネクタ 69"/>
        <xdr:cNvCxnSpPr/>
      </xdr:nvCxnSpPr>
      <xdr:spPr>
        <a:xfrm flipV="1">
          <a:off x="4114800" y="70539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47474</xdr:rowOff>
    </xdr:to>
    <xdr:cxnSp macro="">
      <xdr:nvCxnSpPr>
        <xdr:cNvPr id="73" name="直線コネクタ 72"/>
        <xdr:cNvCxnSpPr/>
      </xdr:nvCxnSpPr>
      <xdr:spPr>
        <a:xfrm flipV="1">
          <a:off x="3225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47474</xdr:rowOff>
    </xdr:to>
    <xdr:cxnSp macro="">
      <xdr:nvCxnSpPr>
        <xdr:cNvPr id="76" name="直線コネクタ 75"/>
        <xdr:cNvCxnSpPr/>
      </xdr:nvCxnSpPr>
      <xdr:spPr>
        <a:xfrm>
          <a:off x="2336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9" name="直線コネクタ 78"/>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1" name="楕円 90"/>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2" name="テキスト ボックス 91"/>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168124</xdr:rowOff>
    </xdr:from>
    <xdr:to>
      <xdr:col>15</xdr:col>
      <xdr:colOff>133350</xdr:colOff>
      <xdr:row>41</xdr:row>
      <xdr:rowOff>98274</xdr:rowOff>
    </xdr:to>
    <xdr:sp macro="" textlink="">
      <xdr:nvSpPr>
        <xdr:cNvPr id="93" name="楕円 92"/>
        <xdr:cNvSpPr/>
      </xdr:nvSpPr>
      <xdr:spPr>
        <a:xfrm>
          <a:off x="3175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108451</xdr:rowOff>
    </xdr:from>
    <xdr:ext cx="762000" cy="259045"/>
    <xdr:sp macro="" textlink="">
      <xdr:nvSpPr>
        <xdr:cNvPr id="94" name="テキスト ボックス 93"/>
        <xdr:cNvSpPr txBox="1"/>
      </xdr:nvSpPr>
      <xdr:spPr>
        <a:xfrm>
          <a:off x="2844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本庁が条例で定めている職員の定員は</a:t>
          </a:r>
          <a:r>
            <a:rPr kumimoji="1" lang="en-US" altLang="ja-JP" sz="1150">
              <a:latin typeface="ＭＳ Ｐゴシック" panose="020B0600070205080204" pitchFamily="50" charset="-128"/>
              <a:ea typeface="ＭＳ Ｐゴシック" panose="020B0600070205080204" pitchFamily="50" charset="-128"/>
            </a:rPr>
            <a:t>94</a:t>
          </a:r>
          <a:r>
            <a:rPr kumimoji="1" lang="ja-JP" altLang="en-US" sz="1150">
              <a:latin typeface="ＭＳ Ｐゴシック" panose="020B0600070205080204" pitchFamily="50" charset="-128"/>
              <a:ea typeface="ＭＳ Ｐゴシック" panose="020B0600070205080204" pitchFamily="50" charset="-128"/>
            </a:rPr>
            <a:t>人で、</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職員の定員管理により</a:t>
          </a:r>
          <a:r>
            <a:rPr kumimoji="1" lang="ja-JP" altLang="en-US" sz="1150">
              <a:latin typeface="ＭＳ Ｐゴシック" panose="020B0600070205080204" pitchFamily="50" charset="-128"/>
              <a:ea typeface="ＭＳ Ｐゴシック" panose="020B0600070205080204" pitchFamily="50" charset="-128"/>
            </a:rPr>
            <a:t>令和元年度はそれを下回る</a:t>
          </a:r>
          <a:r>
            <a:rPr kumimoji="1" lang="en-US" altLang="ja-JP" sz="1150">
              <a:solidFill>
                <a:schemeClr val="tx1"/>
              </a:solidFill>
              <a:latin typeface="ＭＳ Ｐゴシック" panose="020B0600070205080204" pitchFamily="50" charset="-128"/>
              <a:ea typeface="ＭＳ Ｐゴシック" panose="020B0600070205080204" pitchFamily="50" charset="-128"/>
            </a:rPr>
            <a:t>92</a:t>
          </a:r>
          <a:r>
            <a:rPr kumimoji="1" lang="ja-JP" altLang="en-US" sz="1150">
              <a:solidFill>
                <a:schemeClr val="tx1"/>
              </a:solidFill>
              <a:latin typeface="ＭＳ Ｐゴシック" panose="020B0600070205080204" pitchFamily="50" charset="-128"/>
              <a:ea typeface="ＭＳ Ｐゴシック" panose="020B0600070205080204" pitchFamily="50" charset="-128"/>
            </a:rPr>
            <a:t>人</a:t>
          </a:r>
          <a:r>
            <a:rPr kumimoji="1" lang="ja-JP" altLang="en-US" sz="1150">
              <a:latin typeface="ＭＳ Ｐゴシック" panose="020B0600070205080204" pitchFamily="50" charset="-128"/>
              <a:ea typeface="ＭＳ Ｐゴシック" panose="020B0600070205080204" pitchFamily="50" charset="-128"/>
            </a:rPr>
            <a:t>の職員となっている。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人件費、物件費の抑制はできているものの、近年の人口急増に伴う児童数の増により、福祉関係や保育園等への扶助費が大幅に増加している。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また、熊本地震に伴う地方債の元金償還時期も重なり、経常収支比率が前年度より</a:t>
          </a:r>
          <a:r>
            <a:rPr kumimoji="1" lang="en-US" altLang="ja-JP" sz="1150">
              <a:latin typeface="ＭＳ Ｐゴシック" panose="020B0600070205080204" pitchFamily="50" charset="-128"/>
              <a:ea typeface="ＭＳ Ｐゴシック" panose="020B0600070205080204" pitchFamily="50" charset="-128"/>
            </a:rPr>
            <a:t>0.53</a:t>
          </a:r>
          <a:r>
            <a:rPr kumimoji="1" lang="ja-JP" altLang="en-US" sz="1150">
              <a:latin typeface="ＭＳ Ｐゴシック" panose="020B0600070205080204" pitchFamily="50" charset="-128"/>
              <a:ea typeface="ＭＳ Ｐゴシック" panose="020B0600070205080204" pitchFamily="50" charset="-128"/>
            </a:rPr>
            <a:t>％上回り、例年同じ推移であった類似団体内平均値と比べても</a:t>
          </a:r>
          <a:r>
            <a:rPr kumimoji="1" lang="en-US" altLang="ja-JP" sz="1150">
              <a:latin typeface="ＭＳ Ｐゴシック" panose="020B0600070205080204" pitchFamily="50" charset="-128"/>
              <a:ea typeface="ＭＳ Ｐゴシック" panose="020B0600070205080204" pitchFamily="50" charset="-128"/>
            </a:rPr>
            <a:t>0.53</a:t>
          </a:r>
          <a:r>
            <a:rPr kumimoji="1" lang="ja-JP" altLang="en-US" sz="1150">
              <a:latin typeface="ＭＳ Ｐゴシック" panose="020B0600070205080204" pitchFamily="50" charset="-128"/>
              <a:ea typeface="ＭＳ Ｐゴシック" panose="020B0600070205080204" pitchFamily="50" charset="-128"/>
            </a:rPr>
            <a:t>％上回っている。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今後においては、継続して人件費の維持に努め、扶助費の事業見直しも含めた抑制に努め、より弾力性のある財政構造になるよう努める。</a:t>
          </a:r>
          <a:endParaRPr kumimoji="1" lang="en-US" altLang="ja-JP" sz="115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83608</xdr:rowOff>
    </xdr:to>
    <xdr:cxnSp macro="">
      <xdr:nvCxnSpPr>
        <xdr:cNvPr id="133" name="直線コネクタ 132"/>
        <xdr:cNvCxnSpPr/>
      </xdr:nvCxnSpPr>
      <xdr:spPr>
        <a:xfrm>
          <a:off x="4114800" y="10843260"/>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41910</xdr:rowOff>
    </xdr:to>
    <xdr:cxnSp macro="">
      <xdr:nvCxnSpPr>
        <xdr:cNvPr id="136" name="直線コネクタ 135"/>
        <xdr:cNvCxnSpPr/>
      </xdr:nvCxnSpPr>
      <xdr:spPr>
        <a:xfrm>
          <a:off x="3225800" y="107306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100754</xdr:rowOff>
    </xdr:to>
    <xdr:cxnSp macro="">
      <xdr:nvCxnSpPr>
        <xdr:cNvPr id="139" name="直線コネクタ 138"/>
        <xdr:cNvCxnSpPr/>
      </xdr:nvCxnSpPr>
      <xdr:spPr>
        <a:xfrm>
          <a:off x="2336800" y="107025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72602</xdr:rowOff>
    </xdr:to>
    <xdr:cxnSp macro="">
      <xdr:nvCxnSpPr>
        <xdr:cNvPr id="142" name="直線コネクタ 141"/>
        <xdr:cNvCxnSpPr/>
      </xdr:nvCxnSpPr>
      <xdr:spPr>
        <a:xfrm>
          <a:off x="1447800" y="10529570"/>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2" name="楕円 151"/>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3"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4" name="楕円 153"/>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5" name="テキスト ボックス 15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6" name="楕円 155"/>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7" name="テキスト ボックス 156"/>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21802</xdr:rowOff>
    </xdr:from>
    <xdr:to>
      <xdr:col>11</xdr:col>
      <xdr:colOff>82550</xdr:colOff>
      <xdr:row>62</xdr:row>
      <xdr:rowOff>123402</xdr:rowOff>
    </xdr:to>
    <xdr:sp macro="" textlink="">
      <xdr:nvSpPr>
        <xdr:cNvPr id="158" name="楕円 157"/>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133579</xdr:rowOff>
    </xdr:from>
    <xdr:ext cx="762000" cy="259045"/>
    <xdr:sp macro="" textlink="">
      <xdr:nvSpPr>
        <xdr:cNvPr id="159" name="テキスト ボックス 158"/>
        <xdr:cNvSpPr txBox="1"/>
      </xdr:nvSpPr>
      <xdr:spPr>
        <a:xfrm>
          <a:off x="1955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0" name="楕円 159"/>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1" name="テキスト ボックス 160"/>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146,002</a:t>
          </a:r>
          <a:r>
            <a:rPr kumimoji="1" lang="ja-JP" altLang="en-US" sz="1300">
              <a:latin typeface="ＭＳ Ｐゴシック" panose="020B0600070205080204" pitchFamily="50" charset="-128"/>
              <a:ea typeface="ＭＳ Ｐゴシック" panose="020B0600070205080204" pitchFamily="50" charset="-128"/>
            </a:rPr>
            <a:t>円であり、類似団体内平均と比較し</a:t>
          </a:r>
          <a:r>
            <a:rPr kumimoji="1" lang="en-US" altLang="ja-JP" sz="1300">
              <a:latin typeface="ＭＳ Ｐゴシック" panose="020B0600070205080204" pitchFamily="50" charset="-128"/>
              <a:ea typeface="ＭＳ Ｐゴシック" panose="020B0600070205080204" pitchFamily="50" charset="-128"/>
            </a:rPr>
            <a:t>101,113</a:t>
          </a:r>
          <a:r>
            <a:rPr kumimoji="1" lang="ja-JP" altLang="en-US" sz="1300">
              <a:latin typeface="ＭＳ Ｐゴシック" panose="020B0600070205080204" pitchFamily="50" charset="-128"/>
              <a:ea typeface="ＭＳ Ｐゴシック" panose="020B0600070205080204" pitchFamily="50" charset="-128"/>
            </a:rPr>
            <a:t>円下回っている。要因としては、平成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年熊本地震からの復興に伴い、震災対応の為の時間外手当や派遣職員数の削減等があげられる。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しかし、一部事務組合の人件費や物件費等に充てる繰出金を計算した場合、人口１人当たりの金額は大幅に増加する。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今後は、これらの経費について抑制していく必要があるが、現状は厳しい状況と思われる。郡内での話し合い等で少しでも抑制に努めたい。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58082</xdr:rowOff>
    </xdr:from>
    <xdr:to>
      <xdr:col>23</xdr:col>
      <xdr:colOff>133350</xdr:colOff>
      <xdr:row>81</xdr:row>
      <xdr:rowOff>98222</xdr:rowOff>
    </xdr:to>
    <xdr:cxnSp macro="">
      <xdr:nvCxnSpPr>
        <xdr:cNvPr id="196" name="直線コネクタ 195"/>
        <xdr:cNvCxnSpPr/>
      </xdr:nvCxnSpPr>
      <xdr:spPr>
        <a:xfrm>
          <a:off x="4114800" y="13945532"/>
          <a:ext cx="838200" cy="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58082</xdr:rowOff>
    </xdr:from>
    <xdr:to>
      <xdr:col>19</xdr:col>
      <xdr:colOff>133350</xdr:colOff>
      <xdr:row>84</xdr:row>
      <xdr:rowOff>47907</xdr:rowOff>
    </xdr:to>
    <xdr:cxnSp macro="">
      <xdr:nvCxnSpPr>
        <xdr:cNvPr id="199" name="直線コネクタ 198"/>
        <xdr:cNvCxnSpPr/>
      </xdr:nvCxnSpPr>
      <xdr:spPr>
        <a:xfrm flipV="1">
          <a:off x="3225800" y="13945532"/>
          <a:ext cx="889000" cy="5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47907</xdr:rowOff>
    </xdr:from>
    <xdr:to>
      <xdr:col>15</xdr:col>
      <xdr:colOff>82550</xdr:colOff>
      <xdr:row>86</xdr:row>
      <xdr:rowOff>149044</xdr:rowOff>
    </xdr:to>
    <xdr:cxnSp macro="">
      <xdr:nvCxnSpPr>
        <xdr:cNvPr id="202" name="直線コネクタ 201"/>
        <xdr:cNvCxnSpPr/>
      </xdr:nvCxnSpPr>
      <xdr:spPr>
        <a:xfrm flipV="1">
          <a:off x="2336800" y="14449707"/>
          <a:ext cx="889000" cy="4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2164</xdr:rowOff>
    </xdr:from>
    <xdr:to>
      <xdr:col>11</xdr:col>
      <xdr:colOff>31750</xdr:colOff>
      <xdr:row>86</xdr:row>
      <xdr:rowOff>149044</xdr:rowOff>
    </xdr:to>
    <xdr:cxnSp macro="">
      <xdr:nvCxnSpPr>
        <xdr:cNvPr id="205" name="直線コネクタ 204"/>
        <xdr:cNvCxnSpPr/>
      </xdr:nvCxnSpPr>
      <xdr:spPr>
        <a:xfrm>
          <a:off x="1447800" y="13889614"/>
          <a:ext cx="889000" cy="100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47422</xdr:rowOff>
    </xdr:from>
    <xdr:to>
      <xdr:col>23</xdr:col>
      <xdr:colOff>184150</xdr:colOff>
      <xdr:row>81</xdr:row>
      <xdr:rowOff>149022</xdr:rowOff>
    </xdr:to>
    <xdr:sp macro="" textlink="">
      <xdr:nvSpPr>
        <xdr:cNvPr id="215" name="楕円 214"/>
        <xdr:cNvSpPr/>
      </xdr:nvSpPr>
      <xdr:spPr>
        <a:xfrm>
          <a:off x="4902200" y="139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140149</xdr:rowOff>
    </xdr:from>
    <xdr:ext cx="762000" cy="259045"/>
    <xdr:sp macro="" textlink="">
      <xdr:nvSpPr>
        <xdr:cNvPr id="216" name="人件費・物件費等の状況該当値テキスト"/>
        <xdr:cNvSpPr txBox="1"/>
      </xdr:nvSpPr>
      <xdr:spPr>
        <a:xfrm>
          <a:off x="5041900" y="138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7282</xdr:rowOff>
    </xdr:from>
    <xdr:to>
      <xdr:col>19</xdr:col>
      <xdr:colOff>184150</xdr:colOff>
      <xdr:row>81</xdr:row>
      <xdr:rowOff>108882</xdr:rowOff>
    </xdr:to>
    <xdr:sp macro="" textlink="">
      <xdr:nvSpPr>
        <xdr:cNvPr id="217" name="楕円 216"/>
        <xdr:cNvSpPr/>
      </xdr:nvSpPr>
      <xdr:spPr>
        <a:xfrm>
          <a:off x="4064000" y="1389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119059</xdr:rowOff>
    </xdr:from>
    <xdr:ext cx="736600" cy="259045"/>
    <xdr:sp macro="" textlink="">
      <xdr:nvSpPr>
        <xdr:cNvPr id="218" name="テキスト ボックス 217"/>
        <xdr:cNvSpPr txBox="1"/>
      </xdr:nvSpPr>
      <xdr:spPr>
        <a:xfrm>
          <a:off x="3733800" y="1366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168557</xdr:rowOff>
    </xdr:from>
    <xdr:to>
      <xdr:col>15</xdr:col>
      <xdr:colOff>133350</xdr:colOff>
      <xdr:row>84</xdr:row>
      <xdr:rowOff>98707</xdr:rowOff>
    </xdr:to>
    <xdr:sp macro="" textlink="">
      <xdr:nvSpPr>
        <xdr:cNvPr id="219" name="楕円 218"/>
        <xdr:cNvSpPr/>
      </xdr:nvSpPr>
      <xdr:spPr>
        <a:xfrm>
          <a:off x="3175000" y="143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83484</xdr:rowOff>
    </xdr:from>
    <xdr:ext cx="762000" cy="259045"/>
    <xdr:sp macro="" textlink="">
      <xdr:nvSpPr>
        <xdr:cNvPr id="220" name="テキスト ボックス 219"/>
        <xdr:cNvSpPr txBox="1"/>
      </xdr:nvSpPr>
      <xdr:spPr>
        <a:xfrm>
          <a:off x="2844800" y="1448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98244</xdr:rowOff>
    </xdr:from>
    <xdr:to>
      <xdr:col>11</xdr:col>
      <xdr:colOff>82550</xdr:colOff>
      <xdr:row>87</xdr:row>
      <xdr:rowOff>28394</xdr:rowOff>
    </xdr:to>
    <xdr:sp macro="" textlink="">
      <xdr:nvSpPr>
        <xdr:cNvPr id="221" name="楕円 220"/>
        <xdr:cNvSpPr/>
      </xdr:nvSpPr>
      <xdr:spPr>
        <a:xfrm>
          <a:off x="2286000" y="148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13171</xdr:rowOff>
    </xdr:from>
    <xdr:ext cx="762000" cy="259045"/>
    <xdr:sp macro="" textlink="">
      <xdr:nvSpPr>
        <xdr:cNvPr id="222" name="テキスト ボックス 221"/>
        <xdr:cNvSpPr txBox="1"/>
      </xdr:nvSpPr>
      <xdr:spPr>
        <a:xfrm>
          <a:off x="1955800" y="1492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122814</xdr:rowOff>
    </xdr:from>
    <xdr:to>
      <xdr:col>7</xdr:col>
      <xdr:colOff>31750</xdr:colOff>
      <xdr:row>81</xdr:row>
      <xdr:rowOff>52964</xdr:rowOff>
    </xdr:to>
    <xdr:sp macro="" textlink="">
      <xdr:nvSpPr>
        <xdr:cNvPr id="223" name="楕円 222"/>
        <xdr:cNvSpPr/>
      </xdr:nvSpPr>
      <xdr:spPr>
        <a:xfrm>
          <a:off x="1397000" y="138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63141</xdr:rowOff>
    </xdr:from>
    <xdr:ext cx="762000" cy="259045"/>
    <xdr:sp macro="" textlink="">
      <xdr:nvSpPr>
        <xdr:cNvPr id="224" name="テキスト ボックス 223"/>
        <xdr:cNvSpPr txBox="1"/>
      </xdr:nvSpPr>
      <xdr:spPr>
        <a:xfrm>
          <a:off x="1066800" y="136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従来の職員採用においては「高卒程度」を実施しており、また、採用者の大半を占める「大卒者」の初任給が抑えられているため、類似団体内平均</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下回り</a:t>
          </a:r>
          <a:r>
            <a:rPr kumimoji="1" lang="en-US" altLang="ja-JP" sz="1300">
              <a:latin typeface="ＭＳ Ｐゴシック" panose="020B0600070205080204" pitchFamily="50" charset="-128"/>
              <a:ea typeface="ＭＳ Ｐゴシック" panose="020B0600070205080204" pitchFamily="50" charset="-128"/>
            </a:rPr>
            <a:t>93.2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今後は、国の水準を踏まえ給与の適正化を図っていきたい。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84</xdr:row>
      <xdr:rowOff>53823</xdr:rowOff>
    </xdr:to>
    <xdr:cxnSp macro="">
      <xdr:nvCxnSpPr>
        <xdr:cNvPr id="260" name="直線コネクタ 259"/>
        <xdr:cNvCxnSpPr/>
      </xdr:nvCxnSpPr>
      <xdr:spPr>
        <a:xfrm>
          <a:off x="16179800" y="14386682"/>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99786</xdr:rowOff>
    </xdr:to>
    <xdr:cxnSp macro="">
      <xdr:nvCxnSpPr>
        <xdr:cNvPr id="263" name="直線コネクタ 262"/>
        <xdr:cNvCxnSpPr/>
      </xdr:nvCxnSpPr>
      <xdr:spPr>
        <a:xfrm flipV="1">
          <a:off x="15290800" y="143866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99786</xdr:rowOff>
    </xdr:to>
    <xdr:cxnSp macro="">
      <xdr:nvCxnSpPr>
        <xdr:cNvPr id="266" name="直線コネクタ 265"/>
        <xdr:cNvCxnSpPr/>
      </xdr:nvCxnSpPr>
      <xdr:spPr>
        <a:xfrm>
          <a:off x="14401800" y="144556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84</xdr:row>
      <xdr:rowOff>53823</xdr:rowOff>
    </xdr:to>
    <xdr:cxnSp macro="">
      <xdr:nvCxnSpPr>
        <xdr:cNvPr id="269" name="直線コネクタ 268"/>
        <xdr:cNvCxnSpPr/>
      </xdr:nvCxnSpPr>
      <xdr:spPr>
        <a:xfrm>
          <a:off x="13512800" y="144096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9" name="楕円 278"/>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0"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105532</xdr:rowOff>
    </xdr:from>
    <xdr:to>
      <xdr:col>77</xdr:col>
      <xdr:colOff>95250</xdr:colOff>
      <xdr:row>84</xdr:row>
      <xdr:rowOff>35682</xdr:rowOff>
    </xdr:to>
    <xdr:sp macro="" textlink="">
      <xdr:nvSpPr>
        <xdr:cNvPr id="281" name="楕円 280"/>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45859</xdr:rowOff>
    </xdr:from>
    <xdr:ext cx="736600" cy="259045"/>
    <xdr:sp macro="" textlink="">
      <xdr:nvSpPr>
        <xdr:cNvPr id="282" name="テキスト ボックス 281"/>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3" name="楕円 282"/>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4" name="テキスト ボックス 283"/>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5" name="楕円 284"/>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6" name="テキスト ボックス 285"/>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128512</xdr:rowOff>
    </xdr:from>
    <xdr:to>
      <xdr:col>64</xdr:col>
      <xdr:colOff>152400</xdr:colOff>
      <xdr:row>84</xdr:row>
      <xdr:rowOff>58662</xdr:rowOff>
    </xdr:to>
    <xdr:sp macro="" textlink="">
      <xdr:nvSpPr>
        <xdr:cNvPr id="287" name="楕円 286"/>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68839</xdr:rowOff>
    </xdr:from>
    <xdr:ext cx="762000" cy="259045"/>
    <xdr:sp macro="" textlink="">
      <xdr:nvSpPr>
        <xdr:cNvPr id="288" name="テキスト ボックス 287"/>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これまで、課の統廃合や退職者補充のための新規採用職員を抑制してきたことにより、類似団体内平均の</a:t>
          </a:r>
          <a:r>
            <a:rPr kumimoji="1" lang="en-US" altLang="ja-JP" sz="1300">
              <a:latin typeface="ＭＳ Ｐゴシック" panose="020B0600070205080204" pitchFamily="50" charset="-128"/>
              <a:ea typeface="ＭＳ Ｐゴシック" panose="020B0600070205080204" pitchFamily="50" charset="-128"/>
            </a:rPr>
            <a:t>13.79</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人下回り、</a:t>
          </a:r>
          <a:r>
            <a:rPr kumimoji="1" lang="en-US" altLang="ja-JP" sz="1300">
              <a:latin typeface="ＭＳ Ｐゴシック" panose="020B0600070205080204" pitchFamily="50" charset="-128"/>
              <a:ea typeface="ＭＳ Ｐゴシック" panose="020B0600070205080204" pitchFamily="50" charset="-128"/>
            </a:rPr>
            <a:t>8.49</a:t>
          </a:r>
          <a:r>
            <a:rPr kumimoji="1" lang="ja-JP" altLang="en-US" sz="1300">
              <a:latin typeface="ＭＳ Ｐゴシック" panose="020B0600070205080204" pitchFamily="50" charset="-128"/>
              <a:ea typeface="ＭＳ Ｐゴシック" panose="020B0600070205080204" pitchFamily="50" charset="-128"/>
            </a:rPr>
            <a:t>人となっている。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引き続き事務の効率化や組織の見直し等を行っていきたい。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しかし、国・県からの権限移譲の事務により事務量は増えてきている。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町の人口も増加傾向であることから、職員数の更なる抑制は難しい状況であるが、現在の推移を維持できるよう努力する。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155829</xdr:rowOff>
    </xdr:from>
    <xdr:to>
      <xdr:col>81</xdr:col>
      <xdr:colOff>44450</xdr:colOff>
      <xdr:row>60</xdr:row>
      <xdr:rowOff>1270</xdr:rowOff>
    </xdr:to>
    <xdr:cxnSp macro="">
      <xdr:nvCxnSpPr>
        <xdr:cNvPr id="323" name="直線コネクタ 322"/>
        <xdr:cNvCxnSpPr/>
      </xdr:nvCxnSpPr>
      <xdr:spPr>
        <a:xfrm flipV="1">
          <a:off x="16179800" y="1027137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170307</xdr:rowOff>
    </xdr:from>
    <xdr:to>
      <xdr:col>77</xdr:col>
      <xdr:colOff>44450</xdr:colOff>
      <xdr:row>60</xdr:row>
      <xdr:rowOff>1270</xdr:rowOff>
    </xdr:to>
    <xdr:cxnSp macro="">
      <xdr:nvCxnSpPr>
        <xdr:cNvPr id="326" name="直線コネクタ 325"/>
        <xdr:cNvCxnSpPr/>
      </xdr:nvCxnSpPr>
      <xdr:spPr>
        <a:xfrm>
          <a:off x="15290800" y="1028585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59</xdr:row>
      <xdr:rowOff>170307</xdr:rowOff>
    </xdr:to>
    <xdr:cxnSp macro="">
      <xdr:nvCxnSpPr>
        <xdr:cNvPr id="329" name="直線コネクタ 328"/>
        <xdr:cNvCxnSpPr/>
      </xdr:nvCxnSpPr>
      <xdr:spPr>
        <a:xfrm>
          <a:off x="14401800" y="102496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134112</xdr:rowOff>
    </xdr:to>
    <xdr:cxnSp macro="">
      <xdr:nvCxnSpPr>
        <xdr:cNvPr id="332" name="直線コネクタ 331"/>
        <xdr:cNvCxnSpPr/>
      </xdr:nvCxnSpPr>
      <xdr:spPr>
        <a:xfrm>
          <a:off x="13512800" y="102158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105029</xdr:rowOff>
    </xdr:from>
    <xdr:to>
      <xdr:col>81</xdr:col>
      <xdr:colOff>95250</xdr:colOff>
      <xdr:row>60</xdr:row>
      <xdr:rowOff>35179</xdr:rowOff>
    </xdr:to>
    <xdr:sp macro="" textlink="">
      <xdr:nvSpPr>
        <xdr:cNvPr id="342" name="楕円 341"/>
        <xdr:cNvSpPr/>
      </xdr:nvSpPr>
      <xdr:spPr>
        <a:xfrm>
          <a:off x="169672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26306</xdr:rowOff>
    </xdr:from>
    <xdr:ext cx="762000" cy="259045"/>
    <xdr:sp macro="" textlink="">
      <xdr:nvSpPr>
        <xdr:cNvPr id="343" name="定員管理の状況該当値テキスト"/>
        <xdr:cNvSpPr txBox="1"/>
      </xdr:nvSpPr>
      <xdr:spPr>
        <a:xfrm>
          <a:off x="17106900" y="101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4" name="楕円 343"/>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5" name="テキスト ボックス 344"/>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119507</xdr:rowOff>
    </xdr:from>
    <xdr:to>
      <xdr:col>73</xdr:col>
      <xdr:colOff>44450</xdr:colOff>
      <xdr:row>60</xdr:row>
      <xdr:rowOff>49657</xdr:rowOff>
    </xdr:to>
    <xdr:sp macro="" textlink="">
      <xdr:nvSpPr>
        <xdr:cNvPr id="346" name="楕円 345"/>
        <xdr:cNvSpPr/>
      </xdr:nvSpPr>
      <xdr:spPr>
        <a:xfrm>
          <a:off x="15240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59834</xdr:rowOff>
    </xdr:from>
    <xdr:ext cx="762000" cy="259045"/>
    <xdr:sp macro="" textlink="">
      <xdr:nvSpPr>
        <xdr:cNvPr id="347" name="テキスト ボックス 346"/>
        <xdr:cNvSpPr txBox="1"/>
      </xdr:nvSpPr>
      <xdr:spPr>
        <a:xfrm>
          <a:off x="14909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8" name="楕円 347"/>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23639</xdr:rowOff>
    </xdr:from>
    <xdr:ext cx="762000" cy="259045"/>
    <xdr:sp macro="" textlink="">
      <xdr:nvSpPr>
        <xdr:cNvPr id="349" name="テキスト ボックス 348"/>
        <xdr:cNvSpPr txBox="1"/>
      </xdr:nvSpPr>
      <xdr:spPr>
        <a:xfrm>
          <a:off x="14020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50" name="楕円 349"/>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51" name="テキスト ボックス 350"/>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過去からの起債抑制対策により類似団体平均の</a:t>
          </a:r>
          <a:r>
            <a:rPr kumimoji="1" lang="en-US" altLang="ja-JP" sz="1300" baseline="0">
              <a:latin typeface="ＭＳ Ｐゴシック" panose="020B0600070205080204" pitchFamily="50" charset="-128"/>
              <a:ea typeface="ＭＳ Ｐゴシック" panose="020B0600070205080204" pitchFamily="50" charset="-128"/>
            </a:rPr>
            <a:t>8.8</a:t>
          </a:r>
          <a:r>
            <a:rPr kumimoji="1" lang="ja-JP" altLang="en-US" sz="1300" baseline="0">
              <a:latin typeface="ＭＳ Ｐゴシック" panose="020B0600070205080204" pitchFamily="50" charset="-128"/>
              <a:ea typeface="ＭＳ Ｐゴシック" panose="020B0600070205080204" pitchFamily="50" charset="-128"/>
            </a:rPr>
            <a:t>％を</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％下回り、</a:t>
          </a:r>
          <a:r>
            <a:rPr kumimoji="1" lang="en-US" altLang="ja-JP" sz="1300" baseline="0">
              <a:latin typeface="ＭＳ Ｐゴシック" panose="020B0600070205080204" pitchFamily="50" charset="-128"/>
              <a:ea typeface="ＭＳ Ｐゴシック" panose="020B0600070205080204" pitchFamily="50" charset="-128"/>
            </a:rPr>
            <a:t>7.6</a:t>
          </a:r>
          <a:r>
            <a:rPr kumimoji="1" lang="ja-JP" altLang="en-US" sz="1300" baseline="0">
              <a:latin typeface="ＭＳ Ｐゴシック" panose="020B0600070205080204" pitchFamily="50" charset="-128"/>
              <a:ea typeface="ＭＳ Ｐゴシック" panose="020B0600070205080204" pitchFamily="50" charset="-128"/>
            </a:rPr>
            <a:t>％となっている。しかし、近年事業拡大により比率が上昇傾向にあるため、今後予定されている大規模な事業の整備・縮小を図るなど、起債依存型の事業実施を見直し、緊急性や住民のニーズ等を主に反映した事業の選択により、起債に大きく頼ること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105410</xdr:rowOff>
    </xdr:to>
    <xdr:cxnSp macro="">
      <xdr:nvCxnSpPr>
        <xdr:cNvPr id="385" name="直線コネクタ 384"/>
        <xdr:cNvCxnSpPr/>
      </xdr:nvCxnSpPr>
      <xdr:spPr>
        <a:xfrm>
          <a:off x="16179800" y="67597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73237</xdr:rowOff>
    </xdr:to>
    <xdr:cxnSp macro="">
      <xdr:nvCxnSpPr>
        <xdr:cNvPr id="388" name="直線コネクタ 387"/>
        <xdr:cNvCxnSpPr/>
      </xdr:nvCxnSpPr>
      <xdr:spPr>
        <a:xfrm>
          <a:off x="15290800" y="66954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8890</xdr:rowOff>
    </xdr:to>
    <xdr:cxnSp macro="">
      <xdr:nvCxnSpPr>
        <xdr:cNvPr id="391" name="直線コネクタ 390"/>
        <xdr:cNvCxnSpPr/>
      </xdr:nvCxnSpPr>
      <xdr:spPr>
        <a:xfrm>
          <a:off x="14401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124037</xdr:rowOff>
    </xdr:to>
    <xdr:cxnSp macro="">
      <xdr:nvCxnSpPr>
        <xdr:cNvPr id="394" name="直線コネクタ 393"/>
        <xdr:cNvCxnSpPr/>
      </xdr:nvCxnSpPr>
      <xdr:spPr>
        <a:xfrm>
          <a:off x="13512800" y="659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4" name="楕円 40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6" name="楕円 405"/>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7" name="テキスト ボックス 406"/>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8" name="楕円 407"/>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9" name="テキスト ボックス 408"/>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0" name="楕円 409"/>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1" name="テキスト ボックス 410"/>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12" name="楕円 411"/>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13" name="テキスト ボックス 412"/>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これまで、起債の抑制による地方債現在高の減額や財政調整基金の積立による充当可能基金の増額を行ってきており、将来負担比率は生じていなかったが、町民会館建設事業や運動公園整備事業等により平成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年度に将来負担比率が発生した。その後は、計画的な地方債の償還等により低下傾向にあったが、平成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年度にも震災関係分の起債を借入れ、また、令和元年度には都市公園整備事業や土地区画整理事業の拡充により起債額が増えたため、前年度より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今後もより一層、事業実施の適正化を図り、財政の健全化に努めていく。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19406</xdr:rowOff>
    </xdr:from>
    <xdr:to>
      <xdr:col>81</xdr:col>
      <xdr:colOff>44450</xdr:colOff>
      <xdr:row>18</xdr:row>
      <xdr:rowOff>28092</xdr:rowOff>
    </xdr:to>
    <xdr:cxnSp macro="">
      <xdr:nvCxnSpPr>
        <xdr:cNvPr id="445" name="直線コネクタ 444"/>
        <xdr:cNvCxnSpPr/>
      </xdr:nvCxnSpPr>
      <xdr:spPr>
        <a:xfrm>
          <a:off x="16179800" y="310550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122326</xdr:rowOff>
    </xdr:from>
    <xdr:to>
      <xdr:col>77</xdr:col>
      <xdr:colOff>44450</xdr:colOff>
      <xdr:row>18</xdr:row>
      <xdr:rowOff>19406</xdr:rowOff>
    </xdr:to>
    <xdr:cxnSp macro="">
      <xdr:nvCxnSpPr>
        <xdr:cNvPr id="448" name="直線コネクタ 447"/>
        <xdr:cNvCxnSpPr/>
      </xdr:nvCxnSpPr>
      <xdr:spPr>
        <a:xfrm>
          <a:off x="15290800" y="3036976"/>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23876</xdr:rowOff>
    </xdr:from>
    <xdr:to>
      <xdr:col>72</xdr:col>
      <xdr:colOff>203200</xdr:colOff>
      <xdr:row>17</xdr:row>
      <xdr:rowOff>122326</xdr:rowOff>
    </xdr:to>
    <xdr:cxnSp macro="">
      <xdr:nvCxnSpPr>
        <xdr:cNvPr id="451" name="直線コネクタ 450"/>
        <xdr:cNvCxnSpPr/>
      </xdr:nvCxnSpPr>
      <xdr:spPr>
        <a:xfrm>
          <a:off x="14401800" y="293852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23876</xdr:rowOff>
    </xdr:from>
    <xdr:to>
      <xdr:col>68</xdr:col>
      <xdr:colOff>152400</xdr:colOff>
      <xdr:row>17</xdr:row>
      <xdr:rowOff>58623</xdr:rowOff>
    </xdr:to>
    <xdr:cxnSp macro="">
      <xdr:nvCxnSpPr>
        <xdr:cNvPr id="454" name="直線コネクタ 453"/>
        <xdr:cNvCxnSpPr/>
      </xdr:nvCxnSpPr>
      <xdr:spPr>
        <a:xfrm flipV="1">
          <a:off x="13512800" y="2938526"/>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148742</xdr:rowOff>
    </xdr:from>
    <xdr:to>
      <xdr:col>81</xdr:col>
      <xdr:colOff>95250</xdr:colOff>
      <xdr:row>18</xdr:row>
      <xdr:rowOff>78892</xdr:rowOff>
    </xdr:to>
    <xdr:sp macro="" textlink="">
      <xdr:nvSpPr>
        <xdr:cNvPr id="464" name="楕円 463"/>
        <xdr:cNvSpPr/>
      </xdr:nvSpPr>
      <xdr:spPr>
        <a:xfrm>
          <a:off x="16967200" y="30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120819</xdr:rowOff>
    </xdr:from>
    <xdr:ext cx="762000" cy="259045"/>
    <xdr:sp macro="" textlink="">
      <xdr:nvSpPr>
        <xdr:cNvPr id="465" name="将来負担の状況該当値テキスト"/>
        <xdr:cNvSpPr txBox="1"/>
      </xdr:nvSpPr>
      <xdr:spPr>
        <a:xfrm>
          <a:off x="17106900" y="30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140056</xdr:rowOff>
    </xdr:from>
    <xdr:to>
      <xdr:col>77</xdr:col>
      <xdr:colOff>95250</xdr:colOff>
      <xdr:row>18</xdr:row>
      <xdr:rowOff>70206</xdr:rowOff>
    </xdr:to>
    <xdr:sp macro="" textlink="">
      <xdr:nvSpPr>
        <xdr:cNvPr id="466" name="楕円 465"/>
        <xdr:cNvSpPr/>
      </xdr:nvSpPr>
      <xdr:spPr>
        <a:xfrm>
          <a:off x="16129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54983</xdr:rowOff>
    </xdr:from>
    <xdr:ext cx="736600" cy="259045"/>
    <xdr:sp macro="" textlink="">
      <xdr:nvSpPr>
        <xdr:cNvPr id="467" name="テキスト ボックス 466"/>
        <xdr:cNvSpPr txBox="1"/>
      </xdr:nvSpPr>
      <xdr:spPr>
        <a:xfrm>
          <a:off x="15798800" y="314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71526</xdr:rowOff>
    </xdr:from>
    <xdr:to>
      <xdr:col>73</xdr:col>
      <xdr:colOff>44450</xdr:colOff>
      <xdr:row>18</xdr:row>
      <xdr:rowOff>1676</xdr:rowOff>
    </xdr:to>
    <xdr:sp macro="" textlink="">
      <xdr:nvSpPr>
        <xdr:cNvPr id="468" name="楕円 467"/>
        <xdr:cNvSpPr/>
      </xdr:nvSpPr>
      <xdr:spPr>
        <a:xfrm>
          <a:off x="15240000" y="29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157903</xdr:rowOff>
    </xdr:from>
    <xdr:ext cx="762000" cy="259045"/>
    <xdr:sp macro="" textlink="">
      <xdr:nvSpPr>
        <xdr:cNvPr id="469" name="テキスト ボックス 468"/>
        <xdr:cNvSpPr txBox="1"/>
      </xdr:nvSpPr>
      <xdr:spPr>
        <a:xfrm>
          <a:off x="14909800" y="307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144526</xdr:rowOff>
    </xdr:from>
    <xdr:to>
      <xdr:col>68</xdr:col>
      <xdr:colOff>203200</xdr:colOff>
      <xdr:row>17</xdr:row>
      <xdr:rowOff>74676</xdr:rowOff>
    </xdr:to>
    <xdr:sp macro="" textlink="">
      <xdr:nvSpPr>
        <xdr:cNvPr id="470" name="楕円 469"/>
        <xdr:cNvSpPr/>
      </xdr:nvSpPr>
      <xdr:spPr>
        <a:xfrm>
          <a:off x="14351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59453</xdr:rowOff>
    </xdr:from>
    <xdr:ext cx="762000" cy="259045"/>
    <xdr:sp macro="" textlink="">
      <xdr:nvSpPr>
        <xdr:cNvPr id="471" name="テキスト ボックス 470"/>
        <xdr:cNvSpPr txBox="1"/>
      </xdr:nvSpPr>
      <xdr:spPr>
        <a:xfrm>
          <a:off x="14020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7823</xdr:rowOff>
    </xdr:from>
    <xdr:to>
      <xdr:col>64</xdr:col>
      <xdr:colOff>152400</xdr:colOff>
      <xdr:row>17</xdr:row>
      <xdr:rowOff>109423</xdr:rowOff>
    </xdr:to>
    <xdr:sp macro="" textlink="">
      <xdr:nvSpPr>
        <xdr:cNvPr id="472" name="楕円 471"/>
        <xdr:cNvSpPr/>
      </xdr:nvSpPr>
      <xdr:spPr>
        <a:xfrm>
          <a:off x="13462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94200</xdr:rowOff>
    </xdr:from>
    <xdr:ext cx="762000" cy="259045"/>
    <xdr:sp macro="" textlink="">
      <xdr:nvSpPr>
        <xdr:cNvPr id="473" name="テキスト ボックス 472"/>
        <xdr:cNvSpPr txBox="1"/>
      </xdr:nvSpPr>
      <xdr:spPr>
        <a:xfrm>
          <a:off x="13131800" y="30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
9,442
16.65
8,510,371
8,076,413
46,456
2,718,329
7,930,760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類似団体と同程度に推移し、令和元年度は</a:t>
          </a:r>
          <a:r>
            <a:rPr kumimoji="1" lang="en-US" altLang="ja-JP" sz="1200">
              <a:latin typeface="ＭＳ Ｐゴシック" panose="020B0600070205080204" pitchFamily="50" charset="-128"/>
              <a:ea typeface="ＭＳ Ｐゴシック" panose="020B0600070205080204" pitchFamily="50" charset="-128"/>
            </a:rPr>
            <a:t>21.2</a:t>
          </a:r>
          <a:r>
            <a:rPr kumimoji="1" lang="ja-JP" altLang="en-US" sz="1200">
              <a:latin typeface="ＭＳ Ｐゴシック" panose="020B0600070205080204" pitchFamily="50" charset="-128"/>
              <a:ea typeface="ＭＳ Ｐゴシック" panose="020B0600070205080204" pitchFamily="50" charset="-128"/>
            </a:rPr>
            <a:t>％となっている。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本庁は、ごみ処理施設や消防業務を一部事務組合で行っており、一部事務組合の人件費に充てる繰出金といった人件費に準ずる経費を合計した場合、人口１人当たりの金額は大幅に増加することとなる。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今後は、これらを含めた経費について抑制していく必要がある。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154432</xdr:rowOff>
    </xdr:to>
    <xdr:cxnSp macro="">
      <xdr:nvCxnSpPr>
        <xdr:cNvPr id="64" name="直線コネクタ 63"/>
        <xdr:cNvCxnSpPr/>
      </xdr:nvCxnSpPr>
      <xdr:spPr>
        <a:xfrm flipV="1">
          <a:off x="3987800" y="62397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36</xdr:row>
      <xdr:rowOff>163576</xdr:rowOff>
    </xdr:to>
    <xdr:cxnSp macro="">
      <xdr:nvCxnSpPr>
        <xdr:cNvPr id="67" name="直線コネクタ 66"/>
        <xdr:cNvCxnSpPr/>
      </xdr:nvCxnSpPr>
      <xdr:spPr>
        <a:xfrm flipV="1">
          <a:off x="3098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19558</xdr:rowOff>
    </xdr:to>
    <xdr:cxnSp macro="">
      <xdr:nvCxnSpPr>
        <xdr:cNvPr id="70" name="直線コネクタ 69"/>
        <xdr:cNvCxnSpPr/>
      </xdr:nvCxnSpPr>
      <xdr:spPr>
        <a:xfrm flipV="1">
          <a:off x="2209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37846</xdr:rowOff>
    </xdr:to>
    <xdr:cxnSp macro="">
      <xdr:nvCxnSpPr>
        <xdr:cNvPr id="73" name="直線コネクタ 72"/>
        <xdr:cNvCxnSpPr/>
      </xdr:nvCxnSpPr>
      <xdr:spPr>
        <a:xfrm flipV="1">
          <a:off x="1320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92" name="テキスト ボックス 91"/>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本町は、類似団体と同推移を維持しており、</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文化財センターや運動公園の整備により、今後は施設の管理費用等の増加が見込まれるため、各施設において適正な運営管理を行っていく必要がある。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109855</xdr:rowOff>
    </xdr:from>
    <xdr:to>
      <xdr:col>82</xdr:col>
      <xdr:colOff>107950</xdr:colOff>
      <xdr:row>15</xdr:row>
      <xdr:rowOff>127000</xdr:rowOff>
    </xdr:to>
    <xdr:cxnSp macro="">
      <xdr:nvCxnSpPr>
        <xdr:cNvPr id="121" name="直線コネクタ 120"/>
        <xdr:cNvCxnSpPr/>
      </xdr:nvCxnSpPr>
      <xdr:spPr>
        <a:xfrm>
          <a:off x="15671800" y="26816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58420</xdr:rowOff>
    </xdr:from>
    <xdr:to>
      <xdr:col>78</xdr:col>
      <xdr:colOff>69850</xdr:colOff>
      <xdr:row>15</xdr:row>
      <xdr:rowOff>109855</xdr:rowOff>
    </xdr:to>
    <xdr:cxnSp macro="">
      <xdr:nvCxnSpPr>
        <xdr:cNvPr id="124" name="直線コネクタ 123"/>
        <xdr:cNvCxnSpPr/>
      </xdr:nvCxnSpPr>
      <xdr:spPr>
        <a:xfrm>
          <a:off x="14782800" y="2630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15</xdr:row>
      <xdr:rowOff>58420</xdr:rowOff>
    </xdr:to>
    <xdr:cxnSp macro="">
      <xdr:nvCxnSpPr>
        <xdr:cNvPr id="127" name="直線コネクタ 126"/>
        <xdr:cNvCxnSpPr/>
      </xdr:nvCxnSpPr>
      <xdr:spPr>
        <a:xfrm>
          <a:off x="13893800" y="2590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24130</xdr:rowOff>
    </xdr:to>
    <xdr:cxnSp macro="">
      <xdr:nvCxnSpPr>
        <xdr:cNvPr id="130" name="直線コネクタ 129"/>
        <xdr:cNvCxnSpPr/>
      </xdr:nvCxnSpPr>
      <xdr:spPr>
        <a:xfrm flipV="1">
          <a:off x="13004800" y="2590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0" name="楕円 139"/>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48277</xdr:rowOff>
    </xdr:from>
    <xdr:ext cx="762000" cy="259045"/>
    <xdr:sp macro="" textlink="">
      <xdr:nvSpPr>
        <xdr:cNvPr id="141" name="物件費該当値テキスト"/>
        <xdr:cNvSpPr txBox="1"/>
      </xdr:nvSpPr>
      <xdr:spPr>
        <a:xfrm>
          <a:off x="165989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59055</xdr:rowOff>
    </xdr:from>
    <xdr:to>
      <xdr:col>78</xdr:col>
      <xdr:colOff>120650</xdr:colOff>
      <xdr:row>15</xdr:row>
      <xdr:rowOff>160655</xdr:rowOff>
    </xdr:to>
    <xdr:sp macro="" textlink="">
      <xdr:nvSpPr>
        <xdr:cNvPr id="142" name="楕円 141"/>
        <xdr:cNvSpPr/>
      </xdr:nvSpPr>
      <xdr:spPr>
        <a:xfrm>
          <a:off x="15621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145432</xdr:rowOff>
    </xdr:from>
    <xdr:ext cx="736600" cy="259045"/>
    <xdr:sp macro="" textlink="">
      <xdr:nvSpPr>
        <xdr:cNvPr id="143" name="テキスト ボックス 142"/>
        <xdr:cNvSpPr txBox="1"/>
      </xdr:nvSpPr>
      <xdr:spPr>
        <a:xfrm>
          <a:off x="15290800" y="271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xdr:rowOff>
    </xdr:from>
    <xdr:to>
      <xdr:col>74</xdr:col>
      <xdr:colOff>31750</xdr:colOff>
      <xdr:row>15</xdr:row>
      <xdr:rowOff>109220</xdr:rowOff>
    </xdr:to>
    <xdr:sp macro="" textlink="">
      <xdr:nvSpPr>
        <xdr:cNvPr id="144" name="楕円 143"/>
        <xdr:cNvSpPr/>
      </xdr:nvSpPr>
      <xdr:spPr>
        <a:xfrm>
          <a:off x="14732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119397</xdr:rowOff>
    </xdr:from>
    <xdr:ext cx="762000" cy="259045"/>
    <xdr:sp macro="" textlink="">
      <xdr:nvSpPr>
        <xdr:cNvPr id="145" name="テキスト ボックス 144"/>
        <xdr:cNvSpPr txBox="1"/>
      </xdr:nvSpPr>
      <xdr:spPr>
        <a:xfrm>
          <a:off x="14401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6" name="楕円 145"/>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7" name="テキスト ボックス 146"/>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48" name="楕円 147"/>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49" name="テキスト ボックス 148"/>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過去４年間を比較しても、扶助費の本庁に占める割合は高い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要因としては、近年の人口増加があげられるが、それに伴う児童数増加による施設型給付費扶助、児童手当扶助等の増が主な要因となる。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人口増による扶助費の増は今後も続く可能性が高いが、削減できることろは削減しつつ、社会保障費の確保も継続しながら、現在の比率を維持又は改善していく。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132443</xdr:rowOff>
    </xdr:to>
    <xdr:cxnSp macro="">
      <xdr:nvCxnSpPr>
        <xdr:cNvPr id="183" name="直線コネクタ 182"/>
        <xdr:cNvCxnSpPr/>
      </xdr:nvCxnSpPr>
      <xdr:spPr>
        <a:xfrm>
          <a:off x="3987800" y="10136415"/>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83457</xdr:rowOff>
    </xdr:from>
    <xdr:to>
      <xdr:col>19</xdr:col>
      <xdr:colOff>187325</xdr:colOff>
      <xdr:row>59</xdr:row>
      <xdr:rowOff>20865</xdr:rowOff>
    </xdr:to>
    <xdr:cxnSp macro="">
      <xdr:nvCxnSpPr>
        <xdr:cNvPr id="186" name="直線コネクタ 185"/>
        <xdr:cNvCxnSpPr/>
      </xdr:nvCxnSpPr>
      <xdr:spPr>
        <a:xfrm>
          <a:off x="3098800" y="10027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83457</xdr:rowOff>
    </xdr:to>
    <xdr:cxnSp macro="">
      <xdr:nvCxnSpPr>
        <xdr:cNvPr id="189" name="直線コネクタ 188"/>
        <xdr:cNvCxnSpPr/>
      </xdr:nvCxnSpPr>
      <xdr:spPr>
        <a:xfrm>
          <a:off x="2209800" y="9918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146050</xdr:rowOff>
    </xdr:to>
    <xdr:cxnSp macro="">
      <xdr:nvCxnSpPr>
        <xdr:cNvPr id="192" name="直線コネクタ 191"/>
        <xdr:cNvCxnSpPr/>
      </xdr:nvCxnSpPr>
      <xdr:spPr>
        <a:xfrm>
          <a:off x="1320800" y="97118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02" name="楕円 201"/>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161670</xdr:rowOff>
    </xdr:from>
    <xdr:ext cx="762000" cy="259045"/>
    <xdr:sp macro="" textlink="">
      <xdr:nvSpPr>
        <xdr:cNvPr id="203" name="扶助費該当値テキスト"/>
        <xdr:cNvSpPr txBox="1"/>
      </xdr:nvSpPr>
      <xdr:spPr>
        <a:xfrm>
          <a:off x="4914900" y="102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4" name="楕円 203"/>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5" name="テキスト ボックス 204"/>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06" name="楕円 205"/>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07" name="テキスト ボックス 206"/>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8" name="楕円 207"/>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9" name="テキスト ボックス 208"/>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0" name="楕円 209"/>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1" name="テキスト ボックス 210"/>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その他については例年、類似団体と同程度で推移していたが、今年度は</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％の開きがでた。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これは、全般的に他会計への繰出金が増加傾向にあり、特に公営企業会計（下水道・簡易水道）への繰出金の額が増加している。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簡易水道事業については、これから共用開始が本格化していくため、次年度以降の繰出等が増加する見込みである。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78994</xdr:rowOff>
    </xdr:from>
    <xdr:to>
      <xdr:col>82</xdr:col>
      <xdr:colOff>107950</xdr:colOff>
      <xdr:row>57</xdr:row>
      <xdr:rowOff>170434</xdr:rowOff>
    </xdr:to>
    <xdr:cxnSp macro="">
      <xdr:nvCxnSpPr>
        <xdr:cNvPr id="241" name="直線コネクタ 240"/>
        <xdr:cNvCxnSpPr/>
      </xdr:nvCxnSpPr>
      <xdr:spPr>
        <a:xfrm>
          <a:off x="15671800" y="985164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78994</xdr:rowOff>
    </xdr:to>
    <xdr:cxnSp macro="">
      <xdr:nvCxnSpPr>
        <xdr:cNvPr id="244" name="直線コネクタ 243"/>
        <xdr:cNvCxnSpPr/>
      </xdr:nvCxnSpPr>
      <xdr:spPr>
        <a:xfrm>
          <a:off x="14782800" y="9828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56134</xdr:rowOff>
    </xdr:to>
    <xdr:cxnSp macro="">
      <xdr:nvCxnSpPr>
        <xdr:cNvPr id="247" name="直線コネクタ 246"/>
        <xdr:cNvCxnSpPr/>
      </xdr:nvCxnSpPr>
      <xdr:spPr>
        <a:xfrm>
          <a:off x="13893800" y="9815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42418</xdr:rowOff>
    </xdr:to>
    <xdr:cxnSp macro="">
      <xdr:nvCxnSpPr>
        <xdr:cNvPr id="250" name="直線コネクタ 249"/>
        <xdr:cNvCxnSpPr/>
      </xdr:nvCxnSpPr>
      <xdr:spPr>
        <a:xfrm>
          <a:off x="13004800" y="9746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119634</xdr:rowOff>
    </xdr:from>
    <xdr:to>
      <xdr:col>82</xdr:col>
      <xdr:colOff>158750</xdr:colOff>
      <xdr:row>58</xdr:row>
      <xdr:rowOff>49784</xdr:rowOff>
    </xdr:to>
    <xdr:sp macro="" textlink="">
      <xdr:nvSpPr>
        <xdr:cNvPr id="260" name="楕円 259"/>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91711</xdr:rowOff>
    </xdr:from>
    <xdr:ext cx="762000" cy="259045"/>
    <xdr:sp macro="" textlink="">
      <xdr:nvSpPr>
        <xdr:cNvPr id="261"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62" name="楕円 261"/>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114571</xdr:rowOff>
    </xdr:from>
    <xdr:ext cx="736600" cy="259045"/>
    <xdr:sp macro="" textlink="">
      <xdr:nvSpPr>
        <xdr:cNvPr id="263" name="テキスト ボックス 262"/>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4" name="楕円 263"/>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5" name="テキスト ボックス 264"/>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6" name="楕円 265"/>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7" name="テキスト ボックス 26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68" name="楕円 267"/>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69" name="テキスト ボックス 268"/>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類似団体と同程度で推移していたが、今年度は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そのため、今後は各種団体等への補助金等の精査を各課ごとに行い適正な事業なのか、補助金額はどうかなどの見直しを行っていきたい。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その後、不必要な支出であると判断した場合は、廃止等も検討していかなければならない。</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138430</xdr:rowOff>
    </xdr:to>
    <xdr:cxnSp macro="">
      <xdr:nvCxnSpPr>
        <xdr:cNvPr id="299" name="直線コネクタ 298"/>
        <xdr:cNvCxnSpPr/>
      </xdr:nvCxnSpPr>
      <xdr:spPr>
        <a:xfrm>
          <a:off x="15671800" y="6367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24130</xdr:rowOff>
    </xdr:to>
    <xdr:cxnSp macro="">
      <xdr:nvCxnSpPr>
        <xdr:cNvPr id="302" name="直線コネクタ 301"/>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74422</xdr:rowOff>
    </xdr:to>
    <xdr:cxnSp macro="">
      <xdr:nvCxnSpPr>
        <xdr:cNvPr id="305" name="直線コネクタ 304"/>
        <xdr:cNvCxnSpPr/>
      </xdr:nvCxnSpPr>
      <xdr:spPr>
        <a:xfrm flipV="1">
          <a:off x="13893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74422</xdr:rowOff>
    </xdr:to>
    <xdr:cxnSp macro="">
      <xdr:nvCxnSpPr>
        <xdr:cNvPr id="308" name="直線コネクタ 307"/>
        <xdr:cNvCxnSpPr/>
      </xdr:nvCxnSpPr>
      <xdr:spPr>
        <a:xfrm>
          <a:off x="13004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8" name="楕円 317"/>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19"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0" name="楕円 31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2" name="楕円 32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3" name="テキスト ボックス 32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4" name="楕円 323"/>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5" name="テキスト ボックス 324"/>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6" name="楕円 325"/>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27" name="テキスト ボックス 32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過去からの起債抑制により、現在のところは類似団体平均の</a:t>
          </a:r>
          <a:r>
            <a:rPr kumimoji="1" lang="en-US" altLang="ja-JP" sz="1200">
              <a:latin typeface="ＭＳ Ｐゴシック" panose="020B0600070205080204" pitchFamily="50" charset="-128"/>
              <a:ea typeface="ＭＳ Ｐゴシック" panose="020B0600070205080204" pitchFamily="50" charset="-128"/>
            </a:rPr>
            <a:t>16.2</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令和２年度からは、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熊本地震関連の起債の償還が開始される時期となり、今後増加する傾向である。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en-US" sz="1200">
              <a:latin typeface="ＭＳ Ｐゴシック" panose="020B0600070205080204" pitchFamily="50" charset="-128"/>
              <a:ea typeface="ＭＳ Ｐゴシック" panose="020B0600070205080204" pitchFamily="50" charset="-128"/>
            </a:rPr>
            <a:t>公共下水道事業、簡易水道事業や土地区画整理事業、学校教育施設等整備事業など、今後起債発行が見込まれる事業も多い。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今後は、住民のニーズを優先した事業の選択に重点を置き、起債の発行に努めたい。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12700</xdr:rowOff>
    </xdr:to>
    <xdr:cxnSp macro="">
      <xdr:nvCxnSpPr>
        <xdr:cNvPr id="359" name="直線コネクタ 358"/>
        <xdr:cNvCxnSpPr/>
      </xdr:nvCxnSpPr>
      <xdr:spPr>
        <a:xfrm flipV="1">
          <a:off x="3987800" y="13035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12700</xdr:rowOff>
    </xdr:to>
    <xdr:cxnSp macro="">
      <xdr:nvCxnSpPr>
        <xdr:cNvPr id="362" name="直線コネクタ 361"/>
        <xdr:cNvCxnSpPr/>
      </xdr:nvCxnSpPr>
      <xdr:spPr>
        <a:xfrm>
          <a:off x="3098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161289</xdr:rowOff>
    </xdr:to>
    <xdr:cxnSp macro="">
      <xdr:nvCxnSpPr>
        <xdr:cNvPr id="365" name="直線コネクタ 364"/>
        <xdr:cNvCxnSpPr/>
      </xdr:nvCxnSpPr>
      <xdr:spPr>
        <a:xfrm>
          <a:off x="2209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146050</xdr:rowOff>
    </xdr:to>
    <xdr:cxnSp macro="">
      <xdr:nvCxnSpPr>
        <xdr:cNvPr id="368" name="直線コネクタ 367"/>
        <xdr:cNvCxnSpPr/>
      </xdr:nvCxnSpPr>
      <xdr:spPr>
        <a:xfrm>
          <a:off x="1320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8" name="楕円 377"/>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9"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0" name="楕円 379"/>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1" name="テキスト ボックス 380"/>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2" name="楕円 381"/>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3" name="テキスト ボックス 382"/>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4" name="楕円 383"/>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5" name="テキスト ボックス 384"/>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86" name="楕円 385"/>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87" name="テキスト ボックス 386"/>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％と昨年度より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％増、類似団体より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これは、扶助費の額が大幅に増加したことの他に、運動公園整備事業や土地区画整理事業の拡充により事業費が増したことによる物件費の増があげられる。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今後は、自主財源の確保に努めるほか、事務の効率化等の経常経費の削減に努めたい。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39370</xdr:rowOff>
    </xdr:to>
    <xdr:cxnSp macro="">
      <xdr:nvCxnSpPr>
        <xdr:cNvPr id="420" name="直線コネクタ 419"/>
        <xdr:cNvCxnSpPr/>
      </xdr:nvCxnSpPr>
      <xdr:spPr>
        <a:xfrm>
          <a:off x="15671800" y="135458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1270</xdr:rowOff>
    </xdr:to>
    <xdr:cxnSp macro="">
      <xdr:nvCxnSpPr>
        <xdr:cNvPr id="423" name="直線コネクタ 422"/>
        <xdr:cNvCxnSpPr/>
      </xdr:nvCxnSpPr>
      <xdr:spPr>
        <a:xfrm>
          <a:off x="14782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77470</xdr:rowOff>
    </xdr:from>
    <xdr:to>
      <xdr:col>73</xdr:col>
      <xdr:colOff>180975</xdr:colOff>
      <xdr:row>78</xdr:row>
      <xdr:rowOff>88900</xdr:rowOff>
    </xdr:to>
    <xdr:cxnSp macro="">
      <xdr:nvCxnSpPr>
        <xdr:cNvPr id="426" name="直線コネクタ 425"/>
        <xdr:cNvCxnSpPr/>
      </xdr:nvCxnSpPr>
      <xdr:spPr>
        <a:xfrm>
          <a:off x="13893800" y="13450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77470</xdr:rowOff>
    </xdr:to>
    <xdr:cxnSp macro="">
      <xdr:nvCxnSpPr>
        <xdr:cNvPr id="429" name="直線コネクタ 428"/>
        <xdr:cNvCxnSpPr/>
      </xdr:nvCxnSpPr>
      <xdr:spPr>
        <a:xfrm>
          <a:off x="13004800" y="133400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160020</xdr:rowOff>
    </xdr:from>
    <xdr:to>
      <xdr:col>82</xdr:col>
      <xdr:colOff>158750</xdr:colOff>
      <xdr:row>80</xdr:row>
      <xdr:rowOff>90170</xdr:rowOff>
    </xdr:to>
    <xdr:sp macro="" textlink="">
      <xdr:nvSpPr>
        <xdr:cNvPr id="439" name="楕円 438"/>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132097</xdr:rowOff>
    </xdr:from>
    <xdr:ext cx="762000" cy="259045"/>
    <xdr:sp macro="" textlink="">
      <xdr:nvSpPr>
        <xdr:cNvPr id="440" name="公債費以外該当値テキスト"/>
        <xdr:cNvSpPr txBox="1"/>
      </xdr:nvSpPr>
      <xdr:spPr>
        <a:xfrm>
          <a:off x="165989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1" name="楕円 440"/>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2" name="テキスト ボックス 441"/>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43" name="楕円 442"/>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44" name="テキスト ボックス 443"/>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26670</xdr:rowOff>
    </xdr:from>
    <xdr:to>
      <xdr:col>69</xdr:col>
      <xdr:colOff>142875</xdr:colOff>
      <xdr:row>78</xdr:row>
      <xdr:rowOff>128270</xdr:rowOff>
    </xdr:to>
    <xdr:sp macro="" textlink="">
      <xdr:nvSpPr>
        <xdr:cNvPr id="445" name="楕円 444"/>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46" name="テキスト ボックス 445"/>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7" name="楕円 446"/>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8" name="テキスト ボックス 447"/>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58588</xdr:rowOff>
    </xdr:from>
    <xdr:to>
      <xdr:col>29</xdr:col>
      <xdr:colOff>127000</xdr:colOff>
      <xdr:row>18</xdr:row>
      <xdr:rowOff>121057</xdr:rowOff>
    </xdr:to>
    <xdr:cxnSp macro="">
      <xdr:nvCxnSpPr>
        <xdr:cNvPr id="45" name="直線コネクタ 44"/>
        <xdr:cNvCxnSpPr/>
      </xdr:nvCxnSpPr>
      <xdr:spPr bwMode="auto">
        <a:xfrm flipV="1">
          <a:off x="5651500" y="1992163"/>
          <a:ext cx="0" cy="12626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131234</xdr:rowOff>
    </xdr:from>
    <xdr:ext cx="762000" cy="259045"/>
    <xdr:sp macro="" textlink="">
      <xdr:nvSpPr>
        <xdr:cNvPr id="46" name="人口1人当たり決算額の推移最小値テキスト130"/>
        <xdr:cNvSpPr txBox="1"/>
      </xdr:nvSpPr>
      <xdr:spPr>
        <a:xfrm>
          <a:off x="5740400" y="326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121057</xdr:rowOff>
    </xdr:from>
    <xdr:to>
      <xdr:col>30</xdr:col>
      <xdr:colOff>25400</xdr:colOff>
      <xdr:row>18</xdr:row>
      <xdr:rowOff>121057</xdr:rowOff>
    </xdr:to>
    <xdr:cxnSp macro="">
      <xdr:nvCxnSpPr>
        <xdr:cNvPr id="47" name="直線コネクタ 46"/>
        <xdr:cNvCxnSpPr/>
      </xdr:nvCxnSpPr>
      <xdr:spPr bwMode="auto">
        <a:xfrm>
          <a:off x="5562600" y="3254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144965</xdr:rowOff>
    </xdr:from>
    <xdr:ext cx="762000" cy="259045"/>
    <xdr:sp macro="" textlink="">
      <xdr:nvSpPr>
        <xdr:cNvPr id="48" name="人口1人当たり決算額の推移最大値テキスト130"/>
        <xdr:cNvSpPr txBox="1"/>
      </xdr:nvSpPr>
      <xdr:spPr>
        <a:xfrm>
          <a:off x="5740400" y="17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58588</xdr:rowOff>
    </xdr:from>
    <xdr:to>
      <xdr:col>30</xdr:col>
      <xdr:colOff>25400</xdr:colOff>
      <xdr:row>11</xdr:row>
      <xdr:rowOff>58588</xdr:rowOff>
    </xdr:to>
    <xdr:cxnSp macro="">
      <xdr:nvCxnSpPr>
        <xdr:cNvPr id="49" name="直線コネクタ 48"/>
        <xdr:cNvCxnSpPr/>
      </xdr:nvCxnSpPr>
      <xdr:spPr bwMode="auto">
        <a:xfrm>
          <a:off x="5562600" y="1992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121057</xdr:rowOff>
    </xdr:from>
    <xdr:to>
      <xdr:col>29</xdr:col>
      <xdr:colOff>127000</xdr:colOff>
      <xdr:row>18</xdr:row>
      <xdr:rowOff>128349</xdr:rowOff>
    </xdr:to>
    <xdr:cxnSp macro="">
      <xdr:nvCxnSpPr>
        <xdr:cNvPr id="50" name="直線コネクタ 49"/>
        <xdr:cNvCxnSpPr/>
      </xdr:nvCxnSpPr>
      <xdr:spPr bwMode="auto">
        <a:xfrm flipV="1">
          <a:off x="5003800" y="3254782"/>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138066</xdr:rowOff>
    </xdr:from>
    <xdr:ext cx="762000" cy="259045"/>
    <xdr:sp macro="" textlink="">
      <xdr:nvSpPr>
        <xdr:cNvPr id="51" name="人口1人当たり決算額の推移平均値テキスト130"/>
        <xdr:cNvSpPr txBox="1"/>
      </xdr:nvSpPr>
      <xdr:spPr>
        <a:xfrm>
          <a:off x="5740400" y="258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124333</xdr:rowOff>
    </xdr:from>
    <xdr:to>
      <xdr:col>26</xdr:col>
      <xdr:colOff>50800</xdr:colOff>
      <xdr:row>18</xdr:row>
      <xdr:rowOff>128349</xdr:rowOff>
    </xdr:to>
    <xdr:cxnSp macro="">
      <xdr:nvCxnSpPr>
        <xdr:cNvPr id="53" name="直線コネクタ 52"/>
        <xdr:cNvCxnSpPr/>
      </xdr:nvCxnSpPr>
      <xdr:spPr bwMode="auto">
        <a:xfrm>
          <a:off x="4305300" y="3258058"/>
          <a:ext cx="698500" cy="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150541</xdr:rowOff>
    </xdr:from>
    <xdr:to>
      <xdr:col>26</xdr:col>
      <xdr:colOff>101600</xdr:colOff>
      <xdr:row>16</xdr:row>
      <xdr:rowOff>80691</xdr:rowOff>
    </xdr:to>
    <xdr:sp macro="" textlink="">
      <xdr:nvSpPr>
        <xdr:cNvPr id="54" name="フローチャート: 判断 53"/>
        <xdr:cNvSpPr/>
      </xdr:nvSpPr>
      <xdr:spPr bwMode="auto">
        <a:xfrm>
          <a:off x="4953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90868</xdr:rowOff>
    </xdr:from>
    <xdr:ext cx="736600" cy="259045"/>
    <xdr:sp macro="" textlink="">
      <xdr:nvSpPr>
        <xdr:cNvPr id="55" name="テキスト ボックス 54"/>
        <xdr:cNvSpPr txBox="1"/>
      </xdr:nvSpPr>
      <xdr:spPr>
        <a:xfrm>
          <a:off x="4622800" y="2538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119700</xdr:rowOff>
    </xdr:from>
    <xdr:to>
      <xdr:col>22</xdr:col>
      <xdr:colOff>114300</xdr:colOff>
      <xdr:row>18</xdr:row>
      <xdr:rowOff>124333</xdr:rowOff>
    </xdr:to>
    <xdr:cxnSp macro="">
      <xdr:nvCxnSpPr>
        <xdr:cNvPr id="56" name="直線コネクタ 55"/>
        <xdr:cNvCxnSpPr/>
      </xdr:nvCxnSpPr>
      <xdr:spPr bwMode="auto">
        <a:xfrm>
          <a:off x="3606800" y="3253425"/>
          <a:ext cx="698500" cy="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164150</xdr:rowOff>
    </xdr:from>
    <xdr:to>
      <xdr:col>22</xdr:col>
      <xdr:colOff>165100</xdr:colOff>
      <xdr:row>16</xdr:row>
      <xdr:rowOff>94300</xdr:rowOff>
    </xdr:to>
    <xdr:sp macro="" textlink="">
      <xdr:nvSpPr>
        <xdr:cNvPr id="57" name="フローチャート: 判断 56"/>
        <xdr:cNvSpPr/>
      </xdr:nvSpPr>
      <xdr:spPr bwMode="auto">
        <a:xfrm>
          <a:off x="4254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104477</xdr:rowOff>
    </xdr:from>
    <xdr:ext cx="762000" cy="259045"/>
    <xdr:sp macro="" textlink="">
      <xdr:nvSpPr>
        <xdr:cNvPr id="58" name="テキスト ボックス 57"/>
        <xdr:cNvSpPr txBox="1"/>
      </xdr:nvSpPr>
      <xdr:spPr>
        <a:xfrm>
          <a:off x="3924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119700</xdr:rowOff>
    </xdr:from>
    <xdr:to>
      <xdr:col>18</xdr:col>
      <xdr:colOff>177800</xdr:colOff>
      <xdr:row>18</xdr:row>
      <xdr:rowOff>148839</xdr:rowOff>
    </xdr:to>
    <xdr:cxnSp macro="">
      <xdr:nvCxnSpPr>
        <xdr:cNvPr id="59" name="直線コネクタ 58"/>
        <xdr:cNvCxnSpPr/>
      </xdr:nvCxnSpPr>
      <xdr:spPr bwMode="auto">
        <a:xfrm flipV="1">
          <a:off x="2908300" y="3253425"/>
          <a:ext cx="698500" cy="2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16711</xdr:rowOff>
    </xdr:from>
    <xdr:to>
      <xdr:col>19</xdr:col>
      <xdr:colOff>38100</xdr:colOff>
      <xdr:row>16</xdr:row>
      <xdr:rowOff>118311</xdr:rowOff>
    </xdr:to>
    <xdr:sp macro="" textlink="">
      <xdr:nvSpPr>
        <xdr:cNvPr id="60" name="フローチャート: 判断 59"/>
        <xdr:cNvSpPr/>
      </xdr:nvSpPr>
      <xdr:spPr bwMode="auto">
        <a:xfrm>
          <a:off x="3556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128488</xdr:rowOff>
    </xdr:from>
    <xdr:ext cx="762000" cy="259045"/>
    <xdr:sp macro="" textlink="">
      <xdr:nvSpPr>
        <xdr:cNvPr id="61" name="テキスト ボックス 60"/>
        <xdr:cNvSpPr txBox="1"/>
      </xdr:nvSpPr>
      <xdr:spPr>
        <a:xfrm>
          <a:off x="32258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31509</xdr:rowOff>
    </xdr:from>
    <xdr:to>
      <xdr:col>15</xdr:col>
      <xdr:colOff>101600</xdr:colOff>
      <xdr:row>16</xdr:row>
      <xdr:rowOff>133109</xdr:rowOff>
    </xdr:to>
    <xdr:sp macro="" textlink="">
      <xdr:nvSpPr>
        <xdr:cNvPr id="62" name="フローチャート: 判断 61"/>
        <xdr:cNvSpPr/>
      </xdr:nvSpPr>
      <xdr:spPr bwMode="auto">
        <a:xfrm>
          <a:off x="2857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143286</xdr:rowOff>
    </xdr:from>
    <xdr:ext cx="762000" cy="259045"/>
    <xdr:sp macro="" textlink="">
      <xdr:nvSpPr>
        <xdr:cNvPr id="63" name="テキスト ボックス 62"/>
        <xdr:cNvSpPr txBox="1"/>
      </xdr:nvSpPr>
      <xdr:spPr>
        <a:xfrm>
          <a:off x="2527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70256</xdr:rowOff>
    </xdr:from>
    <xdr:to>
      <xdr:col>29</xdr:col>
      <xdr:colOff>177800</xdr:colOff>
      <xdr:row>19</xdr:row>
      <xdr:rowOff>406</xdr:rowOff>
    </xdr:to>
    <xdr:sp macro="" textlink="">
      <xdr:nvSpPr>
        <xdr:cNvPr id="69" name="楕円 68"/>
        <xdr:cNvSpPr/>
      </xdr:nvSpPr>
      <xdr:spPr bwMode="auto">
        <a:xfrm>
          <a:off x="5600700" y="320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150283</xdr:rowOff>
    </xdr:from>
    <xdr:ext cx="762000" cy="259045"/>
    <xdr:sp macro="" textlink="">
      <xdr:nvSpPr>
        <xdr:cNvPr id="70" name="人口1人当たり決算額の推移該当値テキスト130"/>
        <xdr:cNvSpPr txBox="1"/>
      </xdr:nvSpPr>
      <xdr:spPr>
        <a:xfrm>
          <a:off x="5740400" y="311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77549</xdr:rowOff>
    </xdr:from>
    <xdr:to>
      <xdr:col>26</xdr:col>
      <xdr:colOff>101600</xdr:colOff>
      <xdr:row>19</xdr:row>
      <xdr:rowOff>7699</xdr:rowOff>
    </xdr:to>
    <xdr:sp macro="" textlink="">
      <xdr:nvSpPr>
        <xdr:cNvPr id="71" name="楕円 70"/>
        <xdr:cNvSpPr/>
      </xdr:nvSpPr>
      <xdr:spPr bwMode="auto">
        <a:xfrm>
          <a:off x="4953000" y="321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163926</xdr:rowOff>
    </xdr:from>
    <xdr:ext cx="736600" cy="259045"/>
    <xdr:sp macro="" textlink="">
      <xdr:nvSpPr>
        <xdr:cNvPr id="72" name="テキスト ボックス 71"/>
        <xdr:cNvSpPr txBox="1"/>
      </xdr:nvSpPr>
      <xdr:spPr>
        <a:xfrm>
          <a:off x="4622800" y="3297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73533</xdr:rowOff>
    </xdr:from>
    <xdr:to>
      <xdr:col>22</xdr:col>
      <xdr:colOff>165100</xdr:colOff>
      <xdr:row>19</xdr:row>
      <xdr:rowOff>3683</xdr:rowOff>
    </xdr:to>
    <xdr:sp macro="" textlink="">
      <xdr:nvSpPr>
        <xdr:cNvPr id="73" name="楕円 72"/>
        <xdr:cNvSpPr/>
      </xdr:nvSpPr>
      <xdr:spPr bwMode="auto">
        <a:xfrm>
          <a:off x="4254500" y="320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159910</xdr:rowOff>
    </xdr:from>
    <xdr:ext cx="762000" cy="259045"/>
    <xdr:sp macro="" textlink="">
      <xdr:nvSpPr>
        <xdr:cNvPr id="74" name="テキスト ボックス 73"/>
        <xdr:cNvSpPr txBox="1"/>
      </xdr:nvSpPr>
      <xdr:spPr>
        <a:xfrm>
          <a:off x="3924300" y="3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68900</xdr:rowOff>
    </xdr:from>
    <xdr:to>
      <xdr:col>19</xdr:col>
      <xdr:colOff>38100</xdr:colOff>
      <xdr:row>18</xdr:row>
      <xdr:rowOff>170500</xdr:rowOff>
    </xdr:to>
    <xdr:sp macro="" textlink="">
      <xdr:nvSpPr>
        <xdr:cNvPr id="75" name="楕円 74"/>
        <xdr:cNvSpPr/>
      </xdr:nvSpPr>
      <xdr:spPr bwMode="auto">
        <a:xfrm>
          <a:off x="3556000" y="320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155277</xdr:rowOff>
    </xdr:from>
    <xdr:ext cx="762000" cy="259045"/>
    <xdr:sp macro="" textlink="">
      <xdr:nvSpPr>
        <xdr:cNvPr id="76" name="テキスト ボックス 75"/>
        <xdr:cNvSpPr txBox="1"/>
      </xdr:nvSpPr>
      <xdr:spPr>
        <a:xfrm>
          <a:off x="3225800" y="328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98039</xdr:rowOff>
    </xdr:from>
    <xdr:to>
      <xdr:col>15</xdr:col>
      <xdr:colOff>101600</xdr:colOff>
      <xdr:row>19</xdr:row>
      <xdr:rowOff>28189</xdr:rowOff>
    </xdr:to>
    <xdr:sp macro="" textlink="">
      <xdr:nvSpPr>
        <xdr:cNvPr id="77" name="楕円 76"/>
        <xdr:cNvSpPr/>
      </xdr:nvSpPr>
      <xdr:spPr bwMode="auto">
        <a:xfrm>
          <a:off x="2857500" y="323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12966</xdr:rowOff>
    </xdr:from>
    <xdr:ext cx="762000" cy="259045"/>
    <xdr:sp macro="" textlink="">
      <xdr:nvSpPr>
        <xdr:cNvPr id="78" name="テキスト ボックス 77"/>
        <xdr:cNvSpPr txBox="1"/>
      </xdr:nvSpPr>
      <xdr:spPr>
        <a:xfrm>
          <a:off x="2527300" y="33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9" name="直線コネクタ 108"/>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10"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11" name="直線コネクタ 110"/>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2"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3" name="直線コネクタ 112"/>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159902</xdr:rowOff>
    </xdr:from>
    <xdr:to>
      <xdr:col>29</xdr:col>
      <xdr:colOff>127000</xdr:colOff>
      <xdr:row>37</xdr:row>
      <xdr:rowOff>168083</xdr:rowOff>
    </xdr:to>
    <xdr:cxnSp macro="">
      <xdr:nvCxnSpPr>
        <xdr:cNvPr id="114" name="直線コネクタ 113"/>
        <xdr:cNvCxnSpPr/>
      </xdr:nvCxnSpPr>
      <xdr:spPr bwMode="auto">
        <a:xfrm flipV="1">
          <a:off x="5003800" y="7284602"/>
          <a:ext cx="647700" cy="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5"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6" name="フローチャート: 判断 115"/>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168083</xdr:rowOff>
    </xdr:from>
    <xdr:to>
      <xdr:col>26</xdr:col>
      <xdr:colOff>50800</xdr:colOff>
      <xdr:row>37</xdr:row>
      <xdr:rowOff>200822</xdr:rowOff>
    </xdr:to>
    <xdr:cxnSp macro="">
      <xdr:nvCxnSpPr>
        <xdr:cNvPr id="117" name="直線コネクタ 116"/>
        <xdr:cNvCxnSpPr/>
      </xdr:nvCxnSpPr>
      <xdr:spPr bwMode="auto">
        <a:xfrm flipV="1">
          <a:off x="4305300" y="7292783"/>
          <a:ext cx="698500" cy="32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8" name="フローチャート: 判断 117"/>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9" name="テキスト ボックス 118"/>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200822</xdr:rowOff>
    </xdr:from>
    <xdr:to>
      <xdr:col>22</xdr:col>
      <xdr:colOff>114300</xdr:colOff>
      <xdr:row>37</xdr:row>
      <xdr:rowOff>220285</xdr:rowOff>
    </xdr:to>
    <xdr:cxnSp macro="">
      <xdr:nvCxnSpPr>
        <xdr:cNvPr id="120" name="直線コネクタ 119"/>
        <xdr:cNvCxnSpPr/>
      </xdr:nvCxnSpPr>
      <xdr:spPr bwMode="auto">
        <a:xfrm flipV="1">
          <a:off x="3606800" y="7325522"/>
          <a:ext cx="698500" cy="19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21" name="フローチャート: 判断 120"/>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2" name="テキスト ボックス 121"/>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220285</xdr:rowOff>
    </xdr:from>
    <xdr:to>
      <xdr:col>18</xdr:col>
      <xdr:colOff>177800</xdr:colOff>
      <xdr:row>37</xdr:row>
      <xdr:rowOff>253154</xdr:rowOff>
    </xdr:to>
    <xdr:cxnSp macro="">
      <xdr:nvCxnSpPr>
        <xdr:cNvPr id="123" name="直線コネクタ 122"/>
        <xdr:cNvCxnSpPr/>
      </xdr:nvCxnSpPr>
      <xdr:spPr bwMode="auto">
        <a:xfrm flipV="1">
          <a:off x="2908300" y="7344985"/>
          <a:ext cx="698500" cy="3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4" name="フローチャート: 判断 123"/>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5" name="テキスト ボックス 124"/>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6" name="フローチャート: 判断 125"/>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7" name="テキスト ボックス 126"/>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109102</xdr:rowOff>
    </xdr:from>
    <xdr:to>
      <xdr:col>29</xdr:col>
      <xdr:colOff>177800</xdr:colOff>
      <xdr:row>37</xdr:row>
      <xdr:rowOff>210702</xdr:rowOff>
    </xdr:to>
    <xdr:sp macro="" textlink="">
      <xdr:nvSpPr>
        <xdr:cNvPr id="133" name="楕円 132"/>
        <xdr:cNvSpPr/>
      </xdr:nvSpPr>
      <xdr:spPr bwMode="auto">
        <a:xfrm>
          <a:off x="5600700" y="723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81179</xdr:rowOff>
    </xdr:from>
    <xdr:ext cx="762000" cy="259045"/>
    <xdr:sp macro="" textlink="">
      <xdr:nvSpPr>
        <xdr:cNvPr id="134" name="人口1人当たり決算額の推移該当値テキスト445"/>
        <xdr:cNvSpPr txBox="1"/>
      </xdr:nvSpPr>
      <xdr:spPr>
        <a:xfrm>
          <a:off x="5740400" y="720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117283</xdr:rowOff>
    </xdr:from>
    <xdr:to>
      <xdr:col>26</xdr:col>
      <xdr:colOff>101600</xdr:colOff>
      <xdr:row>37</xdr:row>
      <xdr:rowOff>218883</xdr:rowOff>
    </xdr:to>
    <xdr:sp macro="" textlink="">
      <xdr:nvSpPr>
        <xdr:cNvPr id="135" name="楕円 134"/>
        <xdr:cNvSpPr/>
      </xdr:nvSpPr>
      <xdr:spPr bwMode="auto">
        <a:xfrm>
          <a:off x="49530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203660</xdr:rowOff>
    </xdr:from>
    <xdr:ext cx="736600" cy="259045"/>
    <xdr:sp macro="" textlink="">
      <xdr:nvSpPr>
        <xdr:cNvPr id="136" name="テキスト ボックス 135"/>
        <xdr:cNvSpPr txBox="1"/>
      </xdr:nvSpPr>
      <xdr:spPr>
        <a:xfrm>
          <a:off x="4622800" y="732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150022</xdr:rowOff>
    </xdr:from>
    <xdr:to>
      <xdr:col>22</xdr:col>
      <xdr:colOff>165100</xdr:colOff>
      <xdr:row>37</xdr:row>
      <xdr:rowOff>251622</xdr:rowOff>
    </xdr:to>
    <xdr:sp macro="" textlink="">
      <xdr:nvSpPr>
        <xdr:cNvPr id="137" name="楕円 136"/>
        <xdr:cNvSpPr/>
      </xdr:nvSpPr>
      <xdr:spPr bwMode="auto">
        <a:xfrm>
          <a:off x="4254500" y="727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236399</xdr:rowOff>
    </xdr:from>
    <xdr:ext cx="762000" cy="259045"/>
    <xdr:sp macro="" textlink="">
      <xdr:nvSpPr>
        <xdr:cNvPr id="138" name="テキスト ボックス 137"/>
        <xdr:cNvSpPr txBox="1"/>
      </xdr:nvSpPr>
      <xdr:spPr>
        <a:xfrm>
          <a:off x="3924300" y="736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169485</xdr:rowOff>
    </xdr:from>
    <xdr:to>
      <xdr:col>19</xdr:col>
      <xdr:colOff>38100</xdr:colOff>
      <xdr:row>37</xdr:row>
      <xdr:rowOff>271085</xdr:rowOff>
    </xdr:to>
    <xdr:sp macro="" textlink="">
      <xdr:nvSpPr>
        <xdr:cNvPr id="139" name="楕円 138"/>
        <xdr:cNvSpPr/>
      </xdr:nvSpPr>
      <xdr:spPr bwMode="auto">
        <a:xfrm>
          <a:off x="3556000" y="729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255862</xdr:rowOff>
    </xdr:from>
    <xdr:ext cx="762000" cy="259045"/>
    <xdr:sp macro="" textlink="">
      <xdr:nvSpPr>
        <xdr:cNvPr id="140" name="テキスト ボックス 139"/>
        <xdr:cNvSpPr txBox="1"/>
      </xdr:nvSpPr>
      <xdr:spPr>
        <a:xfrm>
          <a:off x="3225800" y="738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202354</xdr:rowOff>
    </xdr:from>
    <xdr:to>
      <xdr:col>15</xdr:col>
      <xdr:colOff>101600</xdr:colOff>
      <xdr:row>37</xdr:row>
      <xdr:rowOff>303954</xdr:rowOff>
    </xdr:to>
    <xdr:sp macro="" textlink="">
      <xdr:nvSpPr>
        <xdr:cNvPr id="141" name="楕円 140"/>
        <xdr:cNvSpPr/>
      </xdr:nvSpPr>
      <xdr:spPr bwMode="auto">
        <a:xfrm>
          <a:off x="2857500" y="732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288731</xdr:rowOff>
    </xdr:from>
    <xdr:ext cx="762000" cy="259045"/>
    <xdr:sp macro="" textlink="">
      <xdr:nvSpPr>
        <xdr:cNvPr id="142" name="テキスト ボックス 141"/>
        <xdr:cNvSpPr txBox="1"/>
      </xdr:nvSpPr>
      <xdr:spPr>
        <a:xfrm>
          <a:off x="2527300" y="74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
9,442
16.65
8,510,371
8,076,413
46,456
2,718,329
7,930,760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119267</xdr:rowOff>
    </xdr:from>
    <xdr:to>
      <xdr:col>24</xdr:col>
      <xdr:colOff>63500</xdr:colOff>
      <xdr:row>38</xdr:row>
      <xdr:rowOff>132396</xdr:rowOff>
    </xdr:to>
    <xdr:cxnSp macro="">
      <xdr:nvCxnSpPr>
        <xdr:cNvPr id="63" name="直線コネクタ 62"/>
        <xdr:cNvCxnSpPr/>
      </xdr:nvCxnSpPr>
      <xdr:spPr>
        <a:xfrm>
          <a:off x="3797300" y="6634367"/>
          <a:ext cx="8382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109579</xdr:rowOff>
    </xdr:from>
    <xdr:to>
      <xdr:col>19</xdr:col>
      <xdr:colOff>177800</xdr:colOff>
      <xdr:row>38</xdr:row>
      <xdr:rowOff>119267</xdr:rowOff>
    </xdr:to>
    <xdr:cxnSp macro="">
      <xdr:nvCxnSpPr>
        <xdr:cNvPr id="66" name="直線コネクタ 65"/>
        <xdr:cNvCxnSpPr/>
      </xdr:nvCxnSpPr>
      <xdr:spPr>
        <a:xfrm>
          <a:off x="2908300" y="6624679"/>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109579</xdr:rowOff>
    </xdr:from>
    <xdr:to>
      <xdr:col>15</xdr:col>
      <xdr:colOff>50800</xdr:colOff>
      <xdr:row>38</xdr:row>
      <xdr:rowOff>125571</xdr:rowOff>
    </xdr:to>
    <xdr:cxnSp macro="">
      <xdr:nvCxnSpPr>
        <xdr:cNvPr id="69" name="直線コネクタ 68"/>
        <xdr:cNvCxnSpPr/>
      </xdr:nvCxnSpPr>
      <xdr:spPr>
        <a:xfrm flipV="1">
          <a:off x="2019300" y="6624679"/>
          <a:ext cx="8890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125440</xdr:rowOff>
    </xdr:from>
    <xdr:to>
      <xdr:col>10</xdr:col>
      <xdr:colOff>114300</xdr:colOff>
      <xdr:row>38</xdr:row>
      <xdr:rowOff>125571</xdr:rowOff>
    </xdr:to>
    <xdr:cxnSp macro="">
      <xdr:nvCxnSpPr>
        <xdr:cNvPr id="72" name="直線コネクタ 71"/>
        <xdr:cNvCxnSpPr/>
      </xdr:nvCxnSpPr>
      <xdr:spPr>
        <a:xfrm>
          <a:off x="1130300" y="664054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81596</xdr:rowOff>
    </xdr:from>
    <xdr:to>
      <xdr:col>24</xdr:col>
      <xdr:colOff>114300</xdr:colOff>
      <xdr:row>39</xdr:row>
      <xdr:rowOff>11746</xdr:rowOff>
    </xdr:to>
    <xdr:sp macro="" textlink="">
      <xdr:nvSpPr>
        <xdr:cNvPr id="82" name="楕円 81"/>
        <xdr:cNvSpPr/>
      </xdr:nvSpPr>
      <xdr:spPr>
        <a:xfrm>
          <a:off x="4584700" y="65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167973</xdr:rowOff>
    </xdr:from>
    <xdr:ext cx="534377" cy="259045"/>
    <xdr:sp macro="" textlink="">
      <xdr:nvSpPr>
        <xdr:cNvPr id="83" name="人件費該当値テキスト"/>
        <xdr:cNvSpPr txBox="1"/>
      </xdr:nvSpPr>
      <xdr:spPr>
        <a:xfrm>
          <a:off x="4686300" y="651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68467</xdr:rowOff>
    </xdr:from>
    <xdr:to>
      <xdr:col>20</xdr:col>
      <xdr:colOff>38100</xdr:colOff>
      <xdr:row>38</xdr:row>
      <xdr:rowOff>170067</xdr:rowOff>
    </xdr:to>
    <xdr:sp macro="" textlink="">
      <xdr:nvSpPr>
        <xdr:cNvPr id="84" name="楕円 83"/>
        <xdr:cNvSpPr/>
      </xdr:nvSpPr>
      <xdr:spPr>
        <a:xfrm>
          <a:off x="3746500" y="658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161194</xdr:rowOff>
    </xdr:from>
    <xdr:ext cx="534377" cy="259045"/>
    <xdr:sp macro="" textlink="">
      <xdr:nvSpPr>
        <xdr:cNvPr id="85" name="テキスト ボックス 84"/>
        <xdr:cNvSpPr txBox="1"/>
      </xdr:nvSpPr>
      <xdr:spPr>
        <a:xfrm>
          <a:off x="3530111" y="667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58779</xdr:rowOff>
    </xdr:from>
    <xdr:to>
      <xdr:col>15</xdr:col>
      <xdr:colOff>101600</xdr:colOff>
      <xdr:row>38</xdr:row>
      <xdr:rowOff>160379</xdr:rowOff>
    </xdr:to>
    <xdr:sp macro="" textlink="">
      <xdr:nvSpPr>
        <xdr:cNvPr id="86" name="楕円 85"/>
        <xdr:cNvSpPr/>
      </xdr:nvSpPr>
      <xdr:spPr>
        <a:xfrm>
          <a:off x="2857500" y="65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151506</xdr:rowOff>
    </xdr:from>
    <xdr:ext cx="534377" cy="259045"/>
    <xdr:sp macro="" textlink="">
      <xdr:nvSpPr>
        <xdr:cNvPr id="87" name="テキスト ボックス 86"/>
        <xdr:cNvSpPr txBox="1"/>
      </xdr:nvSpPr>
      <xdr:spPr>
        <a:xfrm>
          <a:off x="2641111" y="666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74771</xdr:rowOff>
    </xdr:from>
    <xdr:to>
      <xdr:col>10</xdr:col>
      <xdr:colOff>165100</xdr:colOff>
      <xdr:row>39</xdr:row>
      <xdr:rowOff>4921</xdr:rowOff>
    </xdr:to>
    <xdr:sp macro="" textlink="">
      <xdr:nvSpPr>
        <xdr:cNvPr id="88" name="楕円 87"/>
        <xdr:cNvSpPr/>
      </xdr:nvSpPr>
      <xdr:spPr>
        <a:xfrm>
          <a:off x="1968500" y="65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167498</xdr:rowOff>
    </xdr:from>
    <xdr:ext cx="534377" cy="259045"/>
    <xdr:sp macro="" textlink="">
      <xdr:nvSpPr>
        <xdr:cNvPr id="89" name="テキスト ボックス 88"/>
        <xdr:cNvSpPr txBox="1"/>
      </xdr:nvSpPr>
      <xdr:spPr>
        <a:xfrm>
          <a:off x="1752111" y="66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74640</xdr:rowOff>
    </xdr:from>
    <xdr:to>
      <xdr:col>6</xdr:col>
      <xdr:colOff>38100</xdr:colOff>
      <xdr:row>39</xdr:row>
      <xdr:rowOff>4790</xdr:rowOff>
    </xdr:to>
    <xdr:sp macro="" textlink="">
      <xdr:nvSpPr>
        <xdr:cNvPr id="90" name="楕円 89"/>
        <xdr:cNvSpPr/>
      </xdr:nvSpPr>
      <xdr:spPr>
        <a:xfrm>
          <a:off x="1079500" y="6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167367</xdr:rowOff>
    </xdr:from>
    <xdr:ext cx="534377" cy="259045"/>
    <xdr:sp macro="" textlink="">
      <xdr:nvSpPr>
        <xdr:cNvPr id="91" name="テキスト ボックス 90"/>
        <xdr:cNvSpPr txBox="1"/>
      </xdr:nvSpPr>
      <xdr:spPr>
        <a:xfrm>
          <a:off x="863111" y="66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159776</xdr:rowOff>
    </xdr:from>
    <xdr:to>
      <xdr:col>24</xdr:col>
      <xdr:colOff>63500</xdr:colOff>
      <xdr:row>57</xdr:row>
      <xdr:rowOff>27910</xdr:rowOff>
    </xdr:to>
    <xdr:cxnSp macro="">
      <xdr:nvCxnSpPr>
        <xdr:cNvPr id="118" name="直線コネクタ 117"/>
        <xdr:cNvCxnSpPr/>
      </xdr:nvCxnSpPr>
      <xdr:spPr>
        <a:xfrm flipV="1">
          <a:off x="3797300" y="9760976"/>
          <a:ext cx="838200" cy="3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140861</xdr:rowOff>
    </xdr:from>
    <xdr:to>
      <xdr:col>19</xdr:col>
      <xdr:colOff>177800</xdr:colOff>
      <xdr:row>57</xdr:row>
      <xdr:rowOff>27910</xdr:rowOff>
    </xdr:to>
    <xdr:cxnSp macro="">
      <xdr:nvCxnSpPr>
        <xdr:cNvPr id="121" name="直線コネクタ 120"/>
        <xdr:cNvCxnSpPr/>
      </xdr:nvCxnSpPr>
      <xdr:spPr>
        <a:xfrm>
          <a:off x="2908300" y="9227711"/>
          <a:ext cx="889000" cy="57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141067</xdr:rowOff>
    </xdr:from>
    <xdr:to>
      <xdr:col>15</xdr:col>
      <xdr:colOff>50800</xdr:colOff>
      <xdr:row>53</xdr:row>
      <xdr:rowOff>140861</xdr:rowOff>
    </xdr:to>
    <xdr:cxnSp macro="">
      <xdr:nvCxnSpPr>
        <xdr:cNvPr id="124" name="直線コネクタ 123"/>
        <xdr:cNvCxnSpPr/>
      </xdr:nvCxnSpPr>
      <xdr:spPr>
        <a:xfrm>
          <a:off x="2019300" y="8713567"/>
          <a:ext cx="889000" cy="5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141067</xdr:rowOff>
    </xdr:from>
    <xdr:to>
      <xdr:col>10</xdr:col>
      <xdr:colOff>114300</xdr:colOff>
      <xdr:row>57</xdr:row>
      <xdr:rowOff>76981</xdr:rowOff>
    </xdr:to>
    <xdr:cxnSp macro="">
      <xdr:nvCxnSpPr>
        <xdr:cNvPr id="127" name="直線コネクタ 126"/>
        <xdr:cNvCxnSpPr/>
      </xdr:nvCxnSpPr>
      <xdr:spPr>
        <a:xfrm flipV="1">
          <a:off x="1130300" y="8713567"/>
          <a:ext cx="889000" cy="11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108976</xdr:rowOff>
    </xdr:from>
    <xdr:to>
      <xdr:col>24</xdr:col>
      <xdr:colOff>114300</xdr:colOff>
      <xdr:row>57</xdr:row>
      <xdr:rowOff>39126</xdr:rowOff>
    </xdr:to>
    <xdr:sp macro="" textlink="">
      <xdr:nvSpPr>
        <xdr:cNvPr id="137" name="楕円 136"/>
        <xdr:cNvSpPr/>
      </xdr:nvSpPr>
      <xdr:spPr>
        <a:xfrm>
          <a:off x="4584700" y="97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23903</xdr:rowOff>
    </xdr:from>
    <xdr:ext cx="534377" cy="259045"/>
    <xdr:sp macro="" textlink="">
      <xdr:nvSpPr>
        <xdr:cNvPr id="138" name="物件費該当値テキスト"/>
        <xdr:cNvSpPr txBox="1"/>
      </xdr:nvSpPr>
      <xdr:spPr>
        <a:xfrm>
          <a:off x="4686300" y="962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148560</xdr:rowOff>
    </xdr:from>
    <xdr:to>
      <xdr:col>20</xdr:col>
      <xdr:colOff>38100</xdr:colOff>
      <xdr:row>57</xdr:row>
      <xdr:rowOff>78710</xdr:rowOff>
    </xdr:to>
    <xdr:sp macro="" textlink="">
      <xdr:nvSpPr>
        <xdr:cNvPr id="139" name="楕円 138"/>
        <xdr:cNvSpPr/>
      </xdr:nvSpPr>
      <xdr:spPr>
        <a:xfrm>
          <a:off x="3746500" y="97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69837</xdr:rowOff>
    </xdr:from>
    <xdr:ext cx="534377" cy="259045"/>
    <xdr:sp macro="" textlink="">
      <xdr:nvSpPr>
        <xdr:cNvPr id="140" name="テキスト ボックス 139"/>
        <xdr:cNvSpPr txBox="1"/>
      </xdr:nvSpPr>
      <xdr:spPr>
        <a:xfrm>
          <a:off x="3530111" y="984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90061</xdr:rowOff>
    </xdr:from>
    <xdr:to>
      <xdr:col>15</xdr:col>
      <xdr:colOff>101600</xdr:colOff>
      <xdr:row>54</xdr:row>
      <xdr:rowOff>20211</xdr:rowOff>
    </xdr:to>
    <xdr:sp macro="" textlink="">
      <xdr:nvSpPr>
        <xdr:cNvPr id="141" name="楕円 140"/>
        <xdr:cNvSpPr/>
      </xdr:nvSpPr>
      <xdr:spPr>
        <a:xfrm>
          <a:off x="2857500" y="91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36738</xdr:rowOff>
    </xdr:from>
    <xdr:ext cx="599010" cy="259045"/>
    <xdr:sp macro="" textlink="">
      <xdr:nvSpPr>
        <xdr:cNvPr id="142" name="テキスト ボックス 141"/>
        <xdr:cNvSpPr txBox="1"/>
      </xdr:nvSpPr>
      <xdr:spPr>
        <a:xfrm>
          <a:off x="2608795" y="895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90267</xdr:rowOff>
    </xdr:from>
    <xdr:to>
      <xdr:col>10</xdr:col>
      <xdr:colOff>165100</xdr:colOff>
      <xdr:row>51</xdr:row>
      <xdr:rowOff>20417</xdr:rowOff>
    </xdr:to>
    <xdr:sp macro="" textlink="">
      <xdr:nvSpPr>
        <xdr:cNvPr id="143" name="楕円 142"/>
        <xdr:cNvSpPr/>
      </xdr:nvSpPr>
      <xdr:spPr>
        <a:xfrm>
          <a:off x="1968500" y="86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36944</xdr:rowOff>
    </xdr:from>
    <xdr:ext cx="599010" cy="259045"/>
    <xdr:sp macro="" textlink="">
      <xdr:nvSpPr>
        <xdr:cNvPr id="144" name="テキスト ボックス 143"/>
        <xdr:cNvSpPr txBox="1"/>
      </xdr:nvSpPr>
      <xdr:spPr>
        <a:xfrm>
          <a:off x="1719795" y="843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26181</xdr:rowOff>
    </xdr:from>
    <xdr:to>
      <xdr:col>6</xdr:col>
      <xdr:colOff>38100</xdr:colOff>
      <xdr:row>57</xdr:row>
      <xdr:rowOff>127781</xdr:rowOff>
    </xdr:to>
    <xdr:sp macro="" textlink="">
      <xdr:nvSpPr>
        <xdr:cNvPr id="145" name="楕円 144"/>
        <xdr:cNvSpPr/>
      </xdr:nvSpPr>
      <xdr:spPr>
        <a:xfrm>
          <a:off x="1079500" y="9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118908</xdr:rowOff>
    </xdr:from>
    <xdr:ext cx="534377" cy="259045"/>
    <xdr:sp macro="" textlink="">
      <xdr:nvSpPr>
        <xdr:cNvPr id="146" name="テキスト ボックス 145"/>
        <xdr:cNvSpPr txBox="1"/>
      </xdr:nvSpPr>
      <xdr:spPr>
        <a:xfrm>
          <a:off x="863111" y="98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60719</xdr:rowOff>
    </xdr:from>
    <xdr:to>
      <xdr:col>24</xdr:col>
      <xdr:colOff>63500</xdr:colOff>
      <xdr:row>78</xdr:row>
      <xdr:rowOff>113373</xdr:rowOff>
    </xdr:to>
    <xdr:cxnSp macro="">
      <xdr:nvCxnSpPr>
        <xdr:cNvPr id="175" name="直線コネクタ 174"/>
        <xdr:cNvCxnSpPr/>
      </xdr:nvCxnSpPr>
      <xdr:spPr>
        <a:xfrm flipV="1">
          <a:off x="3797300" y="13433819"/>
          <a:ext cx="8382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113373</xdr:rowOff>
    </xdr:from>
    <xdr:to>
      <xdr:col>19</xdr:col>
      <xdr:colOff>177800</xdr:colOff>
      <xdr:row>78</xdr:row>
      <xdr:rowOff>145759</xdr:rowOff>
    </xdr:to>
    <xdr:cxnSp macro="">
      <xdr:nvCxnSpPr>
        <xdr:cNvPr id="178" name="直線コネクタ 177"/>
        <xdr:cNvCxnSpPr/>
      </xdr:nvCxnSpPr>
      <xdr:spPr>
        <a:xfrm flipV="1">
          <a:off x="2908300" y="13486473"/>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145759</xdr:rowOff>
    </xdr:from>
    <xdr:to>
      <xdr:col>15</xdr:col>
      <xdr:colOff>50800</xdr:colOff>
      <xdr:row>79</xdr:row>
      <xdr:rowOff>5169</xdr:rowOff>
    </xdr:to>
    <xdr:cxnSp macro="">
      <xdr:nvCxnSpPr>
        <xdr:cNvPr id="181" name="直線コネクタ 180"/>
        <xdr:cNvCxnSpPr/>
      </xdr:nvCxnSpPr>
      <xdr:spPr>
        <a:xfrm flipV="1">
          <a:off x="2019300" y="13518859"/>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128384</xdr:rowOff>
    </xdr:from>
    <xdr:to>
      <xdr:col>10</xdr:col>
      <xdr:colOff>114300</xdr:colOff>
      <xdr:row>79</xdr:row>
      <xdr:rowOff>5169</xdr:rowOff>
    </xdr:to>
    <xdr:cxnSp macro="">
      <xdr:nvCxnSpPr>
        <xdr:cNvPr id="184" name="直線コネクタ 183"/>
        <xdr:cNvCxnSpPr/>
      </xdr:nvCxnSpPr>
      <xdr:spPr>
        <a:xfrm>
          <a:off x="1130300" y="1350148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9919</xdr:rowOff>
    </xdr:from>
    <xdr:to>
      <xdr:col>24</xdr:col>
      <xdr:colOff>114300</xdr:colOff>
      <xdr:row>78</xdr:row>
      <xdr:rowOff>111519</xdr:rowOff>
    </xdr:to>
    <xdr:sp macro="" textlink="">
      <xdr:nvSpPr>
        <xdr:cNvPr id="194" name="楕円 193"/>
        <xdr:cNvSpPr/>
      </xdr:nvSpPr>
      <xdr:spPr>
        <a:xfrm>
          <a:off x="45847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159796</xdr:rowOff>
    </xdr:from>
    <xdr:ext cx="469744" cy="259045"/>
    <xdr:sp macro="" textlink="">
      <xdr:nvSpPr>
        <xdr:cNvPr id="195" name="維持補修費該当値テキスト"/>
        <xdr:cNvSpPr txBox="1"/>
      </xdr:nvSpPr>
      <xdr:spPr>
        <a:xfrm>
          <a:off x="4686300" y="13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62573</xdr:rowOff>
    </xdr:from>
    <xdr:to>
      <xdr:col>20</xdr:col>
      <xdr:colOff>38100</xdr:colOff>
      <xdr:row>78</xdr:row>
      <xdr:rowOff>164173</xdr:rowOff>
    </xdr:to>
    <xdr:sp macro="" textlink="">
      <xdr:nvSpPr>
        <xdr:cNvPr id="196" name="楕円 195"/>
        <xdr:cNvSpPr/>
      </xdr:nvSpPr>
      <xdr:spPr>
        <a:xfrm>
          <a:off x="3746500" y="134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155300</xdr:rowOff>
    </xdr:from>
    <xdr:ext cx="469744" cy="259045"/>
    <xdr:sp macro="" textlink="">
      <xdr:nvSpPr>
        <xdr:cNvPr id="197" name="テキスト ボックス 196"/>
        <xdr:cNvSpPr txBox="1"/>
      </xdr:nvSpPr>
      <xdr:spPr>
        <a:xfrm>
          <a:off x="3562428" y="1352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94959</xdr:rowOff>
    </xdr:from>
    <xdr:to>
      <xdr:col>15</xdr:col>
      <xdr:colOff>101600</xdr:colOff>
      <xdr:row>79</xdr:row>
      <xdr:rowOff>25109</xdr:rowOff>
    </xdr:to>
    <xdr:sp macro="" textlink="">
      <xdr:nvSpPr>
        <xdr:cNvPr id="198" name="楕円 197"/>
        <xdr:cNvSpPr/>
      </xdr:nvSpPr>
      <xdr:spPr>
        <a:xfrm>
          <a:off x="2857500" y="13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16236</xdr:rowOff>
    </xdr:from>
    <xdr:ext cx="469744" cy="259045"/>
    <xdr:sp macro="" textlink="">
      <xdr:nvSpPr>
        <xdr:cNvPr id="199" name="テキスト ボックス 198"/>
        <xdr:cNvSpPr txBox="1"/>
      </xdr:nvSpPr>
      <xdr:spPr>
        <a:xfrm>
          <a:off x="2673428" y="13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125819</xdr:rowOff>
    </xdr:from>
    <xdr:to>
      <xdr:col>10</xdr:col>
      <xdr:colOff>165100</xdr:colOff>
      <xdr:row>79</xdr:row>
      <xdr:rowOff>55969</xdr:rowOff>
    </xdr:to>
    <xdr:sp macro="" textlink="">
      <xdr:nvSpPr>
        <xdr:cNvPr id="200" name="楕円 199"/>
        <xdr:cNvSpPr/>
      </xdr:nvSpPr>
      <xdr:spPr>
        <a:xfrm>
          <a:off x="1968500" y="134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47096</xdr:rowOff>
    </xdr:from>
    <xdr:ext cx="469744" cy="259045"/>
    <xdr:sp macro="" textlink="">
      <xdr:nvSpPr>
        <xdr:cNvPr id="201" name="テキスト ボックス 200"/>
        <xdr:cNvSpPr txBox="1"/>
      </xdr:nvSpPr>
      <xdr:spPr>
        <a:xfrm>
          <a:off x="1784428" y="1359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77584</xdr:rowOff>
    </xdr:from>
    <xdr:to>
      <xdr:col>6</xdr:col>
      <xdr:colOff>38100</xdr:colOff>
      <xdr:row>79</xdr:row>
      <xdr:rowOff>7734</xdr:rowOff>
    </xdr:to>
    <xdr:sp macro="" textlink="">
      <xdr:nvSpPr>
        <xdr:cNvPr id="202" name="楕円 201"/>
        <xdr:cNvSpPr/>
      </xdr:nvSpPr>
      <xdr:spPr>
        <a:xfrm>
          <a:off x="1079500" y="134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170311</xdr:rowOff>
    </xdr:from>
    <xdr:ext cx="469744" cy="259045"/>
    <xdr:sp macro="" textlink="">
      <xdr:nvSpPr>
        <xdr:cNvPr id="203" name="テキスト ボックス 202"/>
        <xdr:cNvSpPr txBox="1"/>
      </xdr:nvSpPr>
      <xdr:spPr>
        <a:xfrm>
          <a:off x="895428" y="1354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32817</xdr:rowOff>
    </xdr:from>
    <xdr:to>
      <xdr:col>24</xdr:col>
      <xdr:colOff>63500</xdr:colOff>
      <xdr:row>94</xdr:row>
      <xdr:rowOff>132423</xdr:rowOff>
    </xdr:to>
    <xdr:cxnSp macro="">
      <xdr:nvCxnSpPr>
        <xdr:cNvPr id="233" name="直線コネクタ 232"/>
        <xdr:cNvCxnSpPr/>
      </xdr:nvCxnSpPr>
      <xdr:spPr>
        <a:xfrm flipV="1">
          <a:off x="3797300" y="16149117"/>
          <a:ext cx="838200" cy="9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132423</xdr:rowOff>
    </xdr:from>
    <xdr:to>
      <xdr:col>19</xdr:col>
      <xdr:colOff>177800</xdr:colOff>
      <xdr:row>94</xdr:row>
      <xdr:rowOff>135293</xdr:rowOff>
    </xdr:to>
    <xdr:cxnSp macro="">
      <xdr:nvCxnSpPr>
        <xdr:cNvPr id="236" name="直線コネクタ 235"/>
        <xdr:cNvCxnSpPr/>
      </xdr:nvCxnSpPr>
      <xdr:spPr>
        <a:xfrm flipV="1">
          <a:off x="2908300" y="16248723"/>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120638</xdr:rowOff>
    </xdr:from>
    <xdr:to>
      <xdr:col>15</xdr:col>
      <xdr:colOff>50800</xdr:colOff>
      <xdr:row>94</xdr:row>
      <xdr:rowOff>135293</xdr:rowOff>
    </xdr:to>
    <xdr:cxnSp macro="">
      <xdr:nvCxnSpPr>
        <xdr:cNvPr id="239" name="直線コネクタ 238"/>
        <xdr:cNvCxnSpPr/>
      </xdr:nvCxnSpPr>
      <xdr:spPr>
        <a:xfrm>
          <a:off x="2019300" y="16236938"/>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120638</xdr:rowOff>
    </xdr:from>
    <xdr:to>
      <xdr:col>10</xdr:col>
      <xdr:colOff>114300</xdr:colOff>
      <xdr:row>95</xdr:row>
      <xdr:rowOff>139764</xdr:rowOff>
    </xdr:to>
    <xdr:cxnSp macro="">
      <xdr:nvCxnSpPr>
        <xdr:cNvPr id="242" name="直線コネクタ 241"/>
        <xdr:cNvCxnSpPr/>
      </xdr:nvCxnSpPr>
      <xdr:spPr>
        <a:xfrm flipV="1">
          <a:off x="1130300" y="16236938"/>
          <a:ext cx="8890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153467</xdr:rowOff>
    </xdr:from>
    <xdr:to>
      <xdr:col>24</xdr:col>
      <xdr:colOff>114300</xdr:colOff>
      <xdr:row>94</xdr:row>
      <xdr:rowOff>83617</xdr:rowOff>
    </xdr:to>
    <xdr:sp macro="" textlink="">
      <xdr:nvSpPr>
        <xdr:cNvPr id="252" name="楕円 251"/>
        <xdr:cNvSpPr/>
      </xdr:nvSpPr>
      <xdr:spPr>
        <a:xfrm>
          <a:off x="4584700" y="160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4894</xdr:rowOff>
    </xdr:from>
    <xdr:ext cx="534377" cy="259045"/>
    <xdr:sp macro="" textlink="">
      <xdr:nvSpPr>
        <xdr:cNvPr id="253" name="扶助費該当値テキスト"/>
        <xdr:cNvSpPr txBox="1"/>
      </xdr:nvSpPr>
      <xdr:spPr>
        <a:xfrm>
          <a:off x="4686300" y="159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81623</xdr:rowOff>
    </xdr:from>
    <xdr:to>
      <xdr:col>20</xdr:col>
      <xdr:colOff>38100</xdr:colOff>
      <xdr:row>95</xdr:row>
      <xdr:rowOff>11773</xdr:rowOff>
    </xdr:to>
    <xdr:sp macro="" textlink="">
      <xdr:nvSpPr>
        <xdr:cNvPr id="254" name="楕円 253"/>
        <xdr:cNvSpPr/>
      </xdr:nvSpPr>
      <xdr:spPr>
        <a:xfrm>
          <a:off x="3746500" y="161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28300</xdr:rowOff>
    </xdr:from>
    <xdr:ext cx="534377" cy="259045"/>
    <xdr:sp macro="" textlink="">
      <xdr:nvSpPr>
        <xdr:cNvPr id="255" name="テキスト ボックス 254"/>
        <xdr:cNvSpPr txBox="1"/>
      </xdr:nvSpPr>
      <xdr:spPr>
        <a:xfrm>
          <a:off x="3530111" y="159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84493</xdr:rowOff>
    </xdr:from>
    <xdr:to>
      <xdr:col>15</xdr:col>
      <xdr:colOff>101600</xdr:colOff>
      <xdr:row>95</xdr:row>
      <xdr:rowOff>14643</xdr:rowOff>
    </xdr:to>
    <xdr:sp macro="" textlink="">
      <xdr:nvSpPr>
        <xdr:cNvPr id="256" name="楕円 255"/>
        <xdr:cNvSpPr/>
      </xdr:nvSpPr>
      <xdr:spPr>
        <a:xfrm>
          <a:off x="2857500" y="162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31170</xdr:rowOff>
    </xdr:from>
    <xdr:ext cx="534377" cy="259045"/>
    <xdr:sp macro="" textlink="">
      <xdr:nvSpPr>
        <xdr:cNvPr id="257" name="テキスト ボックス 256"/>
        <xdr:cNvSpPr txBox="1"/>
      </xdr:nvSpPr>
      <xdr:spPr>
        <a:xfrm>
          <a:off x="2641111" y="159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69838</xdr:rowOff>
    </xdr:from>
    <xdr:to>
      <xdr:col>10</xdr:col>
      <xdr:colOff>165100</xdr:colOff>
      <xdr:row>94</xdr:row>
      <xdr:rowOff>171438</xdr:rowOff>
    </xdr:to>
    <xdr:sp macro="" textlink="">
      <xdr:nvSpPr>
        <xdr:cNvPr id="258" name="楕円 257"/>
        <xdr:cNvSpPr/>
      </xdr:nvSpPr>
      <xdr:spPr>
        <a:xfrm>
          <a:off x="1968500" y="161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16515</xdr:rowOff>
    </xdr:from>
    <xdr:ext cx="534377" cy="259045"/>
    <xdr:sp macro="" textlink="">
      <xdr:nvSpPr>
        <xdr:cNvPr id="259" name="テキスト ボックス 258"/>
        <xdr:cNvSpPr txBox="1"/>
      </xdr:nvSpPr>
      <xdr:spPr>
        <a:xfrm>
          <a:off x="1752111" y="159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88964</xdr:rowOff>
    </xdr:from>
    <xdr:to>
      <xdr:col>6</xdr:col>
      <xdr:colOff>38100</xdr:colOff>
      <xdr:row>96</xdr:row>
      <xdr:rowOff>19114</xdr:rowOff>
    </xdr:to>
    <xdr:sp macro="" textlink="">
      <xdr:nvSpPr>
        <xdr:cNvPr id="260" name="楕円 259"/>
        <xdr:cNvSpPr/>
      </xdr:nvSpPr>
      <xdr:spPr>
        <a:xfrm>
          <a:off x="1079500" y="16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35641</xdr:rowOff>
    </xdr:from>
    <xdr:ext cx="534377" cy="259045"/>
    <xdr:sp macro="" textlink="">
      <xdr:nvSpPr>
        <xdr:cNvPr id="261" name="テキスト ボックス 260"/>
        <xdr:cNvSpPr txBox="1"/>
      </xdr:nvSpPr>
      <xdr:spPr>
        <a:xfrm>
          <a:off x="863111" y="16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72565</xdr:rowOff>
    </xdr:from>
    <xdr:to>
      <xdr:col>55</xdr:col>
      <xdr:colOff>0</xdr:colOff>
      <xdr:row>36</xdr:row>
      <xdr:rowOff>142955</xdr:rowOff>
    </xdr:to>
    <xdr:cxnSp macro="">
      <xdr:nvCxnSpPr>
        <xdr:cNvPr id="288" name="直線コネクタ 287"/>
        <xdr:cNvCxnSpPr/>
      </xdr:nvCxnSpPr>
      <xdr:spPr>
        <a:xfrm>
          <a:off x="9639300" y="6244765"/>
          <a:ext cx="8382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134282</xdr:rowOff>
    </xdr:from>
    <xdr:to>
      <xdr:col>50</xdr:col>
      <xdr:colOff>114300</xdr:colOff>
      <xdr:row>36</xdr:row>
      <xdr:rowOff>72565</xdr:rowOff>
    </xdr:to>
    <xdr:cxnSp macro="">
      <xdr:nvCxnSpPr>
        <xdr:cNvPr id="291" name="直線コネクタ 290"/>
        <xdr:cNvCxnSpPr/>
      </xdr:nvCxnSpPr>
      <xdr:spPr>
        <a:xfrm>
          <a:off x="8750300" y="6135032"/>
          <a:ext cx="889000" cy="10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44826</xdr:rowOff>
    </xdr:from>
    <xdr:to>
      <xdr:col>45</xdr:col>
      <xdr:colOff>177800</xdr:colOff>
      <xdr:row>35</xdr:row>
      <xdr:rowOff>134282</xdr:rowOff>
    </xdr:to>
    <xdr:cxnSp macro="">
      <xdr:nvCxnSpPr>
        <xdr:cNvPr id="294" name="直線コネクタ 293"/>
        <xdr:cNvCxnSpPr/>
      </xdr:nvCxnSpPr>
      <xdr:spPr>
        <a:xfrm>
          <a:off x="7861300" y="6045576"/>
          <a:ext cx="889000" cy="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44826</xdr:rowOff>
    </xdr:from>
    <xdr:to>
      <xdr:col>41</xdr:col>
      <xdr:colOff>50800</xdr:colOff>
      <xdr:row>36</xdr:row>
      <xdr:rowOff>121033</xdr:rowOff>
    </xdr:to>
    <xdr:cxnSp macro="">
      <xdr:nvCxnSpPr>
        <xdr:cNvPr id="297" name="直線コネクタ 296"/>
        <xdr:cNvCxnSpPr/>
      </xdr:nvCxnSpPr>
      <xdr:spPr>
        <a:xfrm flipV="1">
          <a:off x="6972300" y="6045576"/>
          <a:ext cx="889000" cy="2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92155</xdr:rowOff>
    </xdr:from>
    <xdr:to>
      <xdr:col>55</xdr:col>
      <xdr:colOff>50800</xdr:colOff>
      <xdr:row>37</xdr:row>
      <xdr:rowOff>22305</xdr:rowOff>
    </xdr:to>
    <xdr:sp macro="" textlink="">
      <xdr:nvSpPr>
        <xdr:cNvPr id="307" name="楕円 306"/>
        <xdr:cNvSpPr/>
      </xdr:nvSpPr>
      <xdr:spPr>
        <a:xfrm>
          <a:off x="10426700" y="62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70582</xdr:rowOff>
    </xdr:from>
    <xdr:ext cx="534377" cy="259045"/>
    <xdr:sp macro="" textlink="">
      <xdr:nvSpPr>
        <xdr:cNvPr id="308" name="補助費等該当値テキスト"/>
        <xdr:cNvSpPr txBox="1"/>
      </xdr:nvSpPr>
      <xdr:spPr>
        <a:xfrm>
          <a:off x="10528300" y="62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21765</xdr:rowOff>
    </xdr:from>
    <xdr:to>
      <xdr:col>50</xdr:col>
      <xdr:colOff>165100</xdr:colOff>
      <xdr:row>36</xdr:row>
      <xdr:rowOff>123365</xdr:rowOff>
    </xdr:to>
    <xdr:sp macro="" textlink="">
      <xdr:nvSpPr>
        <xdr:cNvPr id="309" name="楕円 308"/>
        <xdr:cNvSpPr/>
      </xdr:nvSpPr>
      <xdr:spPr>
        <a:xfrm>
          <a:off x="9588500" y="61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114492</xdr:rowOff>
    </xdr:from>
    <xdr:ext cx="534377" cy="259045"/>
    <xdr:sp macro="" textlink="">
      <xdr:nvSpPr>
        <xdr:cNvPr id="310" name="テキスト ボックス 309"/>
        <xdr:cNvSpPr txBox="1"/>
      </xdr:nvSpPr>
      <xdr:spPr>
        <a:xfrm>
          <a:off x="9372111" y="62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83482</xdr:rowOff>
    </xdr:from>
    <xdr:to>
      <xdr:col>46</xdr:col>
      <xdr:colOff>38100</xdr:colOff>
      <xdr:row>36</xdr:row>
      <xdr:rowOff>13632</xdr:rowOff>
    </xdr:to>
    <xdr:sp macro="" textlink="">
      <xdr:nvSpPr>
        <xdr:cNvPr id="311" name="楕円 310"/>
        <xdr:cNvSpPr/>
      </xdr:nvSpPr>
      <xdr:spPr>
        <a:xfrm>
          <a:off x="8699500" y="60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4759</xdr:rowOff>
    </xdr:from>
    <xdr:ext cx="599010" cy="259045"/>
    <xdr:sp macro="" textlink="">
      <xdr:nvSpPr>
        <xdr:cNvPr id="312" name="テキスト ボックス 311"/>
        <xdr:cNvSpPr txBox="1"/>
      </xdr:nvSpPr>
      <xdr:spPr>
        <a:xfrm>
          <a:off x="8450795" y="617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165476</xdr:rowOff>
    </xdr:from>
    <xdr:to>
      <xdr:col>41</xdr:col>
      <xdr:colOff>101600</xdr:colOff>
      <xdr:row>35</xdr:row>
      <xdr:rowOff>95626</xdr:rowOff>
    </xdr:to>
    <xdr:sp macro="" textlink="">
      <xdr:nvSpPr>
        <xdr:cNvPr id="313" name="楕円 312"/>
        <xdr:cNvSpPr/>
      </xdr:nvSpPr>
      <xdr:spPr>
        <a:xfrm>
          <a:off x="7810500" y="59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112153</xdr:rowOff>
    </xdr:from>
    <xdr:ext cx="599010" cy="259045"/>
    <xdr:sp macro="" textlink="">
      <xdr:nvSpPr>
        <xdr:cNvPr id="314" name="テキスト ボックス 313"/>
        <xdr:cNvSpPr txBox="1"/>
      </xdr:nvSpPr>
      <xdr:spPr>
        <a:xfrm>
          <a:off x="7561795" y="577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70233</xdr:rowOff>
    </xdr:from>
    <xdr:to>
      <xdr:col>36</xdr:col>
      <xdr:colOff>165100</xdr:colOff>
      <xdr:row>37</xdr:row>
      <xdr:rowOff>383</xdr:rowOff>
    </xdr:to>
    <xdr:sp macro="" textlink="">
      <xdr:nvSpPr>
        <xdr:cNvPr id="315" name="楕円 314"/>
        <xdr:cNvSpPr/>
      </xdr:nvSpPr>
      <xdr:spPr>
        <a:xfrm>
          <a:off x="6921500" y="62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162960</xdr:rowOff>
    </xdr:from>
    <xdr:ext cx="534377" cy="259045"/>
    <xdr:sp macro="" textlink="">
      <xdr:nvSpPr>
        <xdr:cNvPr id="316" name="テキスト ボックス 315"/>
        <xdr:cNvSpPr txBox="1"/>
      </xdr:nvSpPr>
      <xdr:spPr>
        <a:xfrm>
          <a:off x="6705111" y="633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103962</xdr:rowOff>
    </xdr:from>
    <xdr:to>
      <xdr:col>55</xdr:col>
      <xdr:colOff>0</xdr:colOff>
      <xdr:row>58</xdr:row>
      <xdr:rowOff>155712</xdr:rowOff>
    </xdr:to>
    <xdr:cxnSp macro="">
      <xdr:nvCxnSpPr>
        <xdr:cNvPr id="345" name="直線コネクタ 344"/>
        <xdr:cNvCxnSpPr/>
      </xdr:nvCxnSpPr>
      <xdr:spPr>
        <a:xfrm flipV="1">
          <a:off x="9639300" y="9876612"/>
          <a:ext cx="838200" cy="2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150964</xdr:rowOff>
    </xdr:from>
    <xdr:to>
      <xdr:col>50</xdr:col>
      <xdr:colOff>114300</xdr:colOff>
      <xdr:row>58</xdr:row>
      <xdr:rowOff>155712</xdr:rowOff>
    </xdr:to>
    <xdr:cxnSp macro="">
      <xdr:nvCxnSpPr>
        <xdr:cNvPr id="348" name="直線コネクタ 347"/>
        <xdr:cNvCxnSpPr/>
      </xdr:nvCxnSpPr>
      <xdr:spPr>
        <a:xfrm>
          <a:off x="8750300" y="10095064"/>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150964</xdr:rowOff>
    </xdr:from>
    <xdr:to>
      <xdr:col>45</xdr:col>
      <xdr:colOff>177800</xdr:colOff>
      <xdr:row>59</xdr:row>
      <xdr:rowOff>21470</xdr:rowOff>
    </xdr:to>
    <xdr:cxnSp macro="">
      <xdr:nvCxnSpPr>
        <xdr:cNvPr id="351" name="直線コネクタ 350"/>
        <xdr:cNvCxnSpPr/>
      </xdr:nvCxnSpPr>
      <xdr:spPr>
        <a:xfrm flipV="1">
          <a:off x="7861300" y="10095064"/>
          <a:ext cx="889000" cy="4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142784</xdr:rowOff>
    </xdr:from>
    <xdr:to>
      <xdr:col>41</xdr:col>
      <xdr:colOff>50800</xdr:colOff>
      <xdr:row>59</xdr:row>
      <xdr:rowOff>21470</xdr:rowOff>
    </xdr:to>
    <xdr:cxnSp macro="">
      <xdr:nvCxnSpPr>
        <xdr:cNvPr id="354" name="直線コネクタ 353"/>
        <xdr:cNvCxnSpPr/>
      </xdr:nvCxnSpPr>
      <xdr:spPr>
        <a:xfrm>
          <a:off x="6972300" y="10086884"/>
          <a:ext cx="889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53162</xdr:rowOff>
    </xdr:from>
    <xdr:to>
      <xdr:col>55</xdr:col>
      <xdr:colOff>50800</xdr:colOff>
      <xdr:row>57</xdr:row>
      <xdr:rowOff>154762</xdr:rowOff>
    </xdr:to>
    <xdr:sp macro="" textlink="">
      <xdr:nvSpPr>
        <xdr:cNvPr id="364" name="楕円 363"/>
        <xdr:cNvSpPr/>
      </xdr:nvSpPr>
      <xdr:spPr>
        <a:xfrm>
          <a:off x="10426700" y="98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76039</xdr:rowOff>
    </xdr:from>
    <xdr:ext cx="599010" cy="259045"/>
    <xdr:sp macro="" textlink="">
      <xdr:nvSpPr>
        <xdr:cNvPr id="365" name="普通建設事業費該当値テキスト"/>
        <xdr:cNvSpPr txBox="1"/>
      </xdr:nvSpPr>
      <xdr:spPr>
        <a:xfrm>
          <a:off x="10528300" y="967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104912</xdr:rowOff>
    </xdr:from>
    <xdr:to>
      <xdr:col>50</xdr:col>
      <xdr:colOff>165100</xdr:colOff>
      <xdr:row>59</xdr:row>
      <xdr:rowOff>35062</xdr:rowOff>
    </xdr:to>
    <xdr:sp macro="" textlink="">
      <xdr:nvSpPr>
        <xdr:cNvPr id="366" name="楕円 365"/>
        <xdr:cNvSpPr/>
      </xdr:nvSpPr>
      <xdr:spPr>
        <a:xfrm>
          <a:off x="9588500" y="100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26189</xdr:rowOff>
    </xdr:from>
    <xdr:ext cx="534377" cy="259045"/>
    <xdr:sp macro="" textlink="">
      <xdr:nvSpPr>
        <xdr:cNvPr id="367" name="テキスト ボックス 366"/>
        <xdr:cNvSpPr txBox="1"/>
      </xdr:nvSpPr>
      <xdr:spPr>
        <a:xfrm>
          <a:off x="9372111" y="101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100164</xdr:rowOff>
    </xdr:from>
    <xdr:to>
      <xdr:col>46</xdr:col>
      <xdr:colOff>38100</xdr:colOff>
      <xdr:row>59</xdr:row>
      <xdr:rowOff>30314</xdr:rowOff>
    </xdr:to>
    <xdr:sp macro="" textlink="">
      <xdr:nvSpPr>
        <xdr:cNvPr id="368" name="楕円 367"/>
        <xdr:cNvSpPr/>
      </xdr:nvSpPr>
      <xdr:spPr>
        <a:xfrm>
          <a:off x="8699500" y="100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21441</xdr:rowOff>
    </xdr:from>
    <xdr:ext cx="534377" cy="259045"/>
    <xdr:sp macro="" textlink="">
      <xdr:nvSpPr>
        <xdr:cNvPr id="369" name="テキスト ボックス 368"/>
        <xdr:cNvSpPr txBox="1"/>
      </xdr:nvSpPr>
      <xdr:spPr>
        <a:xfrm>
          <a:off x="8483111" y="1013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142120</xdr:rowOff>
    </xdr:from>
    <xdr:to>
      <xdr:col>41</xdr:col>
      <xdr:colOff>101600</xdr:colOff>
      <xdr:row>59</xdr:row>
      <xdr:rowOff>72270</xdr:rowOff>
    </xdr:to>
    <xdr:sp macro="" textlink="">
      <xdr:nvSpPr>
        <xdr:cNvPr id="370" name="楕円 369"/>
        <xdr:cNvSpPr/>
      </xdr:nvSpPr>
      <xdr:spPr>
        <a:xfrm>
          <a:off x="7810500" y="100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63397</xdr:rowOff>
    </xdr:from>
    <xdr:ext cx="534377" cy="259045"/>
    <xdr:sp macro="" textlink="">
      <xdr:nvSpPr>
        <xdr:cNvPr id="371" name="テキスト ボックス 370"/>
        <xdr:cNvSpPr txBox="1"/>
      </xdr:nvSpPr>
      <xdr:spPr>
        <a:xfrm>
          <a:off x="7594111" y="101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91984</xdr:rowOff>
    </xdr:from>
    <xdr:to>
      <xdr:col>36</xdr:col>
      <xdr:colOff>165100</xdr:colOff>
      <xdr:row>59</xdr:row>
      <xdr:rowOff>22134</xdr:rowOff>
    </xdr:to>
    <xdr:sp macro="" textlink="">
      <xdr:nvSpPr>
        <xdr:cNvPr id="372" name="楕円 371"/>
        <xdr:cNvSpPr/>
      </xdr:nvSpPr>
      <xdr:spPr>
        <a:xfrm>
          <a:off x="6921500" y="100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13261</xdr:rowOff>
    </xdr:from>
    <xdr:ext cx="534377" cy="259045"/>
    <xdr:sp macro="" textlink="">
      <xdr:nvSpPr>
        <xdr:cNvPr id="373" name="テキスト ボックス 372"/>
        <xdr:cNvSpPr txBox="1"/>
      </xdr:nvSpPr>
      <xdr:spPr>
        <a:xfrm>
          <a:off x="6705111" y="1012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85136</xdr:rowOff>
    </xdr:from>
    <xdr:to>
      <xdr:col>55</xdr:col>
      <xdr:colOff>0</xdr:colOff>
      <xdr:row>79</xdr:row>
      <xdr:rowOff>86511</xdr:rowOff>
    </xdr:to>
    <xdr:cxnSp macro="">
      <xdr:nvCxnSpPr>
        <xdr:cNvPr id="404" name="直線コネクタ 403"/>
        <xdr:cNvCxnSpPr/>
      </xdr:nvCxnSpPr>
      <xdr:spPr>
        <a:xfrm>
          <a:off x="9639300" y="13629686"/>
          <a:ext cx="8382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74095</xdr:rowOff>
    </xdr:from>
    <xdr:to>
      <xdr:col>50</xdr:col>
      <xdr:colOff>114300</xdr:colOff>
      <xdr:row>79</xdr:row>
      <xdr:rowOff>85136</xdr:rowOff>
    </xdr:to>
    <xdr:cxnSp macro="">
      <xdr:nvCxnSpPr>
        <xdr:cNvPr id="407" name="直線コネクタ 406"/>
        <xdr:cNvCxnSpPr/>
      </xdr:nvCxnSpPr>
      <xdr:spPr>
        <a:xfrm>
          <a:off x="8750300" y="13618645"/>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74095</xdr:rowOff>
    </xdr:from>
    <xdr:to>
      <xdr:col>45</xdr:col>
      <xdr:colOff>177800</xdr:colOff>
      <xdr:row>79</xdr:row>
      <xdr:rowOff>92706</xdr:rowOff>
    </xdr:to>
    <xdr:cxnSp macro="">
      <xdr:nvCxnSpPr>
        <xdr:cNvPr id="410" name="直線コネクタ 409"/>
        <xdr:cNvCxnSpPr/>
      </xdr:nvCxnSpPr>
      <xdr:spPr>
        <a:xfrm flipV="1">
          <a:off x="7861300" y="13618645"/>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27696</xdr:rowOff>
    </xdr:from>
    <xdr:to>
      <xdr:col>41</xdr:col>
      <xdr:colOff>50800</xdr:colOff>
      <xdr:row>79</xdr:row>
      <xdr:rowOff>92706</xdr:rowOff>
    </xdr:to>
    <xdr:cxnSp macro="">
      <xdr:nvCxnSpPr>
        <xdr:cNvPr id="413" name="直線コネクタ 412"/>
        <xdr:cNvCxnSpPr/>
      </xdr:nvCxnSpPr>
      <xdr:spPr>
        <a:xfrm>
          <a:off x="6972300" y="13572246"/>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35711</xdr:rowOff>
    </xdr:from>
    <xdr:to>
      <xdr:col>55</xdr:col>
      <xdr:colOff>50800</xdr:colOff>
      <xdr:row>79</xdr:row>
      <xdr:rowOff>137311</xdr:rowOff>
    </xdr:to>
    <xdr:sp macro="" textlink="">
      <xdr:nvSpPr>
        <xdr:cNvPr id="423" name="楕円 422"/>
        <xdr:cNvSpPr/>
      </xdr:nvSpPr>
      <xdr:spPr>
        <a:xfrm>
          <a:off x="10426700" y="135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34336</xdr:rowOff>
    </xdr:from>
    <xdr:to>
      <xdr:col>50</xdr:col>
      <xdr:colOff>165100</xdr:colOff>
      <xdr:row>79</xdr:row>
      <xdr:rowOff>135936</xdr:rowOff>
    </xdr:to>
    <xdr:sp macro="" textlink="">
      <xdr:nvSpPr>
        <xdr:cNvPr id="425" name="楕円 424"/>
        <xdr:cNvSpPr/>
      </xdr:nvSpPr>
      <xdr:spPr>
        <a:xfrm>
          <a:off x="9588500" y="1357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127063</xdr:rowOff>
    </xdr:from>
    <xdr:ext cx="534377" cy="259045"/>
    <xdr:sp macro="" textlink="">
      <xdr:nvSpPr>
        <xdr:cNvPr id="426" name="テキスト ボックス 425"/>
        <xdr:cNvSpPr txBox="1"/>
      </xdr:nvSpPr>
      <xdr:spPr>
        <a:xfrm>
          <a:off x="9372111" y="136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23295</xdr:rowOff>
    </xdr:from>
    <xdr:to>
      <xdr:col>46</xdr:col>
      <xdr:colOff>38100</xdr:colOff>
      <xdr:row>79</xdr:row>
      <xdr:rowOff>124895</xdr:rowOff>
    </xdr:to>
    <xdr:sp macro="" textlink="">
      <xdr:nvSpPr>
        <xdr:cNvPr id="427" name="楕円 426"/>
        <xdr:cNvSpPr/>
      </xdr:nvSpPr>
      <xdr:spPr>
        <a:xfrm>
          <a:off x="8699500" y="135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116022</xdr:rowOff>
    </xdr:from>
    <xdr:ext cx="534377" cy="259045"/>
    <xdr:sp macro="" textlink="">
      <xdr:nvSpPr>
        <xdr:cNvPr id="428" name="テキスト ボックス 427"/>
        <xdr:cNvSpPr txBox="1"/>
      </xdr:nvSpPr>
      <xdr:spPr>
        <a:xfrm>
          <a:off x="8483111" y="136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41906</xdr:rowOff>
    </xdr:from>
    <xdr:to>
      <xdr:col>41</xdr:col>
      <xdr:colOff>101600</xdr:colOff>
      <xdr:row>79</xdr:row>
      <xdr:rowOff>143506</xdr:rowOff>
    </xdr:to>
    <xdr:sp macro="" textlink="">
      <xdr:nvSpPr>
        <xdr:cNvPr id="429" name="楕円 428"/>
        <xdr:cNvSpPr/>
      </xdr:nvSpPr>
      <xdr:spPr>
        <a:xfrm>
          <a:off x="7810500" y="135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134633</xdr:rowOff>
    </xdr:from>
    <xdr:ext cx="469744" cy="259045"/>
    <xdr:sp macro="" textlink="">
      <xdr:nvSpPr>
        <xdr:cNvPr id="430" name="テキスト ボックス 429"/>
        <xdr:cNvSpPr txBox="1"/>
      </xdr:nvSpPr>
      <xdr:spPr>
        <a:xfrm>
          <a:off x="7626428" y="1367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148346</xdr:rowOff>
    </xdr:from>
    <xdr:to>
      <xdr:col>36</xdr:col>
      <xdr:colOff>165100</xdr:colOff>
      <xdr:row>79</xdr:row>
      <xdr:rowOff>78496</xdr:rowOff>
    </xdr:to>
    <xdr:sp macro="" textlink="">
      <xdr:nvSpPr>
        <xdr:cNvPr id="431" name="楕円 430"/>
        <xdr:cNvSpPr/>
      </xdr:nvSpPr>
      <xdr:spPr>
        <a:xfrm>
          <a:off x="6921500" y="135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95023</xdr:rowOff>
    </xdr:from>
    <xdr:ext cx="534377" cy="259045"/>
    <xdr:sp macro="" textlink="">
      <xdr:nvSpPr>
        <xdr:cNvPr id="432" name="テキスト ボックス 431"/>
        <xdr:cNvSpPr txBox="1"/>
      </xdr:nvSpPr>
      <xdr:spPr>
        <a:xfrm>
          <a:off x="6705111" y="1329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17952</xdr:rowOff>
    </xdr:from>
    <xdr:to>
      <xdr:col>55</xdr:col>
      <xdr:colOff>0</xdr:colOff>
      <xdr:row>97</xdr:row>
      <xdr:rowOff>132545</xdr:rowOff>
    </xdr:to>
    <xdr:cxnSp macro="">
      <xdr:nvCxnSpPr>
        <xdr:cNvPr id="459" name="直線コネクタ 458"/>
        <xdr:cNvCxnSpPr/>
      </xdr:nvCxnSpPr>
      <xdr:spPr>
        <a:xfrm flipV="1">
          <a:off x="9639300" y="15448452"/>
          <a:ext cx="838200" cy="13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101020</xdr:rowOff>
    </xdr:from>
    <xdr:to>
      <xdr:col>50</xdr:col>
      <xdr:colOff>114300</xdr:colOff>
      <xdr:row>97</xdr:row>
      <xdr:rowOff>132545</xdr:rowOff>
    </xdr:to>
    <xdr:cxnSp macro="">
      <xdr:nvCxnSpPr>
        <xdr:cNvPr id="462" name="直線コネクタ 461"/>
        <xdr:cNvCxnSpPr/>
      </xdr:nvCxnSpPr>
      <xdr:spPr>
        <a:xfrm>
          <a:off x="8750300" y="1673167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101020</xdr:rowOff>
    </xdr:from>
    <xdr:to>
      <xdr:col>45</xdr:col>
      <xdr:colOff>177800</xdr:colOff>
      <xdr:row>98</xdr:row>
      <xdr:rowOff>83592</xdr:rowOff>
    </xdr:to>
    <xdr:cxnSp macro="">
      <xdr:nvCxnSpPr>
        <xdr:cNvPr id="465" name="直線コネクタ 464"/>
        <xdr:cNvCxnSpPr/>
      </xdr:nvCxnSpPr>
      <xdr:spPr>
        <a:xfrm flipV="1">
          <a:off x="7861300" y="16731670"/>
          <a:ext cx="889000" cy="15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83592</xdr:rowOff>
    </xdr:from>
    <xdr:to>
      <xdr:col>41</xdr:col>
      <xdr:colOff>50800</xdr:colOff>
      <xdr:row>98</xdr:row>
      <xdr:rowOff>99174</xdr:rowOff>
    </xdr:to>
    <xdr:cxnSp macro="">
      <xdr:nvCxnSpPr>
        <xdr:cNvPr id="468" name="直線コネクタ 467"/>
        <xdr:cNvCxnSpPr/>
      </xdr:nvCxnSpPr>
      <xdr:spPr>
        <a:xfrm flipV="1">
          <a:off x="6972300" y="16885692"/>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138602</xdr:rowOff>
    </xdr:from>
    <xdr:to>
      <xdr:col>55</xdr:col>
      <xdr:colOff>50800</xdr:colOff>
      <xdr:row>90</xdr:row>
      <xdr:rowOff>68752</xdr:rowOff>
    </xdr:to>
    <xdr:sp macro="" textlink="">
      <xdr:nvSpPr>
        <xdr:cNvPr id="478" name="楕円 477"/>
        <xdr:cNvSpPr/>
      </xdr:nvSpPr>
      <xdr:spPr>
        <a:xfrm>
          <a:off x="10426700" y="153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91629</xdr:rowOff>
    </xdr:from>
    <xdr:ext cx="599010" cy="259045"/>
    <xdr:sp macro="" textlink="">
      <xdr:nvSpPr>
        <xdr:cNvPr id="479" name="普通建設事業費 （ うち更新整備　）該当値テキスト"/>
        <xdr:cNvSpPr txBox="1"/>
      </xdr:nvSpPr>
      <xdr:spPr>
        <a:xfrm>
          <a:off x="10528300" y="1535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81745</xdr:rowOff>
    </xdr:from>
    <xdr:to>
      <xdr:col>50</xdr:col>
      <xdr:colOff>165100</xdr:colOff>
      <xdr:row>98</xdr:row>
      <xdr:rowOff>11895</xdr:rowOff>
    </xdr:to>
    <xdr:sp macro="" textlink="">
      <xdr:nvSpPr>
        <xdr:cNvPr id="480" name="楕円 479"/>
        <xdr:cNvSpPr/>
      </xdr:nvSpPr>
      <xdr:spPr>
        <a:xfrm>
          <a:off x="9588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3022</xdr:rowOff>
    </xdr:from>
    <xdr:ext cx="534377" cy="259045"/>
    <xdr:sp macro="" textlink="">
      <xdr:nvSpPr>
        <xdr:cNvPr id="481" name="テキスト ボックス 480"/>
        <xdr:cNvSpPr txBox="1"/>
      </xdr:nvSpPr>
      <xdr:spPr>
        <a:xfrm>
          <a:off x="9372111" y="168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50220</xdr:rowOff>
    </xdr:from>
    <xdr:to>
      <xdr:col>46</xdr:col>
      <xdr:colOff>38100</xdr:colOff>
      <xdr:row>97</xdr:row>
      <xdr:rowOff>151820</xdr:rowOff>
    </xdr:to>
    <xdr:sp macro="" textlink="">
      <xdr:nvSpPr>
        <xdr:cNvPr id="482" name="楕円 481"/>
        <xdr:cNvSpPr/>
      </xdr:nvSpPr>
      <xdr:spPr>
        <a:xfrm>
          <a:off x="8699500" y="166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142947</xdr:rowOff>
    </xdr:from>
    <xdr:ext cx="534377" cy="259045"/>
    <xdr:sp macro="" textlink="">
      <xdr:nvSpPr>
        <xdr:cNvPr id="483" name="テキスト ボックス 482"/>
        <xdr:cNvSpPr txBox="1"/>
      </xdr:nvSpPr>
      <xdr:spPr>
        <a:xfrm>
          <a:off x="8483111" y="167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32792</xdr:rowOff>
    </xdr:from>
    <xdr:to>
      <xdr:col>41</xdr:col>
      <xdr:colOff>101600</xdr:colOff>
      <xdr:row>98</xdr:row>
      <xdr:rowOff>134392</xdr:rowOff>
    </xdr:to>
    <xdr:sp macro="" textlink="">
      <xdr:nvSpPr>
        <xdr:cNvPr id="484" name="楕円 483"/>
        <xdr:cNvSpPr/>
      </xdr:nvSpPr>
      <xdr:spPr>
        <a:xfrm>
          <a:off x="7810500" y="168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125519</xdr:rowOff>
    </xdr:from>
    <xdr:ext cx="534377" cy="259045"/>
    <xdr:sp macro="" textlink="">
      <xdr:nvSpPr>
        <xdr:cNvPr id="485" name="テキスト ボックス 484"/>
        <xdr:cNvSpPr txBox="1"/>
      </xdr:nvSpPr>
      <xdr:spPr>
        <a:xfrm>
          <a:off x="7594111" y="169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48374</xdr:rowOff>
    </xdr:from>
    <xdr:to>
      <xdr:col>36</xdr:col>
      <xdr:colOff>165100</xdr:colOff>
      <xdr:row>98</xdr:row>
      <xdr:rowOff>149974</xdr:rowOff>
    </xdr:to>
    <xdr:sp macro="" textlink="">
      <xdr:nvSpPr>
        <xdr:cNvPr id="486" name="楕円 485"/>
        <xdr:cNvSpPr/>
      </xdr:nvSpPr>
      <xdr:spPr>
        <a:xfrm>
          <a:off x="6921500" y="1685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141101</xdr:rowOff>
    </xdr:from>
    <xdr:ext cx="469744" cy="259045"/>
    <xdr:sp macro="" textlink="">
      <xdr:nvSpPr>
        <xdr:cNvPr id="487" name="テキスト ボックス 486"/>
        <xdr:cNvSpPr txBox="1"/>
      </xdr:nvSpPr>
      <xdr:spPr>
        <a:xfrm>
          <a:off x="6737428" y="1694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165633</xdr:rowOff>
    </xdr:from>
    <xdr:to>
      <xdr:col>85</xdr:col>
      <xdr:colOff>126364</xdr:colOff>
      <xdr:row>39</xdr:row>
      <xdr:rowOff>44450</xdr:rowOff>
    </xdr:to>
    <xdr:cxnSp macro="">
      <xdr:nvCxnSpPr>
        <xdr:cNvPr id="511" name="直線コネクタ 510"/>
        <xdr:cNvCxnSpPr/>
      </xdr:nvCxnSpPr>
      <xdr:spPr>
        <a:xfrm flipV="1">
          <a:off x="16317595" y="5823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112310</xdr:rowOff>
    </xdr:from>
    <xdr:ext cx="534377" cy="259045"/>
    <xdr:sp macro="" textlink="">
      <xdr:nvSpPr>
        <xdr:cNvPr id="514" name="災害復旧事業費最大値テキスト"/>
        <xdr:cNvSpPr txBox="1"/>
      </xdr:nvSpPr>
      <xdr:spPr>
        <a:xfrm>
          <a:off x="16370300" y="5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165633</xdr:rowOff>
    </xdr:from>
    <xdr:to>
      <xdr:col>86</xdr:col>
      <xdr:colOff>25400</xdr:colOff>
      <xdr:row>33</xdr:row>
      <xdr:rowOff>165633</xdr:rowOff>
    </xdr:to>
    <xdr:cxnSp macro="">
      <xdr:nvCxnSpPr>
        <xdr:cNvPr id="515" name="直線コネクタ 514"/>
        <xdr:cNvCxnSpPr/>
      </xdr:nvCxnSpPr>
      <xdr:spPr>
        <a:xfrm>
          <a:off x="16230600" y="58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52159</xdr:rowOff>
    </xdr:from>
    <xdr:to>
      <xdr:col>85</xdr:col>
      <xdr:colOff>127000</xdr:colOff>
      <xdr:row>37</xdr:row>
      <xdr:rowOff>45593</xdr:rowOff>
    </xdr:to>
    <xdr:cxnSp macro="">
      <xdr:nvCxnSpPr>
        <xdr:cNvPr id="516" name="直線コネクタ 515"/>
        <xdr:cNvCxnSpPr/>
      </xdr:nvCxnSpPr>
      <xdr:spPr>
        <a:xfrm>
          <a:off x="15481300" y="6052909"/>
          <a:ext cx="838200" cy="3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154182</xdr:rowOff>
    </xdr:from>
    <xdr:ext cx="534377" cy="259045"/>
    <xdr:sp macro="" textlink="">
      <xdr:nvSpPr>
        <xdr:cNvPr id="517" name="災害復旧事業費平均値テキスト"/>
        <xdr:cNvSpPr txBox="1"/>
      </xdr:nvSpPr>
      <xdr:spPr>
        <a:xfrm>
          <a:off x="16370300" y="64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4305</xdr:rowOff>
    </xdr:from>
    <xdr:to>
      <xdr:col>85</xdr:col>
      <xdr:colOff>177800</xdr:colOff>
      <xdr:row>38</xdr:row>
      <xdr:rowOff>105905</xdr:rowOff>
    </xdr:to>
    <xdr:sp macro="" textlink="">
      <xdr:nvSpPr>
        <xdr:cNvPr id="518" name="フローチャート: 判断 517"/>
        <xdr:cNvSpPr/>
      </xdr:nvSpPr>
      <xdr:spPr>
        <a:xfrm>
          <a:off x="16268700" y="651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71691</xdr:rowOff>
    </xdr:from>
    <xdr:to>
      <xdr:col>81</xdr:col>
      <xdr:colOff>50800</xdr:colOff>
      <xdr:row>35</xdr:row>
      <xdr:rowOff>52159</xdr:rowOff>
    </xdr:to>
    <xdr:cxnSp macro="">
      <xdr:nvCxnSpPr>
        <xdr:cNvPr id="519" name="直線コネクタ 518"/>
        <xdr:cNvCxnSpPr/>
      </xdr:nvCxnSpPr>
      <xdr:spPr>
        <a:xfrm>
          <a:off x="14592300" y="5386641"/>
          <a:ext cx="889000" cy="6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4788</xdr:rowOff>
    </xdr:from>
    <xdr:to>
      <xdr:col>81</xdr:col>
      <xdr:colOff>101600</xdr:colOff>
      <xdr:row>38</xdr:row>
      <xdr:rowOff>106388</xdr:rowOff>
    </xdr:to>
    <xdr:sp macro="" textlink="">
      <xdr:nvSpPr>
        <xdr:cNvPr id="520" name="フローチャート: 判断 519"/>
        <xdr:cNvSpPr/>
      </xdr:nvSpPr>
      <xdr:spPr>
        <a:xfrm>
          <a:off x="154305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97515</xdr:rowOff>
    </xdr:from>
    <xdr:ext cx="534377" cy="259045"/>
    <xdr:sp macro="" textlink="">
      <xdr:nvSpPr>
        <xdr:cNvPr id="521" name="テキスト ボックス 520"/>
        <xdr:cNvSpPr txBox="1"/>
      </xdr:nvSpPr>
      <xdr:spPr>
        <a:xfrm>
          <a:off x="15214111" y="66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71691</xdr:rowOff>
    </xdr:from>
    <xdr:to>
      <xdr:col>76</xdr:col>
      <xdr:colOff>114300</xdr:colOff>
      <xdr:row>35</xdr:row>
      <xdr:rowOff>60338</xdr:rowOff>
    </xdr:to>
    <xdr:cxnSp macro="">
      <xdr:nvCxnSpPr>
        <xdr:cNvPr id="522" name="直線コネクタ 521"/>
        <xdr:cNvCxnSpPr/>
      </xdr:nvCxnSpPr>
      <xdr:spPr>
        <a:xfrm flipV="1">
          <a:off x="13703300" y="5386641"/>
          <a:ext cx="889000" cy="6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27039</xdr:rowOff>
    </xdr:from>
    <xdr:to>
      <xdr:col>76</xdr:col>
      <xdr:colOff>165100</xdr:colOff>
      <xdr:row>38</xdr:row>
      <xdr:rowOff>128639</xdr:rowOff>
    </xdr:to>
    <xdr:sp macro="" textlink="">
      <xdr:nvSpPr>
        <xdr:cNvPr id="523" name="フローチャート: 判断 522"/>
        <xdr:cNvSpPr/>
      </xdr:nvSpPr>
      <xdr:spPr>
        <a:xfrm>
          <a:off x="14541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119766</xdr:rowOff>
    </xdr:from>
    <xdr:ext cx="534377" cy="259045"/>
    <xdr:sp macro="" textlink="">
      <xdr:nvSpPr>
        <xdr:cNvPr id="524" name="テキスト ボックス 523"/>
        <xdr:cNvSpPr txBox="1"/>
      </xdr:nvSpPr>
      <xdr:spPr>
        <a:xfrm>
          <a:off x="14325111" y="66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60338</xdr:rowOff>
    </xdr:from>
    <xdr:to>
      <xdr:col>71</xdr:col>
      <xdr:colOff>177800</xdr:colOff>
      <xdr:row>39</xdr:row>
      <xdr:rowOff>35611</xdr:rowOff>
    </xdr:to>
    <xdr:cxnSp macro="">
      <xdr:nvCxnSpPr>
        <xdr:cNvPr id="525" name="直線コネクタ 524"/>
        <xdr:cNvCxnSpPr/>
      </xdr:nvCxnSpPr>
      <xdr:spPr>
        <a:xfrm flipV="1">
          <a:off x="12814300" y="6061088"/>
          <a:ext cx="8890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xdr:rowOff>
    </xdr:from>
    <xdr:to>
      <xdr:col>72</xdr:col>
      <xdr:colOff>38100</xdr:colOff>
      <xdr:row>38</xdr:row>
      <xdr:rowOff>103035</xdr:rowOff>
    </xdr:to>
    <xdr:sp macro="" textlink="">
      <xdr:nvSpPr>
        <xdr:cNvPr id="526" name="フローチャート: 判断 525"/>
        <xdr:cNvSpPr/>
      </xdr:nvSpPr>
      <xdr:spPr>
        <a:xfrm>
          <a:off x="13652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94162</xdr:rowOff>
    </xdr:from>
    <xdr:ext cx="534377" cy="259045"/>
    <xdr:sp macro="" textlink="">
      <xdr:nvSpPr>
        <xdr:cNvPr id="527" name="テキスト ボックス 526"/>
        <xdr:cNvSpPr txBox="1"/>
      </xdr:nvSpPr>
      <xdr:spPr>
        <a:xfrm>
          <a:off x="13436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42532</xdr:rowOff>
    </xdr:from>
    <xdr:to>
      <xdr:col>67</xdr:col>
      <xdr:colOff>101600</xdr:colOff>
      <xdr:row>38</xdr:row>
      <xdr:rowOff>144132</xdr:rowOff>
    </xdr:to>
    <xdr:sp macro="" textlink="">
      <xdr:nvSpPr>
        <xdr:cNvPr id="528" name="フローチャート: 判断 527"/>
        <xdr:cNvSpPr/>
      </xdr:nvSpPr>
      <xdr:spPr>
        <a:xfrm>
          <a:off x="12763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160659</xdr:rowOff>
    </xdr:from>
    <xdr:ext cx="469744" cy="259045"/>
    <xdr:sp macro="" textlink="">
      <xdr:nvSpPr>
        <xdr:cNvPr id="529" name="テキスト ボックス 528"/>
        <xdr:cNvSpPr txBox="1"/>
      </xdr:nvSpPr>
      <xdr:spPr>
        <a:xfrm>
          <a:off x="12579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166243</xdr:rowOff>
    </xdr:from>
    <xdr:to>
      <xdr:col>85</xdr:col>
      <xdr:colOff>177800</xdr:colOff>
      <xdr:row>37</xdr:row>
      <xdr:rowOff>96393</xdr:rowOff>
    </xdr:to>
    <xdr:sp macro="" textlink="">
      <xdr:nvSpPr>
        <xdr:cNvPr id="535" name="楕円 534"/>
        <xdr:cNvSpPr/>
      </xdr:nvSpPr>
      <xdr:spPr>
        <a:xfrm>
          <a:off x="162687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17670</xdr:rowOff>
    </xdr:from>
    <xdr:ext cx="534377" cy="259045"/>
    <xdr:sp macro="" textlink="">
      <xdr:nvSpPr>
        <xdr:cNvPr id="536" name="災害復旧事業費該当値テキスト"/>
        <xdr:cNvSpPr txBox="1"/>
      </xdr:nvSpPr>
      <xdr:spPr>
        <a:xfrm>
          <a:off x="16370300" y="61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1359</xdr:rowOff>
    </xdr:from>
    <xdr:to>
      <xdr:col>81</xdr:col>
      <xdr:colOff>101600</xdr:colOff>
      <xdr:row>35</xdr:row>
      <xdr:rowOff>102959</xdr:rowOff>
    </xdr:to>
    <xdr:sp macro="" textlink="">
      <xdr:nvSpPr>
        <xdr:cNvPr id="537" name="楕円 536"/>
        <xdr:cNvSpPr/>
      </xdr:nvSpPr>
      <xdr:spPr>
        <a:xfrm>
          <a:off x="15430500" y="60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119486</xdr:rowOff>
    </xdr:from>
    <xdr:ext cx="534377" cy="259045"/>
    <xdr:sp macro="" textlink="">
      <xdr:nvSpPr>
        <xdr:cNvPr id="538" name="テキスト ボックス 537"/>
        <xdr:cNvSpPr txBox="1"/>
      </xdr:nvSpPr>
      <xdr:spPr>
        <a:xfrm>
          <a:off x="15214111" y="57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20891</xdr:rowOff>
    </xdr:from>
    <xdr:to>
      <xdr:col>76</xdr:col>
      <xdr:colOff>165100</xdr:colOff>
      <xdr:row>31</xdr:row>
      <xdr:rowOff>122491</xdr:rowOff>
    </xdr:to>
    <xdr:sp macro="" textlink="">
      <xdr:nvSpPr>
        <xdr:cNvPr id="539" name="楕円 538"/>
        <xdr:cNvSpPr/>
      </xdr:nvSpPr>
      <xdr:spPr>
        <a:xfrm>
          <a:off x="14541500" y="53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139018</xdr:rowOff>
    </xdr:from>
    <xdr:ext cx="599010" cy="259045"/>
    <xdr:sp macro="" textlink="">
      <xdr:nvSpPr>
        <xdr:cNvPr id="540" name="テキスト ボックス 539"/>
        <xdr:cNvSpPr txBox="1"/>
      </xdr:nvSpPr>
      <xdr:spPr>
        <a:xfrm>
          <a:off x="14292795" y="51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9538</xdr:rowOff>
    </xdr:from>
    <xdr:to>
      <xdr:col>72</xdr:col>
      <xdr:colOff>38100</xdr:colOff>
      <xdr:row>35</xdr:row>
      <xdr:rowOff>111138</xdr:rowOff>
    </xdr:to>
    <xdr:sp macro="" textlink="">
      <xdr:nvSpPr>
        <xdr:cNvPr id="541" name="楕円 540"/>
        <xdr:cNvSpPr/>
      </xdr:nvSpPr>
      <xdr:spPr>
        <a:xfrm>
          <a:off x="13652500" y="60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127665</xdr:rowOff>
    </xdr:from>
    <xdr:ext cx="534377" cy="259045"/>
    <xdr:sp macro="" textlink="">
      <xdr:nvSpPr>
        <xdr:cNvPr id="542" name="テキスト ボックス 541"/>
        <xdr:cNvSpPr txBox="1"/>
      </xdr:nvSpPr>
      <xdr:spPr>
        <a:xfrm>
          <a:off x="13436111" y="57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156261</xdr:rowOff>
    </xdr:from>
    <xdr:to>
      <xdr:col>67</xdr:col>
      <xdr:colOff>101600</xdr:colOff>
      <xdr:row>39</xdr:row>
      <xdr:rowOff>86411</xdr:rowOff>
    </xdr:to>
    <xdr:sp macro="" textlink="">
      <xdr:nvSpPr>
        <xdr:cNvPr id="543" name="楕円 542"/>
        <xdr:cNvSpPr/>
      </xdr:nvSpPr>
      <xdr:spPr>
        <a:xfrm>
          <a:off x="12763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77538</xdr:rowOff>
    </xdr:from>
    <xdr:ext cx="378565" cy="259045"/>
    <xdr:sp macro="" textlink="">
      <xdr:nvSpPr>
        <xdr:cNvPr id="544" name="テキスト ボックス 543"/>
        <xdr:cNvSpPr txBox="1"/>
      </xdr:nvSpPr>
      <xdr:spPr>
        <a:xfrm>
          <a:off x="12625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125541</xdr:rowOff>
    </xdr:from>
    <xdr:to>
      <xdr:col>85</xdr:col>
      <xdr:colOff>127000</xdr:colOff>
      <xdr:row>77</xdr:row>
      <xdr:rowOff>130770</xdr:rowOff>
    </xdr:to>
    <xdr:cxnSp macro="">
      <xdr:nvCxnSpPr>
        <xdr:cNvPr id="620" name="直線コネクタ 619"/>
        <xdr:cNvCxnSpPr/>
      </xdr:nvCxnSpPr>
      <xdr:spPr>
        <a:xfrm flipV="1">
          <a:off x="15481300" y="13327191"/>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130770</xdr:rowOff>
    </xdr:from>
    <xdr:to>
      <xdr:col>81</xdr:col>
      <xdr:colOff>50800</xdr:colOff>
      <xdr:row>77</xdr:row>
      <xdr:rowOff>139498</xdr:rowOff>
    </xdr:to>
    <xdr:cxnSp macro="">
      <xdr:nvCxnSpPr>
        <xdr:cNvPr id="623" name="直線コネクタ 622"/>
        <xdr:cNvCxnSpPr/>
      </xdr:nvCxnSpPr>
      <xdr:spPr>
        <a:xfrm flipV="1">
          <a:off x="14592300" y="1333242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139498</xdr:rowOff>
    </xdr:from>
    <xdr:to>
      <xdr:col>76</xdr:col>
      <xdr:colOff>114300</xdr:colOff>
      <xdr:row>77</xdr:row>
      <xdr:rowOff>152803</xdr:rowOff>
    </xdr:to>
    <xdr:cxnSp macro="">
      <xdr:nvCxnSpPr>
        <xdr:cNvPr id="626" name="直線コネクタ 625"/>
        <xdr:cNvCxnSpPr/>
      </xdr:nvCxnSpPr>
      <xdr:spPr>
        <a:xfrm flipV="1">
          <a:off x="13703300" y="13341148"/>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152803</xdr:rowOff>
    </xdr:from>
    <xdr:to>
      <xdr:col>71</xdr:col>
      <xdr:colOff>177800</xdr:colOff>
      <xdr:row>77</xdr:row>
      <xdr:rowOff>162340</xdr:rowOff>
    </xdr:to>
    <xdr:cxnSp macro="">
      <xdr:nvCxnSpPr>
        <xdr:cNvPr id="629" name="直線コネクタ 628"/>
        <xdr:cNvCxnSpPr/>
      </xdr:nvCxnSpPr>
      <xdr:spPr>
        <a:xfrm flipV="1">
          <a:off x="12814300" y="13354453"/>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74741</xdr:rowOff>
    </xdr:from>
    <xdr:to>
      <xdr:col>85</xdr:col>
      <xdr:colOff>177800</xdr:colOff>
      <xdr:row>78</xdr:row>
      <xdr:rowOff>4891</xdr:rowOff>
    </xdr:to>
    <xdr:sp macro="" textlink="">
      <xdr:nvSpPr>
        <xdr:cNvPr id="639" name="楕円 638"/>
        <xdr:cNvSpPr/>
      </xdr:nvSpPr>
      <xdr:spPr>
        <a:xfrm>
          <a:off x="16268700" y="132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53168</xdr:rowOff>
    </xdr:from>
    <xdr:ext cx="534377" cy="259045"/>
    <xdr:sp macro="" textlink="">
      <xdr:nvSpPr>
        <xdr:cNvPr id="640" name="公債費該当値テキスト"/>
        <xdr:cNvSpPr txBox="1"/>
      </xdr:nvSpPr>
      <xdr:spPr>
        <a:xfrm>
          <a:off x="16370300" y="132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79970</xdr:rowOff>
    </xdr:from>
    <xdr:to>
      <xdr:col>81</xdr:col>
      <xdr:colOff>101600</xdr:colOff>
      <xdr:row>78</xdr:row>
      <xdr:rowOff>10120</xdr:rowOff>
    </xdr:to>
    <xdr:sp macro="" textlink="">
      <xdr:nvSpPr>
        <xdr:cNvPr id="641" name="楕円 640"/>
        <xdr:cNvSpPr/>
      </xdr:nvSpPr>
      <xdr:spPr>
        <a:xfrm>
          <a:off x="15430500" y="132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1247</xdr:rowOff>
    </xdr:from>
    <xdr:ext cx="534377" cy="259045"/>
    <xdr:sp macro="" textlink="">
      <xdr:nvSpPr>
        <xdr:cNvPr id="642" name="テキスト ボックス 641"/>
        <xdr:cNvSpPr txBox="1"/>
      </xdr:nvSpPr>
      <xdr:spPr>
        <a:xfrm>
          <a:off x="15214111" y="13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88698</xdr:rowOff>
    </xdr:from>
    <xdr:to>
      <xdr:col>76</xdr:col>
      <xdr:colOff>165100</xdr:colOff>
      <xdr:row>78</xdr:row>
      <xdr:rowOff>18848</xdr:rowOff>
    </xdr:to>
    <xdr:sp macro="" textlink="">
      <xdr:nvSpPr>
        <xdr:cNvPr id="643" name="楕円 642"/>
        <xdr:cNvSpPr/>
      </xdr:nvSpPr>
      <xdr:spPr>
        <a:xfrm>
          <a:off x="14541500" y="132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9975</xdr:rowOff>
    </xdr:from>
    <xdr:ext cx="534377" cy="259045"/>
    <xdr:sp macro="" textlink="">
      <xdr:nvSpPr>
        <xdr:cNvPr id="644" name="テキスト ボックス 643"/>
        <xdr:cNvSpPr txBox="1"/>
      </xdr:nvSpPr>
      <xdr:spPr>
        <a:xfrm>
          <a:off x="14325111" y="133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102003</xdr:rowOff>
    </xdr:from>
    <xdr:to>
      <xdr:col>72</xdr:col>
      <xdr:colOff>38100</xdr:colOff>
      <xdr:row>78</xdr:row>
      <xdr:rowOff>32153</xdr:rowOff>
    </xdr:to>
    <xdr:sp macro="" textlink="">
      <xdr:nvSpPr>
        <xdr:cNvPr id="645" name="楕円 644"/>
        <xdr:cNvSpPr/>
      </xdr:nvSpPr>
      <xdr:spPr>
        <a:xfrm>
          <a:off x="13652500" y="133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23280</xdr:rowOff>
    </xdr:from>
    <xdr:ext cx="534377" cy="259045"/>
    <xdr:sp macro="" textlink="">
      <xdr:nvSpPr>
        <xdr:cNvPr id="646" name="テキスト ボックス 645"/>
        <xdr:cNvSpPr txBox="1"/>
      </xdr:nvSpPr>
      <xdr:spPr>
        <a:xfrm>
          <a:off x="13436111" y="133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111540</xdr:rowOff>
    </xdr:from>
    <xdr:to>
      <xdr:col>67</xdr:col>
      <xdr:colOff>101600</xdr:colOff>
      <xdr:row>78</xdr:row>
      <xdr:rowOff>41690</xdr:rowOff>
    </xdr:to>
    <xdr:sp macro="" textlink="">
      <xdr:nvSpPr>
        <xdr:cNvPr id="647" name="楕円 646"/>
        <xdr:cNvSpPr/>
      </xdr:nvSpPr>
      <xdr:spPr>
        <a:xfrm>
          <a:off x="12763500" y="133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32817</xdr:rowOff>
    </xdr:from>
    <xdr:ext cx="534377" cy="259045"/>
    <xdr:sp macro="" textlink="">
      <xdr:nvSpPr>
        <xdr:cNvPr id="648" name="テキスト ボックス 647"/>
        <xdr:cNvSpPr txBox="1"/>
      </xdr:nvSpPr>
      <xdr:spPr>
        <a:xfrm>
          <a:off x="12547111" y="134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61426</xdr:rowOff>
    </xdr:from>
    <xdr:to>
      <xdr:col>85</xdr:col>
      <xdr:colOff>127000</xdr:colOff>
      <xdr:row>98</xdr:row>
      <xdr:rowOff>117137</xdr:rowOff>
    </xdr:to>
    <xdr:cxnSp macro="">
      <xdr:nvCxnSpPr>
        <xdr:cNvPr id="675" name="直線コネクタ 674"/>
        <xdr:cNvCxnSpPr/>
      </xdr:nvCxnSpPr>
      <xdr:spPr>
        <a:xfrm flipV="1">
          <a:off x="15481300" y="16863526"/>
          <a:ext cx="838200" cy="5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42895</xdr:rowOff>
    </xdr:from>
    <xdr:to>
      <xdr:col>81</xdr:col>
      <xdr:colOff>50800</xdr:colOff>
      <xdr:row>98</xdr:row>
      <xdr:rowOff>117137</xdr:rowOff>
    </xdr:to>
    <xdr:cxnSp macro="">
      <xdr:nvCxnSpPr>
        <xdr:cNvPr id="678" name="直線コネクタ 677"/>
        <xdr:cNvCxnSpPr/>
      </xdr:nvCxnSpPr>
      <xdr:spPr>
        <a:xfrm>
          <a:off x="14592300" y="16844995"/>
          <a:ext cx="889000" cy="7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42895</xdr:rowOff>
    </xdr:from>
    <xdr:to>
      <xdr:col>76</xdr:col>
      <xdr:colOff>114300</xdr:colOff>
      <xdr:row>98</xdr:row>
      <xdr:rowOff>86660</xdr:rowOff>
    </xdr:to>
    <xdr:cxnSp macro="">
      <xdr:nvCxnSpPr>
        <xdr:cNvPr id="681" name="直線コネクタ 680"/>
        <xdr:cNvCxnSpPr/>
      </xdr:nvCxnSpPr>
      <xdr:spPr>
        <a:xfrm flipV="1">
          <a:off x="13703300" y="16844995"/>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86660</xdr:rowOff>
    </xdr:from>
    <xdr:to>
      <xdr:col>71</xdr:col>
      <xdr:colOff>177800</xdr:colOff>
      <xdr:row>98</xdr:row>
      <xdr:rowOff>96256</xdr:rowOff>
    </xdr:to>
    <xdr:cxnSp macro="">
      <xdr:nvCxnSpPr>
        <xdr:cNvPr id="684" name="直線コネクタ 683"/>
        <xdr:cNvCxnSpPr/>
      </xdr:nvCxnSpPr>
      <xdr:spPr>
        <a:xfrm flipV="1">
          <a:off x="12814300" y="16888760"/>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10626</xdr:rowOff>
    </xdr:from>
    <xdr:to>
      <xdr:col>85</xdr:col>
      <xdr:colOff>177800</xdr:colOff>
      <xdr:row>98</xdr:row>
      <xdr:rowOff>112226</xdr:rowOff>
    </xdr:to>
    <xdr:sp macro="" textlink="">
      <xdr:nvSpPr>
        <xdr:cNvPr id="694" name="楕円 693"/>
        <xdr:cNvSpPr/>
      </xdr:nvSpPr>
      <xdr:spPr>
        <a:xfrm>
          <a:off x="16268700" y="168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66337</xdr:rowOff>
    </xdr:from>
    <xdr:to>
      <xdr:col>81</xdr:col>
      <xdr:colOff>101600</xdr:colOff>
      <xdr:row>98</xdr:row>
      <xdr:rowOff>167937</xdr:rowOff>
    </xdr:to>
    <xdr:sp macro="" textlink="">
      <xdr:nvSpPr>
        <xdr:cNvPr id="696" name="楕円 695"/>
        <xdr:cNvSpPr/>
      </xdr:nvSpPr>
      <xdr:spPr>
        <a:xfrm>
          <a:off x="15430500" y="168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159064</xdr:rowOff>
    </xdr:from>
    <xdr:ext cx="469744" cy="259045"/>
    <xdr:sp macro="" textlink="">
      <xdr:nvSpPr>
        <xdr:cNvPr id="697" name="テキスト ボックス 696"/>
        <xdr:cNvSpPr txBox="1"/>
      </xdr:nvSpPr>
      <xdr:spPr>
        <a:xfrm>
          <a:off x="15246428" y="169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163545</xdr:rowOff>
    </xdr:from>
    <xdr:to>
      <xdr:col>76</xdr:col>
      <xdr:colOff>165100</xdr:colOff>
      <xdr:row>98</xdr:row>
      <xdr:rowOff>93695</xdr:rowOff>
    </xdr:to>
    <xdr:sp macro="" textlink="">
      <xdr:nvSpPr>
        <xdr:cNvPr id="698" name="楕円 697"/>
        <xdr:cNvSpPr/>
      </xdr:nvSpPr>
      <xdr:spPr>
        <a:xfrm>
          <a:off x="14541500" y="167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84822</xdr:rowOff>
    </xdr:from>
    <xdr:ext cx="534377" cy="259045"/>
    <xdr:sp macro="" textlink="">
      <xdr:nvSpPr>
        <xdr:cNvPr id="699" name="テキスト ボックス 698"/>
        <xdr:cNvSpPr txBox="1"/>
      </xdr:nvSpPr>
      <xdr:spPr>
        <a:xfrm>
          <a:off x="14325111" y="168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35860</xdr:rowOff>
    </xdr:from>
    <xdr:to>
      <xdr:col>72</xdr:col>
      <xdr:colOff>38100</xdr:colOff>
      <xdr:row>98</xdr:row>
      <xdr:rowOff>137460</xdr:rowOff>
    </xdr:to>
    <xdr:sp macro="" textlink="">
      <xdr:nvSpPr>
        <xdr:cNvPr id="700" name="楕円 699"/>
        <xdr:cNvSpPr/>
      </xdr:nvSpPr>
      <xdr:spPr>
        <a:xfrm>
          <a:off x="13652500" y="168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128587</xdr:rowOff>
    </xdr:from>
    <xdr:ext cx="534377" cy="259045"/>
    <xdr:sp macro="" textlink="">
      <xdr:nvSpPr>
        <xdr:cNvPr id="701" name="テキスト ボックス 700"/>
        <xdr:cNvSpPr txBox="1"/>
      </xdr:nvSpPr>
      <xdr:spPr>
        <a:xfrm>
          <a:off x="13436111" y="169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45456</xdr:rowOff>
    </xdr:from>
    <xdr:to>
      <xdr:col>67</xdr:col>
      <xdr:colOff>101600</xdr:colOff>
      <xdr:row>98</xdr:row>
      <xdr:rowOff>147056</xdr:rowOff>
    </xdr:to>
    <xdr:sp macro="" textlink="">
      <xdr:nvSpPr>
        <xdr:cNvPr id="702" name="楕円 701"/>
        <xdr:cNvSpPr/>
      </xdr:nvSpPr>
      <xdr:spPr>
        <a:xfrm>
          <a:off x="12763500" y="168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138183</xdr:rowOff>
    </xdr:from>
    <xdr:ext cx="534377" cy="259045"/>
    <xdr:sp macro="" textlink="">
      <xdr:nvSpPr>
        <xdr:cNvPr id="703" name="テキスト ボックス 702"/>
        <xdr:cNvSpPr txBox="1"/>
      </xdr:nvSpPr>
      <xdr:spPr>
        <a:xfrm>
          <a:off x="12547111" y="169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85457</xdr:rowOff>
    </xdr:from>
    <xdr:to>
      <xdr:col>107</xdr:col>
      <xdr:colOff>50800</xdr:colOff>
      <xdr:row>59</xdr:row>
      <xdr:rowOff>98878</xdr:rowOff>
    </xdr:to>
    <xdr:cxnSp macro="">
      <xdr:nvCxnSpPr>
        <xdr:cNvPr id="795" name="直線コネクタ 794"/>
        <xdr:cNvCxnSpPr/>
      </xdr:nvCxnSpPr>
      <xdr:spPr>
        <a:xfrm>
          <a:off x="19545300" y="10201007"/>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85457</xdr:rowOff>
    </xdr:from>
    <xdr:to>
      <xdr:col>102</xdr:col>
      <xdr:colOff>114300</xdr:colOff>
      <xdr:row>59</xdr:row>
      <xdr:rowOff>98878</xdr:rowOff>
    </xdr:to>
    <xdr:cxnSp macro="">
      <xdr:nvCxnSpPr>
        <xdr:cNvPr id="798" name="直線コネクタ 797"/>
        <xdr:cNvCxnSpPr/>
      </xdr:nvCxnSpPr>
      <xdr:spPr>
        <a:xfrm flipV="1">
          <a:off x="18656300" y="10201007"/>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34657</xdr:rowOff>
    </xdr:from>
    <xdr:to>
      <xdr:col>102</xdr:col>
      <xdr:colOff>165100</xdr:colOff>
      <xdr:row>59</xdr:row>
      <xdr:rowOff>136257</xdr:rowOff>
    </xdr:to>
    <xdr:sp macro="" textlink="">
      <xdr:nvSpPr>
        <xdr:cNvPr id="814" name="楕円 813"/>
        <xdr:cNvSpPr/>
      </xdr:nvSpPr>
      <xdr:spPr>
        <a:xfrm>
          <a:off x="19494500" y="101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127384</xdr:rowOff>
    </xdr:from>
    <xdr:ext cx="378565" cy="259045"/>
    <xdr:sp macro="" textlink="">
      <xdr:nvSpPr>
        <xdr:cNvPr id="815" name="テキスト ボックス 814"/>
        <xdr:cNvSpPr txBox="1"/>
      </xdr:nvSpPr>
      <xdr:spPr>
        <a:xfrm>
          <a:off x="19356017" y="10242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13905</xdr:rowOff>
    </xdr:from>
    <xdr:to>
      <xdr:col>116</xdr:col>
      <xdr:colOff>63500</xdr:colOff>
      <xdr:row>78</xdr:row>
      <xdr:rowOff>18368</xdr:rowOff>
    </xdr:to>
    <xdr:cxnSp macro="">
      <xdr:nvCxnSpPr>
        <xdr:cNvPr id="849" name="直線コネクタ 848"/>
        <xdr:cNvCxnSpPr/>
      </xdr:nvCxnSpPr>
      <xdr:spPr>
        <a:xfrm>
          <a:off x="21323300" y="13387005"/>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8615</xdr:rowOff>
    </xdr:from>
    <xdr:to>
      <xdr:col>111</xdr:col>
      <xdr:colOff>177800</xdr:colOff>
      <xdr:row>78</xdr:row>
      <xdr:rowOff>13905</xdr:rowOff>
    </xdr:to>
    <xdr:cxnSp macro="">
      <xdr:nvCxnSpPr>
        <xdr:cNvPr id="852" name="直線コネクタ 851"/>
        <xdr:cNvCxnSpPr/>
      </xdr:nvCxnSpPr>
      <xdr:spPr>
        <a:xfrm>
          <a:off x="20434300" y="1338171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141953</xdr:rowOff>
    </xdr:from>
    <xdr:to>
      <xdr:col>107</xdr:col>
      <xdr:colOff>50800</xdr:colOff>
      <xdr:row>78</xdr:row>
      <xdr:rowOff>8615</xdr:rowOff>
    </xdr:to>
    <xdr:cxnSp macro="">
      <xdr:nvCxnSpPr>
        <xdr:cNvPr id="855" name="直線コネクタ 854"/>
        <xdr:cNvCxnSpPr/>
      </xdr:nvCxnSpPr>
      <xdr:spPr>
        <a:xfrm>
          <a:off x="19545300" y="13343603"/>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141953</xdr:rowOff>
    </xdr:from>
    <xdr:to>
      <xdr:col>102</xdr:col>
      <xdr:colOff>114300</xdr:colOff>
      <xdr:row>78</xdr:row>
      <xdr:rowOff>35426</xdr:rowOff>
    </xdr:to>
    <xdr:cxnSp macro="">
      <xdr:nvCxnSpPr>
        <xdr:cNvPr id="858" name="直線コネクタ 857"/>
        <xdr:cNvCxnSpPr/>
      </xdr:nvCxnSpPr>
      <xdr:spPr>
        <a:xfrm flipV="1">
          <a:off x="18656300" y="1334360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139018</xdr:rowOff>
    </xdr:from>
    <xdr:to>
      <xdr:col>116</xdr:col>
      <xdr:colOff>114300</xdr:colOff>
      <xdr:row>78</xdr:row>
      <xdr:rowOff>69168</xdr:rowOff>
    </xdr:to>
    <xdr:sp macro="" textlink="">
      <xdr:nvSpPr>
        <xdr:cNvPr id="868" name="楕円 867"/>
        <xdr:cNvSpPr/>
      </xdr:nvSpPr>
      <xdr:spPr>
        <a:xfrm>
          <a:off x="22110700" y="133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117445</xdr:rowOff>
    </xdr:from>
    <xdr:ext cx="534377" cy="259045"/>
    <xdr:sp macro="" textlink="">
      <xdr:nvSpPr>
        <xdr:cNvPr id="869" name="繰出金該当値テキスト"/>
        <xdr:cNvSpPr txBox="1"/>
      </xdr:nvSpPr>
      <xdr:spPr>
        <a:xfrm>
          <a:off x="22212300" y="133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134555</xdr:rowOff>
    </xdr:from>
    <xdr:to>
      <xdr:col>112</xdr:col>
      <xdr:colOff>38100</xdr:colOff>
      <xdr:row>78</xdr:row>
      <xdr:rowOff>64705</xdr:rowOff>
    </xdr:to>
    <xdr:sp macro="" textlink="">
      <xdr:nvSpPr>
        <xdr:cNvPr id="870" name="楕円 869"/>
        <xdr:cNvSpPr/>
      </xdr:nvSpPr>
      <xdr:spPr>
        <a:xfrm>
          <a:off x="21272500" y="133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55832</xdr:rowOff>
    </xdr:from>
    <xdr:ext cx="534377" cy="259045"/>
    <xdr:sp macro="" textlink="">
      <xdr:nvSpPr>
        <xdr:cNvPr id="871" name="テキスト ボックス 870"/>
        <xdr:cNvSpPr txBox="1"/>
      </xdr:nvSpPr>
      <xdr:spPr>
        <a:xfrm>
          <a:off x="21056111" y="1342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129265</xdr:rowOff>
    </xdr:from>
    <xdr:to>
      <xdr:col>107</xdr:col>
      <xdr:colOff>101600</xdr:colOff>
      <xdr:row>78</xdr:row>
      <xdr:rowOff>59415</xdr:rowOff>
    </xdr:to>
    <xdr:sp macro="" textlink="">
      <xdr:nvSpPr>
        <xdr:cNvPr id="872" name="楕円 871"/>
        <xdr:cNvSpPr/>
      </xdr:nvSpPr>
      <xdr:spPr>
        <a:xfrm>
          <a:off x="20383500" y="133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50542</xdr:rowOff>
    </xdr:from>
    <xdr:ext cx="534377" cy="259045"/>
    <xdr:sp macro="" textlink="">
      <xdr:nvSpPr>
        <xdr:cNvPr id="873" name="テキスト ボックス 872"/>
        <xdr:cNvSpPr txBox="1"/>
      </xdr:nvSpPr>
      <xdr:spPr>
        <a:xfrm>
          <a:off x="20167111" y="1342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91153</xdr:rowOff>
    </xdr:from>
    <xdr:to>
      <xdr:col>102</xdr:col>
      <xdr:colOff>165100</xdr:colOff>
      <xdr:row>78</xdr:row>
      <xdr:rowOff>21303</xdr:rowOff>
    </xdr:to>
    <xdr:sp macro="" textlink="">
      <xdr:nvSpPr>
        <xdr:cNvPr id="874" name="楕円 873"/>
        <xdr:cNvSpPr/>
      </xdr:nvSpPr>
      <xdr:spPr>
        <a:xfrm>
          <a:off x="194945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12430</xdr:rowOff>
    </xdr:from>
    <xdr:ext cx="534377" cy="259045"/>
    <xdr:sp macro="" textlink="">
      <xdr:nvSpPr>
        <xdr:cNvPr id="875" name="テキスト ボックス 874"/>
        <xdr:cNvSpPr txBox="1"/>
      </xdr:nvSpPr>
      <xdr:spPr>
        <a:xfrm>
          <a:off x="19278111" y="13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156076</xdr:rowOff>
    </xdr:from>
    <xdr:to>
      <xdr:col>98</xdr:col>
      <xdr:colOff>38100</xdr:colOff>
      <xdr:row>78</xdr:row>
      <xdr:rowOff>86226</xdr:rowOff>
    </xdr:to>
    <xdr:sp macro="" textlink="">
      <xdr:nvSpPr>
        <xdr:cNvPr id="876" name="楕円 875"/>
        <xdr:cNvSpPr/>
      </xdr:nvSpPr>
      <xdr:spPr>
        <a:xfrm>
          <a:off x="18605500" y="13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77353</xdr:rowOff>
    </xdr:from>
    <xdr:ext cx="534377" cy="259045"/>
    <xdr:sp macro="" textlink="">
      <xdr:nvSpPr>
        <xdr:cNvPr id="877" name="テキスト ボックス 876"/>
        <xdr:cNvSpPr txBox="1"/>
      </xdr:nvSpPr>
      <xdr:spPr>
        <a:xfrm>
          <a:off x="18389111" y="134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性質別の歳出は、例年類似団体と比較してコストは低くなっていた。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また、災害復旧事業費も落ち着き、昨年度の約半分になったが、類似団体平均をやや上回っている状況である。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しかし、令和元年度においては普通建設事業費の割合が高くなっている。その中でも、うち更新整備の割合が昨年度より</a:t>
          </a:r>
          <a:r>
            <a:rPr kumimoji="1" lang="en-US" altLang="ja-JP" sz="1300">
              <a:latin typeface="ＭＳ Ｐゴシック" panose="020B0600070205080204" pitchFamily="50" charset="-128"/>
              <a:ea typeface="ＭＳ Ｐゴシック" panose="020B0600070205080204" pitchFamily="50" charset="-128"/>
            </a:rPr>
            <a:t>287,564</a:t>
          </a:r>
          <a:r>
            <a:rPr kumimoji="1" lang="ja-JP" altLang="en-US" sz="1300">
              <a:latin typeface="ＭＳ Ｐゴシック" panose="020B0600070205080204" pitchFamily="50" charset="-128"/>
              <a:ea typeface="ＭＳ Ｐゴシック" panose="020B0600070205080204" pitchFamily="50" charset="-128"/>
            </a:rPr>
            <a:t>円増え、</a:t>
          </a:r>
          <a:r>
            <a:rPr kumimoji="1" lang="en-US" altLang="ja-JP" sz="1300">
              <a:latin typeface="ＭＳ Ｐゴシック" panose="020B0600070205080204" pitchFamily="50" charset="-128"/>
              <a:ea typeface="ＭＳ Ｐゴシック" panose="020B0600070205080204" pitchFamily="50" charset="-128"/>
            </a:rPr>
            <a:t>326,629</a:t>
          </a:r>
          <a:r>
            <a:rPr kumimoji="1" lang="ja-JP" altLang="en-US" sz="1300">
              <a:latin typeface="ＭＳ Ｐゴシック" panose="020B0600070205080204" pitchFamily="50" charset="-128"/>
              <a:ea typeface="ＭＳ Ｐゴシック" panose="020B0600070205080204" pitchFamily="50" charset="-128"/>
            </a:rPr>
            <a:t>円になっている。これは、継続して行われている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運動公園整備事業や土地区画整理事業の拡充によるものである。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また、扶助費の割合も上昇しており、近年の人口増加とともに子どもの数が増えたことに伴い、施設型給付費扶助や児童手当扶助の額が膨らみ住民一人当たりのコストが</a:t>
          </a:r>
          <a:r>
            <a:rPr kumimoji="1" lang="en-US" altLang="ja-JP" sz="1300">
              <a:latin typeface="ＭＳ Ｐゴシック" panose="020B0600070205080204" pitchFamily="50" charset="-128"/>
              <a:ea typeface="ＭＳ Ｐゴシック" panose="020B0600070205080204" pitchFamily="50" charset="-128"/>
            </a:rPr>
            <a:t>98,416</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今後は、扶助費の見直し等も含めて原課と調整していきたい。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
9,442
16.65
8,510,371
8,076,413
46,456
2,718,329
7,930,760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106553</xdr:rowOff>
    </xdr:from>
    <xdr:to>
      <xdr:col>24</xdr:col>
      <xdr:colOff>63500</xdr:colOff>
      <xdr:row>38</xdr:row>
      <xdr:rowOff>130937</xdr:rowOff>
    </xdr:to>
    <xdr:cxnSp macro="">
      <xdr:nvCxnSpPr>
        <xdr:cNvPr id="61" name="直線コネクタ 60"/>
        <xdr:cNvCxnSpPr/>
      </xdr:nvCxnSpPr>
      <xdr:spPr>
        <a:xfrm>
          <a:off x="3797300" y="6621653"/>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78740</xdr:rowOff>
    </xdr:from>
    <xdr:to>
      <xdr:col>19</xdr:col>
      <xdr:colOff>177800</xdr:colOff>
      <xdr:row>38</xdr:row>
      <xdr:rowOff>106553</xdr:rowOff>
    </xdr:to>
    <xdr:cxnSp macro="">
      <xdr:nvCxnSpPr>
        <xdr:cNvPr id="64" name="直線コネクタ 63"/>
        <xdr:cNvCxnSpPr/>
      </xdr:nvCxnSpPr>
      <xdr:spPr>
        <a:xfrm>
          <a:off x="2908300" y="6593840"/>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73025</xdr:rowOff>
    </xdr:from>
    <xdr:to>
      <xdr:col>15</xdr:col>
      <xdr:colOff>50800</xdr:colOff>
      <xdr:row>38</xdr:row>
      <xdr:rowOff>78740</xdr:rowOff>
    </xdr:to>
    <xdr:cxnSp macro="">
      <xdr:nvCxnSpPr>
        <xdr:cNvPr id="67" name="直線コネクタ 66"/>
        <xdr:cNvCxnSpPr/>
      </xdr:nvCxnSpPr>
      <xdr:spPr>
        <a:xfrm>
          <a:off x="2019300" y="658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6477</xdr:rowOff>
    </xdr:from>
    <xdr:to>
      <xdr:col>10</xdr:col>
      <xdr:colOff>114300</xdr:colOff>
      <xdr:row>38</xdr:row>
      <xdr:rowOff>73025</xdr:rowOff>
    </xdr:to>
    <xdr:cxnSp macro="">
      <xdr:nvCxnSpPr>
        <xdr:cNvPr id="70" name="直線コネクタ 69"/>
        <xdr:cNvCxnSpPr/>
      </xdr:nvCxnSpPr>
      <xdr:spPr>
        <a:xfrm>
          <a:off x="1130300" y="6521577"/>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80137</xdr:rowOff>
    </xdr:from>
    <xdr:to>
      <xdr:col>24</xdr:col>
      <xdr:colOff>114300</xdr:colOff>
      <xdr:row>39</xdr:row>
      <xdr:rowOff>10287</xdr:rowOff>
    </xdr:to>
    <xdr:sp macro="" textlink="">
      <xdr:nvSpPr>
        <xdr:cNvPr id="80" name="楕円 79"/>
        <xdr:cNvSpPr/>
      </xdr:nvSpPr>
      <xdr:spPr>
        <a:xfrm>
          <a:off x="45847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166514</xdr:rowOff>
    </xdr:from>
    <xdr:ext cx="469744" cy="259045"/>
    <xdr:sp macro="" textlink="">
      <xdr:nvSpPr>
        <xdr:cNvPr id="81" name="議会費該当値テキスト"/>
        <xdr:cNvSpPr txBox="1"/>
      </xdr:nvSpPr>
      <xdr:spPr>
        <a:xfrm>
          <a:off x="4686300" y="65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55753</xdr:rowOff>
    </xdr:from>
    <xdr:to>
      <xdr:col>20</xdr:col>
      <xdr:colOff>38100</xdr:colOff>
      <xdr:row>38</xdr:row>
      <xdr:rowOff>157353</xdr:rowOff>
    </xdr:to>
    <xdr:sp macro="" textlink="">
      <xdr:nvSpPr>
        <xdr:cNvPr id="82" name="楕円 81"/>
        <xdr:cNvSpPr/>
      </xdr:nvSpPr>
      <xdr:spPr>
        <a:xfrm>
          <a:off x="3746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148480</xdr:rowOff>
    </xdr:from>
    <xdr:ext cx="469744" cy="259045"/>
    <xdr:sp macro="" textlink="">
      <xdr:nvSpPr>
        <xdr:cNvPr id="83" name="テキスト ボックス 82"/>
        <xdr:cNvSpPr txBox="1"/>
      </xdr:nvSpPr>
      <xdr:spPr>
        <a:xfrm>
          <a:off x="3562428" y="66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27940</xdr:rowOff>
    </xdr:from>
    <xdr:to>
      <xdr:col>15</xdr:col>
      <xdr:colOff>101600</xdr:colOff>
      <xdr:row>38</xdr:row>
      <xdr:rowOff>129540</xdr:rowOff>
    </xdr:to>
    <xdr:sp macro="" textlink="">
      <xdr:nvSpPr>
        <xdr:cNvPr id="84" name="楕円 83"/>
        <xdr:cNvSpPr/>
      </xdr:nvSpPr>
      <xdr:spPr>
        <a:xfrm>
          <a:off x="2857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120667</xdr:rowOff>
    </xdr:from>
    <xdr:ext cx="469744" cy="259045"/>
    <xdr:sp macro="" textlink="">
      <xdr:nvSpPr>
        <xdr:cNvPr id="85" name="テキスト ボックス 84"/>
        <xdr:cNvSpPr txBox="1"/>
      </xdr:nvSpPr>
      <xdr:spPr>
        <a:xfrm>
          <a:off x="2673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22225</xdr:rowOff>
    </xdr:from>
    <xdr:to>
      <xdr:col>10</xdr:col>
      <xdr:colOff>165100</xdr:colOff>
      <xdr:row>38</xdr:row>
      <xdr:rowOff>123825</xdr:rowOff>
    </xdr:to>
    <xdr:sp macro="" textlink="">
      <xdr:nvSpPr>
        <xdr:cNvPr id="86" name="楕円 85"/>
        <xdr:cNvSpPr/>
      </xdr:nvSpPr>
      <xdr:spPr>
        <a:xfrm>
          <a:off x="1968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114952</xdr:rowOff>
    </xdr:from>
    <xdr:ext cx="469744" cy="259045"/>
    <xdr:sp macro="" textlink="">
      <xdr:nvSpPr>
        <xdr:cNvPr id="87" name="テキスト ボックス 86"/>
        <xdr:cNvSpPr txBox="1"/>
      </xdr:nvSpPr>
      <xdr:spPr>
        <a:xfrm>
          <a:off x="1784428"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127127</xdr:rowOff>
    </xdr:from>
    <xdr:to>
      <xdr:col>6</xdr:col>
      <xdr:colOff>38100</xdr:colOff>
      <xdr:row>38</xdr:row>
      <xdr:rowOff>57277</xdr:rowOff>
    </xdr:to>
    <xdr:sp macro="" textlink="">
      <xdr:nvSpPr>
        <xdr:cNvPr id="88" name="楕円 87"/>
        <xdr:cNvSpPr/>
      </xdr:nvSpPr>
      <xdr:spPr>
        <a:xfrm>
          <a:off x="1079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48404</xdr:rowOff>
    </xdr:from>
    <xdr:ext cx="469744" cy="259045"/>
    <xdr:sp macro="" textlink="">
      <xdr:nvSpPr>
        <xdr:cNvPr id="89" name="テキスト ボックス 88"/>
        <xdr:cNvSpPr txBox="1"/>
      </xdr:nvSpPr>
      <xdr:spPr>
        <a:xfrm>
          <a:off x="895428" y="65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112962</xdr:rowOff>
    </xdr:from>
    <xdr:to>
      <xdr:col>24</xdr:col>
      <xdr:colOff>63500</xdr:colOff>
      <xdr:row>58</xdr:row>
      <xdr:rowOff>155704</xdr:rowOff>
    </xdr:to>
    <xdr:cxnSp macro="">
      <xdr:nvCxnSpPr>
        <xdr:cNvPr id="120" name="直線コネクタ 119"/>
        <xdr:cNvCxnSpPr/>
      </xdr:nvCxnSpPr>
      <xdr:spPr>
        <a:xfrm flipV="1">
          <a:off x="3797300" y="10057062"/>
          <a:ext cx="838200" cy="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96162</xdr:rowOff>
    </xdr:from>
    <xdr:to>
      <xdr:col>19</xdr:col>
      <xdr:colOff>177800</xdr:colOff>
      <xdr:row>58</xdr:row>
      <xdr:rowOff>155704</xdr:rowOff>
    </xdr:to>
    <xdr:cxnSp macro="">
      <xdr:nvCxnSpPr>
        <xdr:cNvPr id="123" name="直線コネクタ 122"/>
        <xdr:cNvCxnSpPr/>
      </xdr:nvCxnSpPr>
      <xdr:spPr>
        <a:xfrm>
          <a:off x="2908300" y="10040262"/>
          <a:ext cx="889000" cy="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96162</xdr:rowOff>
    </xdr:from>
    <xdr:to>
      <xdr:col>15</xdr:col>
      <xdr:colOff>50800</xdr:colOff>
      <xdr:row>58</xdr:row>
      <xdr:rowOff>134382</xdr:rowOff>
    </xdr:to>
    <xdr:cxnSp macro="">
      <xdr:nvCxnSpPr>
        <xdr:cNvPr id="126" name="直線コネクタ 125"/>
        <xdr:cNvCxnSpPr/>
      </xdr:nvCxnSpPr>
      <xdr:spPr>
        <a:xfrm flipV="1">
          <a:off x="2019300" y="10040262"/>
          <a:ext cx="889000" cy="3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134382</xdr:rowOff>
    </xdr:from>
    <xdr:to>
      <xdr:col>10</xdr:col>
      <xdr:colOff>114300</xdr:colOff>
      <xdr:row>58</xdr:row>
      <xdr:rowOff>147000</xdr:rowOff>
    </xdr:to>
    <xdr:cxnSp macro="">
      <xdr:nvCxnSpPr>
        <xdr:cNvPr id="129" name="直線コネクタ 128"/>
        <xdr:cNvCxnSpPr/>
      </xdr:nvCxnSpPr>
      <xdr:spPr>
        <a:xfrm flipV="1">
          <a:off x="1130300" y="10078482"/>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62162</xdr:rowOff>
    </xdr:from>
    <xdr:to>
      <xdr:col>24</xdr:col>
      <xdr:colOff>114300</xdr:colOff>
      <xdr:row>58</xdr:row>
      <xdr:rowOff>163762</xdr:rowOff>
    </xdr:to>
    <xdr:sp macro="" textlink="">
      <xdr:nvSpPr>
        <xdr:cNvPr id="139" name="楕円 138"/>
        <xdr:cNvSpPr/>
      </xdr:nvSpPr>
      <xdr:spPr>
        <a:xfrm>
          <a:off x="4584700" y="100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148539</xdr:rowOff>
    </xdr:from>
    <xdr:ext cx="534377" cy="259045"/>
    <xdr:sp macro="" textlink="">
      <xdr:nvSpPr>
        <xdr:cNvPr id="140" name="総務費該当値テキスト"/>
        <xdr:cNvSpPr txBox="1"/>
      </xdr:nvSpPr>
      <xdr:spPr>
        <a:xfrm>
          <a:off x="4686300" y="99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104904</xdr:rowOff>
    </xdr:from>
    <xdr:to>
      <xdr:col>20</xdr:col>
      <xdr:colOff>38100</xdr:colOff>
      <xdr:row>59</xdr:row>
      <xdr:rowOff>35054</xdr:rowOff>
    </xdr:to>
    <xdr:sp macro="" textlink="">
      <xdr:nvSpPr>
        <xdr:cNvPr id="141" name="楕円 140"/>
        <xdr:cNvSpPr/>
      </xdr:nvSpPr>
      <xdr:spPr>
        <a:xfrm>
          <a:off x="3746500" y="10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26181</xdr:rowOff>
    </xdr:from>
    <xdr:ext cx="534377" cy="259045"/>
    <xdr:sp macro="" textlink="">
      <xdr:nvSpPr>
        <xdr:cNvPr id="142" name="テキスト ボックス 141"/>
        <xdr:cNvSpPr txBox="1"/>
      </xdr:nvSpPr>
      <xdr:spPr>
        <a:xfrm>
          <a:off x="3530111" y="101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45362</xdr:rowOff>
    </xdr:from>
    <xdr:to>
      <xdr:col>15</xdr:col>
      <xdr:colOff>101600</xdr:colOff>
      <xdr:row>58</xdr:row>
      <xdr:rowOff>146962</xdr:rowOff>
    </xdr:to>
    <xdr:sp macro="" textlink="">
      <xdr:nvSpPr>
        <xdr:cNvPr id="143" name="楕円 142"/>
        <xdr:cNvSpPr/>
      </xdr:nvSpPr>
      <xdr:spPr>
        <a:xfrm>
          <a:off x="2857500" y="99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138089</xdr:rowOff>
    </xdr:from>
    <xdr:ext cx="599010" cy="259045"/>
    <xdr:sp macro="" textlink="">
      <xdr:nvSpPr>
        <xdr:cNvPr id="144" name="テキスト ボックス 143"/>
        <xdr:cNvSpPr txBox="1"/>
      </xdr:nvSpPr>
      <xdr:spPr>
        <a:xfrm>
          <a:off x="2608795" y="1008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83582</xdr:rowOff>
    </xdr:from>
    <xdr:to>
      <xdr:col>10</xdr:col>
      <xdr:colOff>165100</xdr:colOff>
      <xdr:row>59</xdr:row>
      <xdr:rowOff>13732</xdr:rowOff>
    </xdr:to>
    <xdr:sp macro="" textlink="">
      <xdr:nvSpPr>
        <xdr:cNvPr id="145" name="楕円 144"/>
        <xdr:cNvSpPr/>
      </xdr:nvSpPr>
      <xdr:spPr>
        <a:xfrm>
          <a:off x="1968500" y="100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4859</xdr:rowOff>
    </xdr:from>
    <xdr:ext cx="534377" cy="259045"/>
    <xdr:sp macro="" textlink="">
      <xdr:nvSpPr>
        <xdr:cNvPr id="146" name="テキスト ボックス 145"/>
        <xdr:cNvSpPr txBox="1"/>
      </xdr:nvSpPr>
      <xdr:spPr>
        <a:xfrm>
          <a:off x="1752111" y="101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96200</xdr:rowOff>
    </xdr:from>
    <xdr:to>
      <xdr:col>6</xdr:col>
      <xdr:colOff>38100</xdr:colOff>
      <xdr:row>59</xdr:row>
      <xdr:rowOff>26350</xdr:rowOff>
    </xdr:to>
    <xdr:sp macro="" textlink="">
      <xdr:nvSpPr>
        <xdr:cNvPr id="147" name="楕円 146"/>
        <xdr:cNvSpPr/>
      </xdr:nvSpPr>
      <xdr:spPr>
        <a:xfrm>
          <a:off x="1079500" y="100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17477</xdr:rowOff>
    </xdr:from>
    <xdr:ext cx="534377" cy="259045"/>
    <xdr:sp macro="" textlink="">
      <xdr:nvSpPr>
        <xdr:cNvPr id="148" name="テキスト ボックス 147"/>
        <xdr:cNvSpPr txBox="1"/>
      </xdr:nvSpPr>
      <xdr:spPr>
        <a:xfrm>
          <a:off x="863111" y="101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101371</xdr:rowOff>
    </xdr:from>
    <xdr:to>
      <xdr:col>24</xdr:col>
      <xdr:colOff>63500</xdr:colOff>
      <xdr:row>76</xdr:row>
      <xdr:rowOff>102293</xdr:rowOff>
    </xdr:to>
    <xdr:cxnSp macro="">
      <xdr:nvCxnSpPr>
        <xdr:cNvPr id="178" name="直線コネクタ 177"/>
        <xdr:cNvCxnSpPr/>
      </xdr:nvCxnSpPr>
      <xdr:spPr>
        <a:xfrm flipV="1">
          <a:off x="3797300" y="12960121"/>
          <a:ext cx="838200" cy="17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102293</xdr:rowOff>
    </xdr:from>
    <xdr:to>
      <xdr:col>19</xdr:col>
      <xdr:colOff>177800</xdr:colOff>
      <xdr:row>77</xdr:row>
      <xdr:rowOff>8300</xdr:rowOff>
    </xdr:to>
    <xdr:cxnSp macro="">
      <xdr:nvCxnSpPr>
        <xdr:cNvPr id="181" name="直線コネクタ 180"/>
        <xdr:cNvCxnSpPr/>
      </xdr:nvCxnSpPr>
      <xdr:spPr>
        <a:xfrm flipV="1">
          <a:off x="2908300" y="13132493"/>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60734</xdr:rowOff>
    </xdr:from>
    <xdr:to>
      <xdr:col>15</xdr:col>
      <xdr:colOff>50800</xdr:colOff>
      <xdr:row>77</xdr:row>
      <xdr:rowOff>8300</xdr:rowOff>
    </xdr:to>
    <xdr:cxnSp macro="">
      <xdr:nvCxnSpPr>
        <xdr:cNvPr id="184" name="直線コネクタ 183"/>
        <xdr:cNvCxnSpPr/>
      </xdr:nvCxnSpPr>
      <xdr:spPr>
        <a:xfrm>
          <a:off x="2019300" y="13090934"/>
          <a:ext cx="889000" cy="1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60734</xdr:rowOff>
    </xdr:from>
    <xdr:to>
      <xdr:col>10</xdr:col>
      <xdr:colOff>114300</xdr:colOff>
      <xdr:row>77</xdr:row>
      <xdr:rowOff>61480</xdr:rowOff>
    </xdr:to>
    <xdr:cxnSp macro="">
      <xdr:nvCxnSpPr>
        <xdr:cNvPr id="187" name="直線コネクタ 186"/>
        <xdr:cNvCxnSpPr/>
      </xdr:nvCxnSpPr>
      <xdr:spPr>
        <a:xfrm flipV="1">
          <a:off x="1130300" y="13090934"/>
          <a:ext cx="889000" cy="17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50571</xdr:rowOff>
    </xdr:from>
    <xdr:to>
      <xdr:col>24</xdr:col>
      <xdr:colOff>114300</xdr:colOff>
      <xdr:row>75</xdr:row>
      <xdr:rowOff>152171</xdr:rowOff>
    </xdr:to>
    <xdr:sp macro="" textlink="">
      <xdr:nvSpPr>
        <xdr:cNvPr id="197" name="楕円 196"/>
        <xdr:cNvSpPr/>
      </xdr:nvSpPr>
      <xdr:spPr>
        <a:xfrm>
          <a:off x="4584700" y="129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73448</xdr:rowOff>
    </xdr:from>
    <xdr:ext cx="599010" cy="259045"/>
    <xdr:sp macro="" textlink="">
      <xdr:nvSpPr>
        <xdr:cNvPr id="198" name="民生費該当値テキスト"/>
        <xdr:cNvSpPr txBox="1"/>
      </xdr:nvSpPr>
      <xdr:spPr>
        <a:xfrm>
          <a:off x="4686300" y="1276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51493</xdr:rowOff>
    </xdr:from>
    <xdr:to>
      <xdr:col>20</xdr:col>
      <xdr:colOff>38100</xdr:colOff>
      <xdr:row>76</xdr:row>
      <xdr:rowOff>153093</xdr:rowOff>
    </xdr:to>
    <xdr:sp macro="" textlink="">
      <xdr:nvSpPr>
        <xdr:cNvPr id="199" name="楕円 198"/>
        <xdr:cNvSpPr/>
      </xdr:nvSpPr>
      <xdr:spPr>
        <a:xfrm>
          <a:off x="3746500" y="130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144220</xdr:rowOff>
    </xdr:from>
    <xdr:ext cx="599010" cy="259045"/>
    <xdr:sp macro="" textlink="">
      <xdr:nvSpPr>
        <xdr:cNvPr id="200" name="テキスト ボックス 199"/>
        <xdr:cNvSpPr txBox="1"/>
      </xdr:nvSpPr>
      <xdr:spPr>
        <a:xfrm>
          <a:off x="3497795" y="1317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128950</xdr:rowOff>
    </xdr:from>
    <xdr:to>
      <xdr:col>15</xdr:col>
      <xdr:colOff>101600</xdr:colOff>
      <xdr:row>77</xdr:row>
      <xdr:rowOff>59100</xdr:rowOff>
    </xdr:to>
    <xdr:sp macro="" textlink="">
      <xdr:nvSpPr>
        <xdr:cNvPr id="201" name="楕円 200"/>
        <xdr:cNvSpPr/>
      </xdr:nvSpPr>
      <xdr:spPr>
        <a:xfrm>
          <a:off x="2857500" y="131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50227</xdr:rowOff>
    </xdr:from>
    <xdr:ext cx="599010" cy="259045"/>
    <xdr:sp macro="" textlink="">
      <xdr:nvSpPr>
        <xdr:cNvPr id="202" name="テキスト ボックス 201"/>
        <xdr:cNvSpPr txBox="1"/>
      </xdr:nvSpPr>
      <xdr:spPr>
        <a:xfrm>
          <a:off x="2608795" y="132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9934</xdr:rowOff>
    </xdr:from>
    <xdr:to>
      <xdr:col>10</xdr:col>
      <xdr:colOff>165100</xdr:colOff>
      <xdr:row>76</xdr:row>
      <xdr:rowOff>111534</xdr:rowOff>
    </xdr:to>
    <xdr:sp macro="" textlink="">
      <xdr:nvSpPr>
        <xdr:cNvPr id="203" name="楕円 202"/>
        <xdr:cNvSpPr/>
      </xdr:nvSpPr>
      <xdr:spPr>
        <a:xfrm>
          <a:off x="1968500" y="130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128061</xdr:rowOff>
    </xdr:from>
    <xdr:ext cx="599010" cy="259045"/>
    <xdr:sp macro="" textlink="">
      <xdr:nvSpPr>
        <xdr:cNvPr id="204" name="テキスト ボックス 203"/>
        <xdr:cNvSpPr txBox="1"/>
      </xdr:nvSpPr>
      <xdr:spPr>
        <a:xfrm>
          <a:off x="1719795" y="1281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10680</xdr:rowOff>
    </xdr:from>
    <xdr:to>
      <xdr:col>6</xdr:col>
      <xdr:colOff>38100</xdr:colOff>
      <xdr:row>77</xdr:row>
      <xdr:rowOff>112280</xdr:rowOff>
    </xdr:to>
    <xdr:sp macro="" textlink="">
      <xdr:nvSpPr>
        <xdr:cNvPr id="205" name="楕円 204"/>
        <xdr:cNvSpPr/>
      </xdr:nvSpPr>
      <xdr:spPr>
        <a:xfrm>
          <a:off x="1079500" y="132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103407</xdr:rowOff>
    </xdr:from>
    <xdr:ext cx="599010" cy="259045"/>
    <xdr:sp macro="" textlink="">
      <xdr:nvSpPr>
        <xdr:cNvPr id="206" name="テキスト ボックス 205"/>
        <xdr:cNvSpPr txBox="1"/>
      </xdr:nvSpPr>
      <xdr:spPr>
        <a:xfrm>
          <a:off x="830795" y="1330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158846</xdr:rowOff>
    </xdr:from>
    <xdr:to>
      <xdr:col>24</xdr:col>
      <xdr:colOff>63500</xdr:colOff>
      <xdr:row>98</xdr:row>
      <xdr:rowOff>161421</xdr:rowOff>
    </xdr:to>
    <xdr:cxnSp macro="">
      <xdr:nvCxnSpPr>
        <xdr:cNvPr id="235" name="直線コネクタ 234"/>
        <xdr:cNvCxnSpPr/>
      </xdr:nvCxnSpPr>
      <xdr:spPr>
        <a:xfrm flipV="1">
          <a:off x="3797300" y="16960946"/>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157189</xdr:rowOff>
    </xdr:from>
    <xdr:to>
      <xdr:col>19</xdr:col>
      <xdr:colOff>177800</xdr:colOff>
      <xdr:row>98</xdr:row>
      <xdr:rowOff>161421</xdr:rowOff>
    </xdr:to>
    <xdr:cxnSp macro="">
      <xdr:nvCxnSpPr>
        <xdr:cNvPr id="238" name="直線コネクタ 237"/>
        <xdr:cNvCxnSpPr/>
      </xdr:nvCxnSpPr>
      <xdr:spPr>
        <a:xfrm>
          <a:off x="2908300" y="16787839"/>
          <a:ext cx="889000" cy="17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144500</xdr:rowOff>
    </xdr:from>
    <xdr:to>
      <xdr:col>15</xdr:col>
      <xdr:colOff>50800</xdr:colOff>
      <xdr:row>97</xdr:row>
      <xdr:rowOff>157189</xdr:rowOff>
    </xdr:to>
    <xdr:cxnSp macro="">
      <xdr:nvCxnSpPr>
        <xdr:cNvPr id="241" name="直線コネクタ 240"/>
        <xdr:cNvCxnSpPr/>
      </xdr:nvCxnSpPr>
      <xdr:spPr>
        <a:xfrm>
          <a:off x="2019300" y="16603700"/>
          <a:ext cx="889000" cy="18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144500</xdr:rowOff>
    </xdr:from>
    <xdr:to>
      <xdr:col>10</xdr:col>
      <xdr:colOff>114300</xdr:colOff>
      <xdr:row>99</xdr:row>
      <xdr:rowOff>495</xdr:rowOff>
    </xdr:to>
    <xdr:cxnSp macro="">
      <xdr:nvCxnSpPr>
        <xdr:cNvPr id="244" name="直線コネクタ 243"/>
        <xdr:cNvCxnSpPr/>
      </xdr:nvCxnSpPr>
      <xdr:spPr>
        <a:xfrm flipV="1">
          <a:off x="1130300" y="16603700"/>
          <a:ext cx="889000" cy="3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108046</xdr:rowOff>
    </xdr:from>
    <xdr:to>
      <xdr:col>24</xdr:col>
      <xdr:colOff>114300</xdr:colOff>
      <xdr:row>99</xdr:row>
      <xdr:rowOff>38196</xdr:rowOff>
    </xdr:to>
    <xdr:sp macro="" textlink="">
      <xdr:nvSpPr>
        <xdr:cNvPr id="254" name="楕円 253"/>
        <xdr:cNvSpPr/>
      </xdr:nvSpPr>
      <xdr:spPr>
        <a:xfrm>
          <a:off x="4584700" y="169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110621</xdr:rowOff>
    </xdr:from>
    <xdr:to>
      <xdr:col>20</xdr:col>
      <xdr:colOff>38100</xdr:colOff>
      <xdr:row>99</xdr:row>
      <xdr:rowOff>40771</xdr:rowOff>
    </xdr:to>
    <xdr:sp macro="" textlink="">
      <xdr:nvSpPr>
        <xdr:cNvPr id="256" name="楕円 255"/>
        <xdr:cNvSpPr/>
      </xdr:nvSpPr>
      <xdr:spPr>
        <a:xfrm>
          <a:off x="3746500" y="169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31898</xdr:rowOff>
    </xdr:from>
    <xdr:ext cx="534377" cy="259045"/>
    <xdr:sp macro="" textlink="">
      <xdr:nvSpPr>
        <xdr:cNvPr id="257" name="テキスト ボックス 256"/>
        <xdr:cNvSpPr txBox="1"/>
      </xdr:nvSpPr>
      <xdr:spPr>
        <a:xfrm>
          <a:off x="3530111" y="170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106389</xdr:rowOff>
    </xdr:from>
    <xdr:to>
      <xdr:col>15</xdr:col>
      <xdr:colOff>101600</xdr:colOff>
      <xdr:row>98</xdr:row>
      <xdr:rowOff>36539</xdr:rowOff>
    </xdr:to>
    <xdr:sp macro="" textlink="">
      <xdr:nvSpPr>
        <xdr:cNvPr id="258" name="楕円 257"/>
        <xdr:cNvSpPr/>
      </xdr:nvSpPr>
      <xdr:spPr>
        <a:xfrm>
          <a:off x="2857500" y="167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53066</xdr:rowOff>
    </xdr:from>
    <xdr:ext cx="599010" cy="259045"/>
    <xdr:sp macro="" textlink="">
      <xdr:nvSpPr>
        <xdr:cNvPr id="259" name="テキスト ボックス 258"/>
        <xdr:cNvSpPr txBox="1"/>
      </xdr:nvSpPr>
      <xdr:spPr>
        <a:xfrm>
          <a:off x="2608795" y="1651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93700</xdr:rowOff>
    </xdr:from>
    <xdr:to>
      <xdr:col>10</xdr:col>
      <xdr:colOff>165100</xdr:colOff>
      <xdr:row>97</xdr:row>
      <xdr:rowOff>23850</xdr:rowOff>
    </xdr:to>
    <xdr:sp macro="" textlink="">
      <xdr:nvSpPr>
        <xdr:cNvPr id="260" name="楕円 259"/>
        <xdr:cNvSpPr/>
      </xdr:nvSpPr>
      <xdr:spPr>
        <a:xfrm>
          <a:off x="1968500" y="165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40377</xdr:rowOff>
    </xdr:from>
    <xdr:ext cx="599010" cy="259045"/>
    <xdr:sp macro="" textlink="">
      <xdr:nvSpPr>
        <xdr:cNvPr id="261" name="テキスト ボックス 260"/>
        <xdr:cNvSpPr txBox="1"/>
      </xdr:nvSpPr>
      <xdr:spPr>
        <a:xfrm>
          <a:off x="1719795" y="1632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121145</xdr:rowOff>
    </xdr:from>
    <xdr:to>
      <xdr:col>6</xdr:col>
      <xdr:colOff>38100</xdr:colOff>
      <xdr:row>99</xdr:row>
      <xdr:rowOff>51295</xdr:rowOff>
    </xdr:to>
    <xdr:sp macro="" textlink="">
      <xdr:nvSpPr>
        <xdr:cNvPr id="262" name="楕円 261"/>
        <xdr:cNvSpPr/>
      </xdr:nvSpPr>
      <xdr:spPr>
        <a:xfrm>
          <a:off x="1079500" y="169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42422</xdr:rowOff>
    </xdr:from>
    <xdr:ext cx="534377" cy="259045"/>
    <xdr:sp macro="" textlink="">
      <xdr:nvSpPr>
        <xdr:cNvPr id="263" name="テキスト ボックス 262"/>
        <xdr:cNvSpPr txBox="1"/>
      </xdr:nvSpPr>
      <xdr:spPr>
        <a:xfrm>
          <a:off x="863111" y="1701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170498</xdr:rowOff>
    </xdr:from>
    <xdr:to>
      <xdr:col>55</xdr:col>
      <xdr:colOff>0</xdr:colOff>
      <xdr:row>57</xdr:row>
      <xdr:rowOff>84979</xdr:rowOff>
    </xdr:to>
    <xdr:cxnSp macro="">
      <xdr:nvCxnSpPr>
        <xdr:cNvPr id="345" name="直線コネクタ 344"/>
        <xdr:cNvCxnSpPr/>
      </xdr:nvCxnSpPr>
      <xdr:spPr>
        <a:xfrm>
          <a:off x="9639300" y="9771698"/>
          <a:ext cx="838200" cy="8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78018</xdr:rowOff>
    </xdr:from>
    <xdr:to>
      <xdr:col>50</xdr:col>
      <xdr:colOff>114300</xdr:colOff>
      <xdr:row>56</xdr:row>
      <xdr:rowOff>170498</xdr:rowOff>
    </xdr:to>
    <xdr:cxnSp macro="">
      <xdr:nvCxnSpPr>
        <xdr:cNvPr id="348" name="直線コネクタ 347"/>
        <xdr:cNvCxnSpPr/>
      </xdr:nvCxnSpPr>
      <xdr:spPr>
        <a:xfrm>
          <a:off x="8750300" y="9679218"/>
          <a:ext cx="889000" cy="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78018</xdr:rowOff>
    </xdr:from>
    <xdr:to>
      <xdr:col>45</xdr:col>
      <xdr:colOff>177800</xdr:colOff>
      <xdr:row>56</xdr:row>
      <xdr:rowOff>131511</xdr:rowOff>
    </xdr:to>
    <xdr:cxnSp macro="">
      <xdr:nvCxnSpPr>
        <xdr:cNvPr id="351" name="直線コネクタ 350"/>
        <xdr:cNvCxnSpPr/>
      </xdr:nvCxnSpPr>
      <xdr:spPr>
        <a:xfrm flipV="1">
          <a:off x="7861300" y="967921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87591</xdr:rowOff>
    </xdr:from>
    <xdr:to>
      <xdr:col>41</xdr:col>
      <xdr:colOff>50800</xdr:colOff>
      <xdr:row>56</xdr:row>
      <xdr:rowOff>131511</xdr:rowOff>
    </xdr:to>
    <xdr:cxnSp macro="">
      <xdr:nvCxnSpPr>
        <xdr:cNvPr id="354" name="直線コネクタ 353"/>
        <xdr:cNvCxnSpPr/>
      </xdr:nvCxnSpPr>
      <xdr:spPr>
        <a:xfrm>
          <a:off x="6972300" y="9688791"/>
          <a:ext cx="889000" cy="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34179</xdr:rowOff>
    </xdr:from>
    <xdr:to>
      <xdr:col>55</xdr:col>
      <xdr:colOff>50800</xdr:colOff>
      <xdr:row>57</xdr:row>
      <xdr:rowOff>135779</xdr:rowOff>
    </xdr:to>
    <xdr:sp macro="" textlink="">
      <xdr:nvSpPr>
        <xdr:cNvPr id="364" name="楕円 363"/>
        <xdr:cNvSpPr/>
      </xdr:nvSpPr>
      <xdr:spPr>
        <a:xfrm>
          <a:off x="10426700" y="98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120556</xdr:rowOff>
    </xdr:from>
    <xdr:ext cx="534377" cy="259045"/>
    <xdr:sp macro="" textlink="">
      <xdr:nvSpPr>
        <xdr:cNvPr id="365" name="農林水産業費該当値テキスト"/>
        <xdr:cNvSpPr txBox="1"/>
      </xdr:nvSpPr>
      <xdr:spPr>
        <a:xfrm>
          <a:off x="10528300" y="972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119698</xdr:rowOff>
    </xdr:from>
    <xdr:to>
      <xdr:col>50</xdr:col>
      <xdr:colOff>165100</xdr:colOff>
      <xdr:row>57</xdr:row>
      <xdr:rowOff>49848</xdr:rowOff>
    </xdr:to>
    <xdr:sp macro="" textlink="">
      <xdr:nvSpPr>
        <xdr:cNvPr id="366" name="楕円 365"/>
        <xdr:cNvSpPr/>
      </xdr:nvSpPr>
      <xdr:spPr>
        <a:xfrm>
          <a:off x="9588500" y="97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40975</xdr:rowOff>
    </xdr:from>
    <xdr:ext cx="534377" cy="259045"/>
    <xdr:sp macro="" textlink="">
      <xdr:nvSpPr>
        <xdr:cNvPr id="367" name="テキスト ボックス 366"/>
        <xdr:cNvSpPr txBox="1"/>
      </xdr:nvSpPr>
      <xdr:spPr>
        <a:xfrm>
          <a:off x="9372111" y="98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27218</xdr:rowOff>
    </xdr:from>
    <xdr:to>
      <xdr:col>46</xdr:col>
      <xdr:colOff>38100</xdr:colOff>
      <xdr:row>56</xdr:row>
      <xdr:rowOff>128818</xdr:rowOff>
    </xdr:to>
    <xdr:sp macro="" textlink="">
      <xdr:nvSpPr>
        <xdr:cNvPr id="368" name="楕円 367"/>
        <xdr:cNvSpPr/>
      </xdr:nvSpPr>
      <xdr:spPr>
        <a:xfrm>
          <a:off x="8699500" y="96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145345</xdr:rowOff>
    </xdr:from>
    <xdr:ext cx="534377" cy="259045"/>
    <xdr:sp macro="" textlink="">
      <xdr:nvSpPr>
        <xdr:cNvPr id="369" name="テキスト ボックス 368"/>
        <xdr:cNvSpPr txBox="1"/>
      </xdr:nvSpPr>
      <xdr:spPr>
        <a:xfrm>
          <a:off x="8483111" y="94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80711</xdr:rowOff>
    </xdr:from>
    <xdr:to>
      <xdr:col>41</xdr:col>
      <xdr:colOff>101600</xdr:colOff>
      <xdr:row>57</xdr:row>
      <xdr:rowOff>10861</xdr:rowOff>
    </xdr:to>
    <xdr:sp macro="" textlink="">
      <xdr:nvSpPr>
        <xdr:cNvPr id="370" name="楕円 369"/>
        <xdr:cNvSpPr/>
      </xdr:nvSpPr>
      <xdr:spPr>
        <a:xfrm>
          <a:off x="7810500" y="96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27388</xdr:rowOff>
    </xdr:from>
    <xdr:ext cx="534377" cy="259045"/>
    <xdr:sp macro="" textlink="">
      <xdr:nvSpPr>
        <xdr:cNvPr id="371" name="テキスト ボックス 370"/>
        <xdr:cNvSpPr txBox="1"/>
      </xdr:nvSpPr>
      <xdr:spPr>
        <a:xfrm>
          <a:off x="7594111" y="94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36791</xdr:rowOff>
    </xdr:from>
    <xdr:to>
      <xdr:col>36</xdr:col>
      <xdr:colOff>165100</xdr:colOff>
      <xdr:row>56</xdr:row>
      <xdr:rowOff>138391</xdr:rowOff>
    </xdr:to>
    <xdr:sp macro="" textlink="">
      <xdr:nvSpPr>
        <xdr:cNvPr id="372" name="楕円 371"/>
        <xdr:cNvSpPr/>
      </xdr:nvSpPr>
      <xdr:spPr>
        <a:xfrm>
          <a:off x="6921500" y="9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154918</xdr:rowOff>
    </xdr:from>
    <xdr:ext cx="534377" cy="259045"/>
    <xdr:sp macro="" textlink="">
      <xdr:nvSpPr>
        <xdr:cNvPr id="373" name="テキスト ボックス 372"/>
        <xdr:cNvSpPr txBox="1"/>
      </xdr:nvSpPr>
      <xdr:spPr>
        <a:xfrm>
          <a:off x="6705111" y="9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41228</xdr:rowOff>
    </xdr:from>
    <xdr:to>
      <xdr:col>55</xdr:col>
      <xdr:colOff>0</xdr:colOff>
      <xdr:row>79</xdr:row>
      <xdr:rowOff>43056</xdr:rowOff>
    </xdr:to>
    <xdr:cxnSp macro="">
      <xdr:nvCxnSpPr>
        <xdr:cNvPr id="402" name="直線コネクタ 401"/>
        <xdr:cNvCxnSpPr/>
      </xdr:nvCxnSpPr>
      <xdr:spPr>
        <a:xfrm flipV="1">
          <a:off x="9639300" y="1358577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1296</xdr:rowOff>
    </xdr:from>
    <xdr:to>
      <xdr:col>50</xdr:col>
      <xdr:colOff>114300</xdr:colOff>
      <xdr:row>79</xdr:row>
      <xdr:rowOff>43056</xdr:rowOff>
    </xdr:to>
    <xdr:cxnSp macro="">
      <xdr:nvCxnSpPr>
        <xdr:cNvPr id="405" name="直線コネクタ 404"/>
        <xdr:cNvCxnSpPr/>
      </xdr:nvCxnSpPr>
      <xdr:spPr>
        <a:xfrm>
          <a:off x="8750300" y="13545846"/>
          <a:ext cx="889000" cy="4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1296</xdr:rowOff>
    </xdr:from>
    <xdr:to>
      <xdr:col>45</xdr:col>
      <xdr:colOff>177800</xdr:colOff>
      <xdr:row>79</xdr:row>
      <xdr:rowOff>43335</xdr:rowOff>
    </xdr:to>
    <xdr:cxnSp macro="">
      <xdr:nvCxnSpPr>
        <xdr:cNvPr id="408" name="直線コネクタ 407"/>
        <xdr:cNvCxnSpPr/>
      </xdr:nvCxnSpPr>
      <xdr:spPr>
        <a:xfrm flipV="1">
          <a:off x="7861300" y="13545846"/>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40911</xdr:rowOff>
    </xdr:from>
    <xdr:to>
      <xdr:col>41</xdr:col>
      <xdr:colOff>50800</xdr:colOff>
      <xdr:row>79</xdr:row>
      <xdr:rowOff>43335</xdr:rowOff>
    </xdr:to>
    <xdr:cxnSp macro="">
      <xdr:nvCxnSpPr>
        <xdr:cNvPr id="411" name="直線コネクタ 410"/>
        <xdr:cNvCxnSpPr/>
      </xdr:nvCxnSpPr>
      <xdr:spPr>
        <a:xfrm>
          <a:off x="6972300" y="13585461"/>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161878</xdr:rowOff>
    </xdr:from>
    <xdr:to>
      <xdr:col>55</xdr:col>
      <xdr:colOff>50800</xdr:colOff>
      <xdr:row>79</xdr:row>
      <xdr:rowOff>92028</xdr:rowOff>
    </xdr:to>
    <xdr:sp macro="" textlink="">
      <xdr:nvSpPr>
        <xdr:cNvPr id="421" name="楕円 420"/>
        <xdr:cNvSpPr/>
      </xdr:nvSpPr>
      <xdr:spPr>
        <a:xfrm>
          <a:off x="10426700" y="135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76805</xdr:rowOff>
    </xdr:from>
    <xdr:ext cx="469744" cy="259045"/>
    <xdr:sp macro="" textlink="">
      <xdr:nvSpPr>
        <xdr:cNvPr id="422" name="商工費該当値テキスト"/>
        <xdr:cNvSpPr txBox="1"/>
      </xdr:nvSpPr>
      <xdr:spPr>
        <a:xfrm>
          <a:off x="10528300" y="1344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163706</xdr:rowOff>
    </xdr:from>
    <xdr:to>
      <xdr:col>50</xdr:col>
      <xdr:colOff>165100</xdr:colOff>
      <xdr:row>79</xdr:row>
      <xdr:rowOff>93856</xdr:rowOff>
    </xdr:to>
    <xdr:sp macro="" textlink="">
      <xdr:nvSpPr>
        <xdr:cNvPr id="423" name="楕円 422"/>
        <xdr:cNvSpPr/>
      </xdr:nvSpPr>
      <xdr:spPr>
        <a:xfrm>
          <a:off x="9588500" y="135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84983</xdr:rowOff>
    </xdr:from>
    <xdr:ext cx="378565" cy="259045"/>
    <xdr:sp macro="" textlink="">
      <xdr:nvSpPr>
        <xdr:cNvPr id="424" name="テキスト ボックス 423"/>
        <xdr:cNvSpPr txBox="1"/>
      </xdr:nvSpPr>
      <xdr:spPr>
        <a:xfrm>
          <a:off x="9450017" y="13629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121946</xdr:rowOff>
    </xdr:from>
    <xdr:to>
      <xdr:col>46</xdr:col>
      <xdr:colOff>38100</xdr:colOff>
      <xdr:row>79</xdr:row>
      <xdr:rowOff>52096</xdr:rowOff>
    </xdr:to>
    <xdr:sp macro="" textlink="">
      <xdr:nvSpPr>
        <xdr:cNvPr id="425" name="楕円 424"/>
        <xdr:cNvSpPr/>
      </xdr:nvSpPr>
      <xdr:spPr>
        <a:xfrm>
          <a:off x="8699500" y="13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43223</xdr:rowOff>
    </xdr:from>
    <xdr:ext cx="534377" cy="259045"/>
    <xdr:sp macro="" textlink="">
      <xdr:nvSpPr>
        <xdr:cNvPr id="426" name="テキスト ボックス 425"/>
        <xdr:cNvSpPr txBox="1"/>
      </xdr:nvSpPr>
      <xdr:spPr>
        <a:xfrm>
          <a:off x="8483111" y="1358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163985</xdr:rowOff>
    </xdr:from>
    <xdr:to>
      <xdr:col>41</xdr:col>
      <xdr:colOff>101600</xdr:colOff>
      <xdr:row>79</xdr:row>
      <xdr:rowOff>94135</xdr:rowOff>
    </xdr:to>
    <xdr:sp macro="" textlink="">
      <xdr:nvSpPr>
        <xdr:cNvPr id="427" name="楕円 426"/>
        <xdr:cNvSpPr/>
      </xdr:nvSpPr>
      <xdr:spPr>
        <a:xfrm>
          <a:off x="7810500" y="135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85262</xdr:rowOff>
    </xdr:from>
    <xdr:ext cx="378565" cy="259045"/>
    <xdr:sp macro="" textlink="">
      <xdr:nvSpPr>
        <xdr:cNvPr id="428" name="テキスト ボックス 427"/>
        <xdr:cNvSpPr txBox="1"/>
      </xdr:nvSpPr>
      <xdr:spPr>
        <a:xfrm>
          <a:off x="7672017" y="1362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161561</xdr:rowOff>
    </xdr:from>
    <xdr:to>
      <xdr:col>36</xdr:col>
      <xdr:colOff>165100</xdr:colOff>
      <xdr:row>79</xdr:row>
      <xdr:rowOff>91711</xdr:rowOff>
    </xdr:to>
    <xdr:sp macro="" textlink="">
      <xdr:nvSpPr>
        <xdr:cNvPr id="429" name="楕円 428"/>
        <xdr:cNvSpPr/>
      </xdr:nvSpPr>
      <xdr:spPr>
        <a:xfrm>
          <a:off x="6921500" y="135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82838</xdr:rowOff>
    </xdr:from>
    <xdr:ext cx="469744" cy="259045"/>
    <xdr:sp macro="" textlink="">
      <xdr:nvSpPr>
        <xdr:cNvPr id="430" name="テキスト ボックス 429"/>
        <xdr:cNvSpPr txBox="1"/>
      </xdr:nvSpPr>
      <xdr:spPr>
        <a:xfrm>
          <a:off x="6737428" y="136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135176</xdr:rowOff>
    </xdr:from>
    <xdr:to>
      <xdr:col>55</xdr:col>
      <xdr:colOff>0</xdr:colOff>
      <xdr:row>97</xdr:row>
      <xdr:rowOff>149285</xdr:rowOff>
    </xdr:to>
    <xdr:cxnSp macro="">
      <xdr:nvCxnSpPr>
        <xdr:cNvPr id="461" name="直線コネクタ 460"/>
        <xdr:cNvCxnSpPr/>
      </xdr:nvCxnSpPr>
      <xdr:spPr>
        <a:xfrm flipV="1">
          <a:off x="9639300" y="15908576"/>
          <a:ext cx="838200" cy="87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149285</xdr:rowOff>
    </xdr:from>
    <xdr:to>
      <xdr:col>50</xdr:col>
      <xdr:colOff>114300</xdr:colOff>
      <xdr:row>98</xdr:row>
      <xdr:rowOff>29682</xdr:rowOff>
    </xdr:to>
    <xdr:cxnSp macro="">
      <xdr:nvCxnSpPr>
        <xdr:cNvPr id="464" name="直線コネクタ 463"/>
        <xdr:cNvCxnSpPr/>
      </xdr:nvCxnSpPr>
      <xdr:spPr>
        <a:xfrm flipV="1">
          <a:off x="8750300" y="16779935"/>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29682</xdr:rowOff>
    </xdr:from>
    <xdr:to>
      <xdr:col>45</xdr:col>
      <xdr:colOff>177800</xdr:colOff>
      <xdr:row>98</xdr:row>
      <xdr:rowOff>154428</xdr:rowOff>
    </xdr:to>
    <xdr:cxnSp macro="">
      <xdr:nvCxnSpPr>
        <xdr:cNvPr id="467" name="直線コネクタ 466"/>
        <xdr:cNvCxnSpPr/>
      </xdr:nvCxnSpPr>
      <xdr:spPr>
        <a:xfrm flipV="1">
          <a:off x="7861300" y="16831782"/>
          <a:ext cx="889000" cy="1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120259</xdr:rowOff>
    </xdr:from>
    <xdr:to>
      <xdr:col>41</xdr:col>
      <xdr:colOff>50800</xdr:colOff>
      <xdr:row>98</xdr:row>
      <xdr:rowOff>154428</xdr:rowOff>
    </xdr:to>
    <xdr:cxnSp macro="">
      <xdr:nvCxnSpPr>
        <xdr:cNvPr id="470" name="直線コネクタ 469"/>
        <xdr:cNvCxnSpPr/>
      </xdr:nvCxnSpPr>
      <xdr:spPr>
        <a:xfrm>
          <a:off x="6972300" y="16922359"/>
          <a:ext cx="889000" cy="3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84376</xdr:rowOff>
    </xdr:from>
    <xdr:to>
      <xdr:col>55</xdr:col>
      <xdr:colOff>50800</xdr:colOff>
      <xdr:row>93</xdr:row>
      <xdr:rowOff>14526</xdr:rowOff>
    </xdr:to>
    <xdr:sp macro="" textlink="">
      <xdr:nvSpPr>
        <xdr:cNvPr id="480" name="楕円 479"/>
        <xdr:cNvSpPr/>
      </xdr:nvSpPr>
      <xdr:spPr>
        <a:xfrm>
          <a:off x="10426700" y="1585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107253</xdr:rowOff>
    </xdr:from>
    <xdr:ext cx="599010" cy="259045"/>
    <xdr:sp macro="" textlink="">
      <xdr:nvSpPr>
        <xdr:cNvPr id="481" name="土木費該当値テキスト"/>
        <xdr:cNvSpPr txBox="1"/>
      </xdr:nvSpPr>
      <xdr:spPr>
        <a:xfrm>
          <a:off x="10528300" y="1570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98485</xdr:rowOff>
    </xdr:from>
    <xdr:to>
      <xdr:col>50</xdr:col>
      <xdr:colOff>165100</xdr:colOff>
      <xdr:row>98</xdr:row>
      <xdr:rowOff>28635</xdr:rowOff>
    </xdr:to>
    <xdr:sp macro="" textlink="">
      <xdr:nvSpPr>
        <xdr:cNvPr id="482" name="楕円 481"/>
        <xdr:cNvSpPr/>
      </xdr:nvSpPr>
      <xdr:spPr>
        <a:xfrm>
          <a:off x="9588500" y="167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45162</xdr:rowOff>
    </xdr:from>
    <xdr:ext cx="534377" cy="259045"/>
    <xdr:sp macro="" textlink="">
      <xdr:nvSpPr>
        <xdr:cNvPr id="483" name="テキスト ボックス 482"/>
        <xdr:cNvSpPr txBox="1"/>
      </xdr:nvSpPr>
      <xdr:spPr>
        <a:xfrm>
          <a:off x="9372111" y="165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150332</xdr:rowOff>
    </xdr:from>
    <xdr:to>
      <xdr:col>46</xdr:col>
      <xdr:colOff>38100</xdr:colOff>
      <xdr:row>98</xdr:row>
      <xdr:rowOff>80482</xdr:rowOff>
    </xdr:to>
    <xdr:sp macro="" textlink="">
      <xdr:nvSpPr>
        <xdr:cNvPr id="484" name="楕円 483"/>
        <xdr:cNvSpPr/>
      </xdr:nvSpPr>
      <xdr:spPr>
        <a:xfrm>
          <a:off x="8699500" y="167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71609</xdr:rowOff>
    </xdr:from>
    <xdr:ext cx="534377" cy="259045"/>
    <xdr:sp macro="" textlink="">
      <xdr:nvSpPr>
        <xdr:cNvPr id="485" name="テキスト ボックス 484"/>
        <xdr:cNvSpPr txBox="1"/>
      </xdr:nvSpPr>
      <xdr:spPr>
        <a:xfrm>
          <a:off x="8483111" y="168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103628</xdr:rowOff>
    </xdr:from>
    <xdr:to>
      <xdr:col>41</xdr:col>
      <xdr:colOff>101600</xdr:colOff>
      <xdr:row>99</xdr:row>
      <xdr:rowOff>33778</xdr:rowOff>
    </xdr:to>
    <xdr:sp macro="" textlink="">
      <xdr:nvSpPr>
        <xdr:cNvPr id="486" name="楕円 485"/>
        <xdr:cNvSpPr/>
      </xdr:nvSpPr>
      <xdr:spPr>
        <a:xfrm>
          <a:off x="7810500" y="169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24905</xdr:rowOff>
    </xdr:from>
    <xdr:ext cx="534377" cy="259045"/>
    <xdr:sp macro="" textlink="">
      <xdr:nvSpPr>
        <xdr:cNvPr id="487" name="テキスト ボックス 486"/>
        <xdr:cNvSpPr txBox="1"/>
      </xdr:nvSpPr>
      <xdr:spPr>
        <a:xfrm>
          <a:off x="7594111" y="169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69459</xdr:rowOff>
    </xdr:from>
    <xdr:to>
      <xdr:col>36</xdr:col>
      <xdr:colOff>165100</xdr:colOff>
      <xdr:row>98</xdr:row>
      <xdr:rowOff>171059</xdr:rowOff>
    </xdr:to>
    <xdr:sp macro="" textlink="">
      <xdr:nvSpPr>
        <xdr:cNvPr id="488" name="楕円 487"/>
        <xdr:cNvSpPr/>
      </xdr:nvSpPr>
      <xdr:spPr>
        <a:xfrm>
          <a:off x="6921500" y="168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162186</xdr:rowOff>
    </xdr:from>
    <xdr:ext cx="534377" cy="259045"/>
    <xdr:sp macro="" textlink="">
      <xdr:nvSpPr>
        <xdr:cNvPr id="489" name="テキスト ボックス 488"/>
        <xdr:cNvSpPr txBox="1"/>
      </xdr:nvSpPr>
      <xdr:spPr>
        <a:xfrm>
          <a:off x="6705111" y="169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55575</xdr:rowOff>
    </xdr:from>
    <xdr:to>
      <xdr:col>85</xdr:col>
      <xdr:colOff>127000</xdr:colOff>
      <xdr:row>39</xdr:row>
      <xdr:rowOff>78587</xdr:rowOff>
    </xdr:to>
    <xdr:cxnSp macro="">
      <xdr:nvCxnSpPr>
        <xdr:cNvPr id="519" name="直線コネクタ 518"/>
        <xdr:cNvCxnSpPr/>
      </xdr:nvCxnSpPr>
      <xdr:spPr>
        <a:xfrm flipV="1">
          <a:off x="15481300" y="6742125"/>
          <a:ext cx="8382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35020</xdr:rowOff>
    </xdr:from>
    <xdr:to>
      <xdr:col>81</xdr:col>
      <xdr:colOff>50800</xdr:colOff>
      <xdr:row>39</xdr:row>
      <xdr:rowOff>78587</xdr:rowOff>
    </xdr:to>
    <xdr:cxnSp macro="">
      <xdr:nvCxnSpPr>
        <xdr:cNvPr id="522" name="直線コネクタ 521"/>
        <xdr:cNvCxnSpPr/>
      </xdr:nvCxnSpPr>
      <xdr:spPr>
        <a:xfrm>
          <a:off x="14592300" y="6721570"/>
          <a:ext cx="8890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35020</xdr:rowOff>
    </xdr:from>
    <xdr:to>
      <xdr:col>76</xdr:col>
      <xdr:colOff>114300</xdr:colOff>
      <xdr:row>39</xdr:row>
      <xdr:rowOff>98095</xdr:rowOff>
    </xdr:to>
    <xdr:cxnSp macro="">
      <xdr:nvCxnSpPr>
        <xdr:cNvPr id="525" name="直線コネクタ 524"/>
        <xdr:cNvCxnSpPr/>
      </xdr:nvCxnSpPr>
      <xdr:spPr>
        <a:xfrm flipV="1">
          <a:off x="13703300" y="6721570"/>
          <a:ext cx="8890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86055</xdr:rowOff>
    </xdr:from>
    <xdr:to>
      <xdr:col>71</xdr:col>
      <xdr:colOff>177800</xdr:colOff>
      <xdr:row>39</xdr:row>
      <xdr:rowOff>98095</xdr:rowOff>
    </xdr:to>
    <xdr:cxnSp macro="">
      <xdr:nvCxnSpPr>
        <xdr:cNvPr id="528" name="直線コネクタ 527"/>
        <xdr:cNvCxnSpPr/>
      </xdr:nvCxnSpPr>
      <xdr:spPr>
        <a:xfrm>
          <a:off x="12814300" y="6772605"/>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4775</xdr:rowOff>
    </xdr:from>
    <xdr:to>
      <xdr:col>85</xdr:col>
      <xdr:colOff>177800</xdr:colOff>
      <xdr:row>39</xdr:row>
      <xdr:rowOff>106375</xdr:rowOff>
    </xdr:to>
    <xdr:sp macro="" textlink="">
      <xdr:nvSpPr>
        <xdr:cNvPr id="538" name="楕円 537"/>
        <xdr:cNvSpPr/>
      </xdr:nvSpPr>
      <xdr:spPr>
        <a:xfrm>
          <a:off x="16268700" y="66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91152</xdr:rowOff>
    </xdr:from>
    <xdr:ext cx="534377" cy="259045"/>
    <xdr:sp macro="" textlink="">
      <xdr:nvSpPr>
        <xdr:cNvPr id="539" name="消防費該当値テキスト"/>
        <xdr:cNvSpPr txBox="1"/>
      </xdr:nvSpPr>
      <xdr:spPr>
        <a:xfrm>
          <a:off x="16370300" y="66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27787</xdr:rowOff>
    </xdr:from>
    <xdr:to>
      <xdr:col>81</xdr:col>
      <xdr:colOff>101600</xdr:colOff>
      <xdr:row>39</xdr:row>
      <xdr:rowOff>129387</xdr:rowOff>
    </xdr:to>
    <xdr:sp macro="" textlink="">
      <xdr:nvSpPr>
        <xdr:cNvPr id="540" name="楕円 539"/>
        <xdr:cNvSpPr/>
      </xdr:nvSpPr>
      <xdr:spPr>
        <a:xfrm>
          <a:off x="15430500" y="67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120514</xdr:rowOff>
    </xdr:from>
    <xdr:ext cx="534377" cy="259045"/>
    <xdr:sp macro="" textlink="">
      <xdr:nvSpPr>
        <xdr:cNvPr id="541" name="テキスト ボックス 540"/>
        <xdr:cNvSpPr txBox="1"/>
      </xdr:nvSpPr>
      <xdr:spPr>
        <a:xfrm>
          <a:off x="15214111" y="68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155670</xdr:rowOff>
    </xdr:from>
    <xdr:to>
      <xdr:col>76</xdr:col>
      <xdr:colOff>165100</xdr:colOff>
      <xdr:row>39</xdr:row>
      <xdr:rowOff>85820</xdr:rowOff>
    </xdr:to>
    <xdr:sp macro="" textlink="">
      <xdr:nvSpPr>
        <xdr:cNvPr id="542" name="楕円 541"/>
        <xdr:cNvSpPr/>
      </xdr:nvSpPr>
      <xdr:spPr>
        <a:xfrm>
          <a:off x="14541500" y="66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76947</xdr:rowOff>
    </xdr:from>
    <xdr:ext cx="534377" cy="259045"/>
    <xdr:sp macro="" textlink="">
      <xdr:nvSpPr>
        <xdr:cNvPr id="543" name="テキスト ボックス 542"/>
        <xdr:cNvSpPr txBox="1"/>
      </xdr:nvSpPr>
      <xdr:spPr>
        <a:xfrm>
          <a:off x="14325111" y="67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47295</xdr:rowOff>
    </xdr:from>
    <xdr:to>
      <xdr:col>72</xdr:col>
      <xdr:colOff>38100</xdr:colOff>
      <xdr:row>39</xdr:row>
      <xdr:rowOff>148895</xdr:rowOff>
    </xdr:to>
    <xdr:sp macro="" textlink="">
      <xdr:nvSpPr>
        <xdr:cNvPr id="544" name="楕円 543"/>
        <xdr:cNvSpPr/>
      </xdr:nvSpPr>
      <xdr:spPr>
        <a:xfrm>
          <a:off x="13652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140022</xdr:rowOff>
    </xdr:from>
    <xdr:ext cx="534377" cy="259045"/>
    <xdr:sp macro="" textlink="">
      <xdr:nvSpPr>
        <xdr:cNvPr id="545" name="テキスト ボックス 544"/>
        <xdr:cNvSpPr txBox="1"/>
      </xdr:nvSpPr>
      <xdr:spPr>
        <a:xfrm>
          <a:off x="13436111" y="68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35255</xdr:rowOff>
    </xdr:from>
    <xdr:to>
      <xdr:col>67</xdr:col>
      <xdr:colOff>101600</xdr:colOff>
      <xdr:row>39</xdr:row>
      <xdr:rowOff>136855</xdr:rowOff>
    </xdr:to>
    <xdr:sp macro="" textlink="">
      <xdr:nvSpPr>
        <xdr:cNvPr id="546" name="楕円 545"/>
        <xdr:cNvSpPr/>
      </xdr:nvSpPr>
      <xdr:spPr>
        <a:xfrm>
          <a:off x="12763500" y="67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127982</xdr:rowOff>
    </xdr:from>
    <xdr:ext cx="534377" cy="259045"/>
    <xdr:sp macro="" textlink="">
      <xdr:nvSpPr>
        <xdr:cNvPr id="547" name="テキスト ボックス 546"/>
        <xdr:cNvSpPr txBox="1"/>
      </xdr:nvSpPr>
      <xdr:spPr>
        <a:xfrm>
          <a:off x="12547111" y="68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18622</xdr:rowOff>
    </xdr:from>
    <xdr:to>
      <xdr:col>85</xdr:col>
      <xdr:colOff>127000</xdr:colOff>
      <xdr:row>58</xdr:row>
      <xdr:rowOff>70331</xdr:rowOff>
    </xdr:to>
    <xdr:cxnSp macro="">
      <xdr:nvCxnSpPr>
        <xdr:cNvPr id="576" name="直線コネクタ 575"/>
        <xdr:cNvCxnSpPr/>
      </xdr:nvCxnSpPr>
      <xdr:spPr>
        <a:xfrm flipV="1">
          <a:off x="15481300" y="9962722"/>
          <a:ext cx="8382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70331</xdr:rowOff>
    </xdr:from>
    <xdr:to>
      <xdr:col>81</xdr:col>
      <xdr:colOff>50800</xdr:colOff>
      <xdr:row>58</xdr:row>
      <xdr:rowOff>74378</xdr:rowOff>
    </xdr:to>
    <xdr:cxnSp macro="">
      <xdr:nvCxnSpPr>
        <xdr:cNvPr id="579" name="直線コネクタ 578"/>
        <xdr:cNvCxnSpPr/>
      </xdr:nvCxnSpPr>
      <xdr:spPr>
        <a:xfrm flipV="1">
          <a:off x="14592300" y="10014431"/>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74378</xdr:rowOff>
    </xdr:from>
    <xdr:to>
      <xdr:col>76</xdr:col>
      <xdr:colOff>114300</xdr:colOff>
      <xdr:row>58</xdr:row>
      <xdr:rowOff>88512</xdr:rowOff>
    </xdr:to>
    <xdr:cxnSp macro="">
      <xdr:nvCxnSpPr>
        <xdr:cNvPr id="582" name="直線コネクタ 581"/>
        <xdr:cNvCxnSpPr/>
      </xdr:nvCxnSpPr>
      <xdr:spPr>
        <a:xfrm flipV="1">
          <a:off x="13703300" y="10018478"/>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106782</xdr:rowOff>
    </xdr:from>
    <xdr:to>
      <xdr:col>71</xdr:col>
      <xdr:colOff>177800</xdr:colOff>
      <xdr:row>58</xdr:row>
      <xdr:rowOff>88512</xdr:rowOff>
    </xdr:to>
    <xdr:cxnSp macro="">
      <xdr:nvCxnSpPr>
        <xdr:cNvPr id="585" name="直線コネクタ 584"/>
        <xdr:cNvCxnSpPr/>
      </xdr:nvCxnSpPr>
      <xdr:spPr>
        <a:xfrm>
          <a:off x="12814300" y="9879432"/>
          <a:ext cx="889000" cy="15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139272</xdr:rowOff>
    </xdr:from>
    <xdr:to>
      <xdr:col>85</xdr:col>
      <xdr:colOff>177800</xdr:colOff>
      <xdr:row>58</xdr:row>
      <xdr:rowOff>69422</xdr:rowOff>
    </xdr:to>
    <xdr:sp macro="" textlink="">
      <xdr:nvSpPr>
        <xdr:cNvPr id="595" name="楕円 594"/>
        <xdr:cNvSpPr/>
      </xdr:nvSpPr>
      <xdr:spPr>
        <a:xfrm>
          <a:off x="16268700" y="99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54199</xdr:rowOff>
    </xdr:from>
    <xdr:ext cx="534377" cy="259045"/>
    <xdr:sp macro="" textlink="">
      <xdr:nvSpPr>
        <xdr:cNvPr id="596" name="教育費該当値テキスト"/>
        <xdr:cNvSpPr txBox="1"/>
      </xdr:nvSpPr>
      <xdr:spPr>
        <a:xfrm>
          <a:off x="16370300" y="98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19531</xdr:rowOff>
    </xdr:from>
    <xdr:to>
      <xdr:col>81</xdr:col>
      <xdr:colOff>101600</xdr:colOff>
      <xdr:row>58</xdr:row>
      <xdr:rowOff>121131</xdr:rowOff>
    </xdr:to>
    <xdr:sp macro="" textlink="">
      <xdr:nvSpPr>
        <xdr:cNvPr id="597" name="楕円 596"/>
        <xdr:cNvSpPr/>
      </xdr:nvSpPr>
      <xdr:spPr>
        <a:xfrm>
          <a:off x="15430500" y="99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112258</xdr:rowOff>
    </xdr:from>
    <xdr:ext cx="534377" cy="259045"/>
    <xdr:sp macro="" textlink="">
      <xdr:nvSpPr>
        <xdr:cNvPr id="598" name="テキスト ボックス 597"/>
        <xdr:cNvSpPr txBox="1"/>
      </xdr:nvSpPr>
      <xdr:spPr>
        <a:xfrm>
          <a:off x="15214111" y="100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23578</xdr:rowOff>
    </xdr:from>
    <xdr:to>
      <xdr:col>76</xdr:col>
      <xdr:colOff>165100</xdr:colOff>
      <xdr:row>58</xdr:row>
      <xdr:rowOff>125178</xdr:rowOff>
    </xdr:to>
    <xdr:sp macro="" textlink="">
      <xdr:nvSpPr>
        <xdr:cNvPr id="599" name="楕円 598"/>
        <xdr:cNvSpPr/>
      </xdr:nvSpPr>
      <xdr:spPr>
        <a:xfrm>
          <a:off x="14541500" y="99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116305</xdr:rowOff>
    </xdr:from>
    <xdr:ext cx="534377" cy="259045"/>
    <xdr:sp macro="" textlink="">
      <xdr:nvSpPr>
        <xdr:cNvPr id="600" name="テキスト ボックス 599"/>
        <xdr:cNvSpPr txBox="1"/>
      </xdr:nvSpPr>
      <xdr:spPr>
        <a:xfrm>
          <a:off x="14325111" y="100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37712</xdr:rowOff>
    </xdr:from>
    <xdr:to>
      <xdr:col>72</xdr:col>
      <xdr:colOff>38100</xdr:colOff>
      <xdr:row>58</xdr:row>
      <xdr:rowOff>139312</xdr:rowOff>
    </xdr:to>
    <xdr:sp macro="" textlink="">
      <xdr:nvSpPr>
        <xdr:cNvPr id="601" name="楕円 600"/>
        <xdr:cNvSpPr/>
      </xdr:nvSpPr>
      <xdr:spPr>
        <a:xfrm>
          <a:off x="13652500" y="99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130439</xdr:rowOff>
    </xdr:from>
    <xdr:ext cx="534377" cy="259045"/>
    <xdr:sp macro="" textlink="">
      <xdr:nvSpPr>
        <xdr:cNvPr id="602" name="テキスト ボックス 601"/>
        <xdr:cNvSpPr txBox="1"/>
      </xdr:nvSpPr>
      <xdr:spPr>
        <a:xfrm>
          <a:off x="13436111" y="100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55982</xdr:rowOff>
    </xdr:from>
    <xdr:to>
      <xdr:col>67</xdr:col>
      <xdr:colOff>101600</xdr:colOff>
      <xdr:row>57</xdr:row>
      <xdr:rowOff>157582</xdr:rowOff>
    </xdr:to>
    <xdr:sp macro="" textlink="">
      <xdr:nvSpPr>
        <xdr:cNvPr id="603" name="楕円 602"/>
        <xdr:cNvSpPr/>
      </xdr:nvSpPr>
      <xdr:spPr>
        <a:xfrm>
          <a:off x="12763500" y="9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2659</xdr:rowOff>
    </xdr:from>
    <xdr:ext cx="534377" cy="259045"/>
    <xdr:sp macro="" textlink="">
      <xdr:nvSpPr>
        <xdr:cNvPr id="604" name="テキスト ボックス 603"/>
        <xdr:cNvSpPr txBox="1"/>
      </xdr:nvSpPr>
      <xdr:spPr>
        <a:xfrm>
          <a:off x="12547111" y="96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165633</xdr:rowOff>
    </xdr:from>
    <xdr:to>
      <xdr:col>85</xdr:col>
      <xdr:colOff>126364</xdr:colOff>
      <xdr:row>79</xdr:row>
      <xdr:rowOff>44450</xdr:rowOff>
    </xdr:to>
    <xdr:cxnSp macro="">
      <xdr:nvCxnSpPr>
        <xdr:cNvPr id="628" name="直線コネクタ 627"/>
        <xdr:cNvCxnSpPr/>
      </xdr:nvCxnSpPr>
      <xdr:spPr>
        <a:xfrm flipV="1">
          <a:off x="16317595" y="12681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112310</xdr:rowOff>
    </xdr:from>
    <xdr:ext cx="534377" cy="259045"/>
    <xdr:sp macro="" textlink="">
      <xdr:nvSpPr>
        <xdr:cNvPr id="631" name="災害復旧費最大値テキスト"/>
        <xdr:cNvSpPr txBox="1"/>
      </xdr:nvSpPr>
      <xdr:spPr>
        <a:xfrm>
          <a:off x="16370300" y="124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165633</xdr:rowOff>
    </xdr:from>
    <xdr:to>
      <xdr:col>86</xdr:col>
      <xdr:colOff>25400</xdr:colOff>
      <xdr:row>73</xdr:row>
      <xdr:rowOff>165633</xdr:rowOff>
    </xdr:to>
    <xdr:cxnSp macro="">
      <xdr:nvCxnSpPr>
        <xdr:cNvPr id="632" name="直線コネクタ 631"/>
        <xdr:cNvCxnSpPr/>
      </xdr:nvCxnSpPr>
      <xdr:spPr>
        <a:xfrm>
          <a:off x="16230600" y="126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52159</xdr:rowOff>
    </xdr:from>
    <xdr:to>
      <xdr:col>85</xdr:col>
      <xdr:colOff>127000</xdr:colOff>
      <xdr:row>77</xdr:row>
      <xdr:rowOff>45593</xdr:rowOff>
    </xdr:to>
    <xdr:cxnSp macro="">
      <xdr:nvCxnSpPr>
        <xdr:cNvPr id="633" name="直線コネクタ 632"/>
        <xdr:cNvCxnSpPr/>
      </xdr:nvCxnSpPr>
      <xdr:spPr>
        <a:xfrm>
          <a:off x="15481300" y="12910909"/>
          <a:ext cx="838200" cy="3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154182</xdr:rowOff>
    </xdr:from>
    <xdr:ext cx="534377" cy="259045"/>
    <xdr:sp macro="" textlink="">
      <xdr:nvSpPr>
        <xdr:cNvPr id="634" name="災害復旧費平均値テキスト"/>
        <xdr:cNvSpPr txBox="1"/>
      </xdr:nvSpPr>
      <xdr:spPr>
        <a:xfrm>
          <a:off x="16370300" y="13355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4305</xdr:rowOff>
    </xdr:from>
    <xdr:to>
      <xdr:col>85</xdr:col>
      <xdr:colOff>177800</xdr:colOff>
      <xdr:row>78</xdr:row>
      <xdr:rowOff>105905</xdr:rowOff>
    </xdr:to>
    <xdr:sp macro="" textlink="">
      <xdr:nvSpPr>
        <xdr:cNvPr id="635" name="フローチャート: 判断 634"/>
        <xdr:cNvSpPr/>
      </xdr:nvSpPr>
      <xdr:spPr>
        <a:xfrm>
          <a:off x="16268700" y="1337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71692</xdr:rowOff>
    </xdr:from>
    <xdr:to>
      <xdr:col>81</xdr:col>
      <xdr:colOff>50800</xdr:colOff>
      <xdr:row>75</xdr:row>
      <xdr:rowOff>52159</xdr:rowOff>
    </xdr:to>
    <xdr:cxnSp macro="">
      <xdr:nvCxnSpPr>
        <xdr:cNvPr id="636" name="直線コネクタ 635"/>
        <xdr:cNvCxnSpPr/>
      </xdr:nvCxnSpPr>
      <xdr:spPr>
        <a:xfrm>
          <a:off x="14592300" y="12244642"/>
          <a:ext cx="889000" cy="6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4687</xdr:rowOff>
    </xdr:from>
    <xdr:to>
      <xdr:col>81</xdr:col>
      <xdr:colOff>101600</xdr:colOff>
      <xdr:row>78</xdr:row>
      <xdr:rowOff>106287</xdr:rowOff>
    </xdr:to>
    <xdr:sp macro="" textlink="">
      <xdr:nvSpPr>
        <xdr:cNvPr id="637" name="フローチャート: 判断 636"/>
        <xdr:cNvSpPr/>
      </xdr:nvSpPr>
      <xdr:spPr>
        <a:xfrm>
          <a:off x="154305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97414</xdr:rowOff>
    </xdr:from>
    <xdr:ext cx="534377" cy="259045"/>
    <xdr:sp macro="" textlink="">
      <xdr:nvSpPr>
        <xdr:cNvPr id="638" name="テキスト ボックス 637"/>
        <xdr:cNvSpPr txBox="1"/>
      </xdr:nvSpPr>
      <xdr:spPr>
        <a:xfrm>
          <a:off x="15214111" y="1347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71692</xdr:rowOff>
    </xdr:from>
    <xdr:to>
      <xdr:col>76</xdr:col>
      <xdr:colOff>114300</xdr:colOff>
      <xdr:row>75</xdr:row>
      <xdr:rowOff>60337</xdr:rowOff>
    </xdr:to>
    <xdr:cxnSp macro="">
      <xdr:nvCxnSpPr>
        <xdr:cNvPr id="639" name="直線コネクタ 638"/>
        <xdr:cNvCxnSpPr/>
      </xdr:nvCxnSpPr>
      <xdr:spPr>
        <a:xfrm flipV="1">
          <a:off x="13703300" y="12244642"/>
          <a:ext cx="889000" cy="67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27039</xdr:rowOff>
    </xdr:from>
    <xdr:to>
      <xdr:col>76</xdr:col>
      <xdr:colOff>165100</xdr:colOff>
      <xdr:row>78</xdr:row>
      <xdr:rowOff>128639</xdr:rowOff>
    </xdr:to>
    <xdr:sp macro="" textlink="">
      <xdr:nvSpPr>
        <xdr:cNvPr id="640" name="フローチャート: 判断 639"/>
        <xdr:cNvSpPr/>
      </xdr:nvSpPr>
      <xdr:spPr>
        <a:xfrm>
          <a:off x="14541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119766</xdr:rowOff>
    </xdr:from>
    <xdr:ext cx="534377" cy="259045"/>
    <xdr:sp macro="" textlink="">
      <xdr:nvSpPr>
        <xdr:cNvPr id="641" name="テキスト ボックス 640"/>
        <xdr:cNvSpPr txBox="1"/>
      </xdr:nvSpPr>
      <xdr:spPr>
        <a:xfrm>
          <a:off x="14325111" y="134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60337</xdr:rowOff>
    </xdr:from>
    <xdr:to>
      <xdr:col>71</xdr:col>
      <xdr:colOff>177800</xdr:colOff>
      <xdr:row>79</xdr:row>
      <xdr:rowOff>35610</xdr:rowOff>
    </xdr:to>
    <xdr:cxnSp macro="">
      <xdr:nvCxnSpPr>
        <xdr:cNvPr id="642" name="直線コネクタ 641"/>
        <xdr:cNvCxnSpPr/>
      </xdr:nvCxnSpPr>
      <xdr:spPr>
        <a:xfrm flipV="1">
          <a:off x="12814300" y="12919087"/>
          <a:ext cx="8890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1436</xdr:rowOff>
    </xdr:from>
    <xdr:to>
      <xdr:col>72</xdr:col>
      <xdr:colOff>38100</xdr:colOff>
      <xdr:row>78</xdr:row>
      <xdr:rowOff>103036</xdr:rowOff>
    </xdr:to>
    <xdr:sp macro="" textlink="">
      <xdr:nvSpPr>
        <xdr:cNvPr id="643" name="フローチャート: 判断 642"/>
        <xdr:cNvSpPr/>
      </xdr:nvSpPr>
      <xdr:spPr>
        <a:xfrm>
          <a:off x="13652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94163</xdr:rowOff>
    </xdr:from>
    <xdr:ext cx="534377" cy="259045"/>
    <xdr:sp macro="" textlink="">
      <xdr:nvSpPr>
        <xdr:cNvPr id="644" name="テキスト ボックス 643"/>
        <xdr:cNvSpPr txBox="1"/>
      </xdr:nvSpPr>
      <xdr:spPr>
        <a:xfrm>
          <a:off x="13436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42520</xdr:rowOff>
    </xdr:from>
    <xdr:to>
      <xdr:col>67</xdr:col>
      <xdr:colOff>101600</xdr:colOff>
      <xdr:row>78</xdr:row>
      <xdr:rowOff>144120</xdr:rowOff>
    </xdr:to>
    <xdr:sp macro="" textlink="">
      <xdr:nvSpPr>
        <xdr:cNvPr id="645" name="フローチャート: 判断 644"/>
        <xdr:cNvSpPr/>
      </xdr:nvSpPr>
      <xdr:spPr>
        <a:xfrm>
          <a:off x="12763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160647</xdr:rowOff>
    </xdr:from>
    <xdr:ext cx="469744" cy="259045"/>
    <xdr:sp macro="" textlink="">
      <xdr:nvSpPr>
        <xdr:cNvPr id="646" name="テキスト ボックス 645"/>
        <xdr:cNvSpPr txBox="1"/>
      </xdr:nvSpPr>
      <xdr:spPr>
        <a:xfrm>
          <a:off x="12579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166243</xdr:rowOff>
    </xdr:from>
    <xdr:to>
      <xdr:col>85</xdr:col>
      <xdr:colOff>177800</xdr:colOff>
      <xdr:row>77</xdr:row>
      <xdr:rowOff>96393</xdr:rowOff>
    </xdr:to>
    <xdr:sp macro="" textlink="">
      <xdr:nvSpPr>
        <xdr:cNvPr id="652" name="楕円 651"/>
        <xdr:cNvSpPr/>
      </xdr:nvSpPr>
      <xdr:spPr>
        <a:xfrm>
          <a:off x="16268700" y="131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17670</xdr:rowOff>
    </xdr:from>
    <xdr:ext cx="534377" cy="259045"/>
    <xdr:sp macro="" textlink="">
      <xdr:nvSpPr>
        <xdr:cNvPr id="653" name="災害復旧費該当値テキスト"/>
        <xdr:cNvSpPr txBox="1"/>
      </xdr:nvSpPr>
      <xdr:spPr>
        <a:xfrm>
          <a:off x="16370300" y="1304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1359</xdr:rowOff>
    </xdr:from>
    <xdr:to>
      <xdr:col>81</xdr:col>
      <xdr:colOff>101600</xdr:colOff>
      <xdr:row>75</xdr:row>
      <xdr:rowOff>102959</xdr:rowOff>
    </xdr:to>
    <xdr:sp macro="" textlink="">
      <xdr:nvSpPr>
        <xdr:cNvPr id="654" name="楕円 653"/>
        <xdr:cNvSpPr/>
      </xdr:nvSpPr>
      <xdr:spPr>
        <a:xfrm>
          <a:off x="15430500" y="128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119486</xdr:rowOff>
    </xdr:from>
    <xdr:ext cx="534377" cy="259045"/>
    <xdr:sp macro="" textlink="">
      <xdr:nvSpPr>
        <xdr:cNvPr id="655" name="テキスト ボックス 654"/>
        <xdr:cNvSpPr txBox="1"/>
      </xdr:nvSpPr>
      <xdr:spPr>
        <a:xfrm>
          <a:off x="15214111" y="1263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20892</xdr:rowOff>
    </xdr:from>
    <xdr:to>
      <xdr:col>76</xdr:col>
      <xdr:colOff>165100</xdr:colOff>
      <xdr:row>71</xdr:row>
      <xdr:rowOff>122492</xdr:rowOff>
    </xdr:to>
    <xdr:sp macro="" textlink="">
      <xdr:nvSpPr>
        <xdr:cNvPr id="656" name="楕円 655"/>
        <xdr:cNvSpPr/>
      </xdr:nvSpPr>
      <xdr:spPr>
        <a:xfrm>
          <a:off x="14541500" y="121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139019</xdr:rowOff>
    </xdr:from>
    <xdr:ext cx="599010" cy="259045"/>
    <xdr:sp macro="" textlink="">
      <xdr:nvSpPr>
        <xdr:cNvPr id="657" name="テキスト ボックス 656"/>
        <xdr:cNvSpPr txBox="1"/>
      </xdr:nvSpPr>
      <xdr:spPr>
        <a:xfrm>
          <a:off x="14292795" y="119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9537</xdr:rowOff>
    </xdr:from>
    <xdr:to>
      <xdr:col>72</xdr:col>
      <xdr:colOff>38100</xdr:colOff>
      <xdr:row>75</xdr:row>
      <xdr:rowOff>111137</xdr:rowOff>
    </xdr:to>
    <xdr:sp macro="" textlink="">
      <xdr:nvSpPr>
        <xdr:cNvPr id="658" name="楕円 657"/>
        <xdr:cNvSpPr/>
      </xdr:nvSpPr>
      <xdr:spPr>
        <a:xfrm>
          <a:off x="13652500" y="12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127664</xdr:rowOff>
    </xdr:from>
    <xdr:ext cx="534377" cy="259045"/>
    <xdr:sp macro="" textlink="">
      <xdr:nvSpPr>
        <xdr:cNvPr id="659" name="テキスト ボックス 658"/>
        <xdr:cNvSpPr txBox="1"/>
      </xdr:nvSpPr>
      <xdr:spPr>
        <a:xfrm>
          <a:off x="13436111" y="126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156260</xdr:rowOff>
    </xdr:from>
    <xdr:to>
      <xdr:col>67</xdr:col>
      <xdr:colOff>101600</xdr:colOff>
      <xdr:row>79</xdr:row>
      <xdr:rowOff>86410</xdr:rowOff>
    </xdr:to>
    <xdr:sp macro="" textlink="">
      <xdr:nvSpPr>
        <xdr:cNvPr id="660" name="楕円 659"/>
        <xdr:cNvSpPr/>
      </xdr:nvSpPr>
      <xdr:spPr>
        <a:xfrm>
          <a:off x="12763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77537</xdr:rowOff>
    </xdr:from>
    <xdr:ext cx="378565" cy="259045"/>
    <xdr:sp macro="" textlink="">
      <xdr:nvSpPr>
        <xdr:cNvPr id="661" name="テキスト ボックス 660"/>
        <xdr:cNvSpPr txBox="1"/>
      </xdr:nvSpPr>
      <xdr:spPr>
        <a:xfrm>
          <a:off x="12625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125541</xdr:rowOff>
    </xdr:from>
    <xdr:to>
      <xdr:col>85</xdr:col>
      <xdr:colOff>127000</xdr:colOff>
      <xdr:row>97</xdr:row>
      <xdr:rowOff>130770</xdr:rowOff>
    </xdr:to>
    <xdr:cxnSp macro="">
      <xdr:nvCxnSpPr>
        <xdr:cNvPr id="688" name="直線コネクタ 687"/>
        <xdr:cNvCxnSpPr/>
      </xdr:nvCxnSpPr>
      <xdr:spPr>
        <a:xfrm flipV="1">
          <a:off x="15481300" y="16756191"/>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130770</xdr:rowOff>
    </xdr:from>
    <xdr:to>
      <xdr:col>81</xdr:col>
      <xdr:colOff>50800</xdr:colOff>
      <xdr:row>97</xdr:row>
      <xdr:rowOff>139498</xdr:rowOff>
    </xdr:to>
    <xdr:cxnSp macro="">
      <xdr:nvCxnSpPr>
        <xdr:cNvPr id="691" name="直線コネクタ 690"/>
        <xdr:cNvCxnSpPr/>
      </xdr:nvCxnSpPr>
      <xdr:spPr>
        <a:xfrm flipV="1">
          <a:off x="14592300" y="1676142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139498</xdr:rowOff>
    </xdr:from>
    <xdr:to>
      <xdr:col>76</xdr:col>
      <xdr:colOff>114300</xdr:colOff>
      <xdr:row>97</xdr:row>
      <xdr:rowOff>152803</xdr:rowOff>
    </xdr:to>
    <xdr:cxnSp macro="">
      <xdr:nvCxnSpPr>
        <xdr:cNvPr id="694" name="直線コネクタ 693"/>
        <xdr:cNvCxnSpPr/>
      </xdr:nvCxnSpPr>
      <xdr:spPr>
        <a:xfrm flipV="1">
          <a:off x="13703300" y="16770148"/>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152803</xdr:rowOff>
    </xdr:from>
    <xdr:to>
      <xdr:col>71</xdr:col>
      <xdr:colOff>177800</xdr:colOff>
      <xdr:row>97</xdr:row>
      <xdr:rowOff>162340</xdr:rowOff>
    </xdr:to>
    <xdr:cxnSp macro="">
      <xdr:nvCxnSpPr>
        <xdr:cNvPr id="697" name="直線コネクタ 696"/>
        <xdr:cNvCxnSpPr/>
      </xdr:nvCxnSpPr>
      <xdr:spPr>
        <a:xfrm flipV="1">
          <a:off x="12814300" y="16783453"/>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74741</xdr:rowOff>
    </xdr:from>
    <xdr:to>
      <xdr:col>85</xdr:col>
      <xdr:colOff>177800</xdr:colOff>
      <xdr:row>98</xdr:row>
      <xdr:rowOff>4891</xdr:rowOff>
    </xdr:to>
    <xdr:sp macro="" textlink="">
      <xdr:nvSpPr>
        <xdr:cNvPr id="707" name="楕円 706"/>
        <xdr:cNvSpPr/>
      </xdr:nvSpPr>
      <xdr:spPr>
        <a:xfrm>
          <a:off x="16268700" y="167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53168</xdr:rowOff>
    </xdr:from>
    <xdr:ext cx="534377" cy="259045"/>
    <xdr:sp macro="" textlink="">
      <xdr:nvSpPr>
        <xdr:cNvPr id="708" name="公債費該当値テキスト"/>
        <xdr:cNvSpPr txBox="1"/>
      </xdr:nvSpPr>
      <xdr:spPr>
        <a:xfrm>
          <a:off x="16370300" y="166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79970</xdr:rowOff>
    </xdr:from>
    <xdr:to>
      <xdr:col>81</xdr:col>
      <xdr:colOff>101600</xdr:colOff>
      <xdr:row>98</xdr:row>
      <xdr:rowOff>10120</xdr:rowOff>
    </xdr:to>
    <xdr:sp macro="" textlink="">
      <xdr:nvSpPr>
        <xdr:cNvPr id="709" name="楕円 708"/>
        <xdr:cNvSpPr/>
      </xdr:nvSpPr>
      <xdr:spPr>
        <a:xfrm>
          <a:off x="15430500" y="167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xdr:rowOff>
    </xdr:from>
    <xdr:ext cx="534377" cy="259045"/>
    <xdr:sp macro="" textlink="">
      <xdr:nvSpPr>
        <xdr:cNvPr id="710" name="テキスト ボックス 709"/>
        <xdr:cNvSpPr txBox="1"/>
      </xdr:nvSpPr>
      <xdr:spPr>
        <a:xfrm>
          <a:off x="15214111" y="168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88698</xdr:rowOff>
    </xdr:from>
    <xdr:to>
      <xdr:col>76</xdr:col>
      <xdr:colOff>165100</xdr:colOff>
      <xdr:row>98</xdr:row>
      <xdr:rowOff>18848</xdr:rowOff>
    </xdr:to>
    <xdr:sp macro="" textlink="">
      <xdr:nvSpPr>
        <xdr:cNvPr id="711" name="楕円 710"/>
        <xdr:cNvSpPr/>
      </xdr:nvSpPr>
      <xdr:spPr>
        <a:xfrm>
          <a:off x="14541500" y="167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9975</xdr:rowOff>
    </xdr:from>
    <xdr:ext cx="534377" cy="259045"/>
    <xdr:sp macro="" textlink="">
      <xdr:nvSpPr>
        <xdr:cNvPr id="712" name="テキスト ボックス 711"/>
        <xdr:cNvSpPr txBox="1"/>
      </xdr:nvSpPr>
      <xdr:spPr>
        <a:xfrm>
          <a:off x="14325111" y="168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102003</xdr:rowOff>
    </xdr:from>
    <xdr:to>
      <xdr:col>72</xdr:col>
      <xdr:colOff>38100</xdr:colOff>
      <xdr:row>98</xdr:row>
      <xdr:rowOff>32153</xdr:rowOff>
    </xdr:to>
    <xdr:sp macro="" textlink="">
      <xdr:nvSpPr>
        <xdr:cNvPr id="713" name="楕円 712"/>
        <xdr:cNvSpPr/>
      </xdr:nvSpPr>
      <xdr:spPr>
        <a:xfrm>
          <a:off x="13652500" y="1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23280</xdr:rowOff>
    </xdr:from>
    <xdr:ext cx="534377" cy="259045"/>
    <xdr:sp macro="" textlink="">
      <xdr:nvSpPr>
        <xdr:cNvPr id="714" name="テキスト ボックス 713"/>
        <xdr:cNvSpPr txBox="1"/>
      </xdr:nvSpPr>
      <xdr:spPr>
        <a:xfrm>
          <a:off x="13436111" y="168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111540</xdr:rowOff>
    </xdr:from>
    <xdr:to>
      <xdr:col>67</xdr:col>
      <xdr:colOff>101600</xdr:colOff>
      <xdr:row>98</xdr:row>
      <xdr:rowOff>41690</xdr:rowOff>
    </xdr:to>
    <xdr:sp macro="" textlink="">
      <xdr:nvSpPr>
        <xdr:cNvPr id="715" name="楕円 714"/>
        <xdr:cNvSpPr/>
      </xdr:nvSpPr>
      <xdr:spPr>
        <a:xfrm>
          <a:off x="12763500" y="167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32817</xdr:rowOff>
    </xdr:from>
    <xdr:ext cx="534377" cy="259045"/>
    <xdr:sp macro="" textlink="">
      <xdr:nvSpPr>
        <xdr:cNvPr id="716" name="テキスト ボックス 715"/>
        <xdr:cNvSpPr txBox="1"/>
      </xdr:nvSpPr>
      <xdr:spPr>
        <a:xfrm>
          <a:off x="12547111" y="168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目的別の歳出は、ほぼ全てが類似団体と比較してコストが低くなっている状況である。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熊本地震の災害復旧費になり、ほぼ事業が完了し減少傾向である。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ただし、民生費においては、人口増に伴う子どもの数の増加により、児童福祉費の割合が高くなっている。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土木費においては、運動公園整備事業及び土地区画整理事業の継続事業の割合が高く、昨年度より</a:t>
          </a:r>
          <a:r>
            <a:rPr kumimoji="1" lang="en-US" altLang="ja-JP" sz="1300">
              <a:latin typeface="ＭＳ Ｐゴシック" panose="020B0600070205080204" pitchFamily="50" charset="-128"/>
              <a:ea typeface="ＭＳ Ｐゴシック" panose="020B0600070205080204" pitchFamily="50" charset="-128"/>
            </a:rPr>
            <a:t>266,820</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356,385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昨年同様、繰越すべき財源の増により、実質収支の額は</a:t>
          </a:r>
          <a:r>
            <a:rPr kumimoji="1" lang="en-US" altLang="ja-JP" sz="1300">
              <a:latin typeface="ＭＳ ゴシック" pitchFamily="49" charset="-128"/>
              <a:ea typeface="ＭＳ ゴシック" pitchFamily="49" charset="-128"/>
            </a:rPr>
            <a:t>1.71</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実質単年度収支においては、人口増加に伴う扶助費の額がかさみ、また、普通建設事業の単独事業、土地区画整理事業の事業見直し等により財政調整基金の取崩しを行った。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今後は、小学校校舎増築事業や給食ｾﾝﾀｰ建築等が予定されている為、財政調整基金の確保が重要となる。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より一層、自主財源の増及び歳出の削減を行っていきたい。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前事業会計で黒字を確保しているものの、年々黒字額が減少している。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一般会計からの繰出金は増加傾向にある。来年度より本格的に稼働する簡易水道事業会計においては、接続率の向上に取り組む。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また、黒字額が大幅に減少している国民健康保険会計については、保険料の収納率向上を図るなど収入増に努めたい。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8510371</v>
      </c>
      <c r="BO4" s="462"/>
      <c r="BP4" s="462"/>
      <c r="BQ4" s="462"/>
      <c r="BR4" s="462"/>
      <c r="BS4" s="462"/>
      <c r="BT4" s="462"/>
      <c r="BU4" s="463"/>
      <c r="BV4" s="461">
        <v>5755025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1.7</v>
      </c>
      <c r="CU4" s="646"/>
      <c r="CV4" s="646"/>
      <c r="CW4" s="646"/>
      <c r="CX4" s="646"/>
      <c r="CY4" s="646"/>
      <c r="CZ4" s="646"/>
      <c r="DA4" s="647"/>
      <c r="DB4" s="645">
        <v>1.7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8076413</v>
      </c>
      <c r="BO5" s="467"/>
      <c r="BP5" s="467"/>
      <c r="BQ5" s="467"/>
      <c r="BR5" s="467"/>
      <c r="BS5" s="467"/>
      <c r="BT5" s="467"/>
      <c r="BU5" s="468"/>
      <c r="BV5" s="466">
        <v>5222331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96.5</v>
      </c>
      <c r="CU5" s="437"/>
      <c r="CV5" s="437"/>
      <c r="CW5" s="437"/>
      <c r="CX5" s="437"/>
      <c r="CY5" s="437"/>
      <c r="CZ5" s="437"/>
      <c r="DA5" s="438"/>
      <c r="DB5" s="436">
        <v>91.2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433958</v>
      </c>
      <c r="BO6" s="467"/>
      <c r="BP6" s="467"/>
      <c r="BQ6" s="467"/>
      <c r="BR6" s="467"/>
      <c r="BS6" s="467"/>
      <c r="BT6" s="467"/>
      <c r="BU6" s="468"/>
      <c r="BV6" s="466">
        <v>532694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101.6</v>
      </c>
      <c r="CU6" s="620"/>
      <c r="CV6" s="620"/>
      <c r="CW6" s="620"/>
      <c r="CX6" s="620"/>
      <c r="CY6" s="620"/>
      <c r="CZ6" s="620"/>
      <c r="DA6" s="621"/>
      <c r="DB6" s="619">
        <v>97.7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387502</v>
      </c>
      <c r="BO7" s="467"/>
      <c r="BP7" s="467"/>
      <c r="BQ7" s="467"/>
      <c r="BR7" s="467"/>
      <c r="BS7" s="467"/>
      <c r="BT7" s="467"/>
      <c r="BU7" s="468"/>
      <c r="BV7" s="466">
        <v>489499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2718329</v>
      </c>
      <c r="CU7" s="467"/>
      <c r="CV7" s="467"/>
      <c r="CW7" s="467"/>
      <c r="CX7" s="467"/>
      <c r="CY7" s="467"/>
      <c r="CZ7" s="467"/>
      <c r="DA7" s="468"/>
      <c r="DB7" s="466">
        <v>2612140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46456</v>
      </c>
      <c r="BO8" s="467"/>
      <c r="BP8" s="467"/>
      <c r="BQ8" s="467"/>
      <c r="BR8" s="467"/>
      <c r="BS8" s="467"/>
      <c r="BT8" s="467"/>
      <c r="BU8" s="468"/>
      <c r="BV8" s="466">
        <v>43195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0.69</v>
      </c>
      <c r="CU8" s="580"/>
      <c r="CV8" s="580"/>
      <c r="CW8" s="580"/>
      <c r="CX8" s="580"/>
      <c r="CY8" s="580"/>
      <c r="CZ8" s="580"/>
      <c r="DA8" s="581"/>
      <c r="DB8" s="579">
        <v>0.68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9054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3261</v>
      </c>
      <c r="BO9" s="467"/>
      <c r="BP9" s="467"/>
      <c r="BQ9" s="467"/>
      <c r="BR9" s="467"/>
      <c r="BS9" s="467"/>
      <c r="BT9" s="467"/>
      <c r="BU9" s="468"/>
      <c r="BV9" s="466">
        <v>-40936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10.6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8676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21581</v>
      </c>
      <c r="BO10" s="467"/>
      <c r="BP10" s="467"/>
      <c r="BQ10" s="467"/>
      <c r="BR10" s="467"/>
      <c r="BS10" s="467"/>
      <c r="BT10" s="467"/>
      <c r="BU10" s="468"/>
      <c r="BV10" s="466">
        <v>43464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9537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258000</v>
      </c>
      <c r="BO12" s="467"/>
      <c r="BP12" s="467"/>
      <c r="BQ12" s="467"/>
      <c r="BR12" s="467"/>
      <c r="BS12" s="467"/>
      <c r="BT12" s="467"/>
      <c r="BU12" s="468"/>
      <c r="BV12" s="466">
        <v>80000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9442</v>
      </c>
      <c r="S13" s="570"/>
      <c r="T13" s="570"/>
      <c r="U13" s="570"/>
      <c r="V13" s="571"/>
      <c r="W13" s="557" t="s">
        <v>141</v>
      </c>
      <c r="X13" s="479"/>
      <c r="Y13" s="479"/>
      <c r="Z13" s="479"/>
      <c r="AA13" s="479"/>
      <c r="AB13" s="480"/>
      <c r="AC13" s="442">
        <v>372</v>
      </c>
      <c r="AD13" s="443"/>
      <c r="AE13" s="443"/>
      <c r="AF13" s="443"/>
      <c r="AG13" s="444"/>
      <c r="AH13" s="442">
        <v>395</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-233158</v>
      </c>
      <c r="BO13" s="467"/>
      <c r="BP13" s="467"/>
      <c r="BQ13" s="467"/>
      <c r="BR13" s="467"/>
      <c r="BS13" s="467"/>
      <c r="BT13" s="467"/>
      <c r="BU13" s="468"/>
      <c r="BV13" s="466">
        <v>-77472</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7.6</v>
      </c>
      <c r="CU13" s="437"/>
      <c r="CV13" s="437"/>
      <c r="CW13" s="437"/>
      <c r="CX13" s="437"/>
      <c r="CY13" s="437"/>
      <c r="CZ13" s="437"/>
      <c r="DA13" s="438"/>
      <c r="DB13" s="436">
        <v>7.2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9426</v>
      </c>
      <c r="S14" s="570"/>
      <c r="T14" s="570"/>
      <c r="U14" s="570"/>
      <c r="V14" s="571"/>
      <c r="W14" s="572"/>
      <c r="X14" s="482"/>
      <c r="Y14" s="482"/>
      <c r="Z14" s="482"/>
      <c r="AA14" s="482"/>
      <c r="AB14" s="483"/>
      <c r="AC14" s="562">
        <v>8.4</v>
      </c>
      <c r="AD14" s="563"/>
      <c r="AE14" s="563"/>
      <c r="AF14" s="563"/>
      <c r="AG14" s="564"/>
      <c r="AH14" s="562">
        <v>9.8000000000000007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68.7</v>
      </c>
      <c r="CU14" s="574"/>
      <c r="CV14" s="574"/>
      <c r="CW14" s="574"/>
      <c r="CX14" s="574"/>
      <c r="CY14" s="574"/>
      <c r="CZ14" s="574"/>
      <c r="DA14" s="575"/>
      <c r="DB14" s="573">
        <v>67.8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9358</v>
      </c>
      <c r="S15" s="570"/>
      <c r="T15" s="570"/>
      <c r="U15" s="570"/>
      <c r="V15" s="571"/>
      <c r="W15" s="557" t="s">
        <v>149</v>
      </c>
      <c r="X15" s="479"/>
      <c r="Y15" s="479"/>
      <c r="Z15" s="479"/>
      <c r="AA15" s="479"/>
      <c r="AB15" s="480"/>
      <c r="AC15" s="442">
        <v>957</v>
      </c>
      <c r="AD15" s="443"/>
      <c r="AE15" s="443"/>
      <c r="AF15" s="443"/>
      <c r="AG15" s="444"/>
      <c r="AH15" s="442">
        <v>904</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1521816</v>
      </c>
      <c r="BO15" s="462"/>
      <c r="BP15" s="462"/>
      <c r="BQ15" s="462"/>
      <c r="BR15" s="462"/>
      <c r="BS15" s="462"/>
      <c r="BT15" s="462"/>
      <c r="BU15" s="463"/>
      <c r="BV15" s="461">
        <v>1413703</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21.7</v>
      </c>
      <c r="AD16" s="563"/>
      <c r="AE16" s="563"/>
      <c r="AF16" s="563"/>
      <c r="AG16" s="564"/>
      <c r="AH16" s="562">
        <v>22.3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2122920</v>
      </c>
      <c r="BO16" s="467"/>
      <c r="BP16" s="467"/>
      <c r="BQ16" s="467"/>
      <c r="BR16" s="467"/>
      <c r="BS16" s="467"/>
      <c r="BT16" s="467"/>
      <c r="BU16" s="468"/>
      <c r="BV16" s="466">
        <v>2044820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3075</v>
      </c>
      <c r="AD17" s="443"/>
      <c r="AE17" s="443"/>
      <c r="AF17" s="443"/>
      <c r="AG17" s="444"/>
      <c r="AH17" s="442">
        <v>2751</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1980531</v>
      </c>
      <c r="BO17" s="467"/>
      <c r="BP17" s="467"/>
      <c r="BQ17" s="467"/>
      <c r="BR17" s="467"/>
      <c r="BS17" s="467"/>
      <c r="BT17" s="467"/>
      <c r="BU17" s="468"/>
      <c r="BV17" s="466">
        <v>1813382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16.649999999999999</v>
      </c>
      <c r="M18" s="531"/>
      <c r="N18" s="531"/>
      <c r="O18" s="531"/>
      <c r="P18" s="531"/>
      <c r="Q18" s="531"/>
      <c r="R18" s="532"/>
      <c r="S18" s="532"/>
      <c r="T18" s="532"/>
      <c r="U18" s="532"/>
      <c r="V18" s="533"/>
      <c r="W18" s="547"/>
      <c r="X18" s="548"/>
      <c r="Y18" s="548"/>
      <c r="Z18" s="548"/>
      <c r="AA18" s="548"/>
      <c r="AB18" s="558"/>
      <c r="AC18" s="430">
        <v>69.8</v>
      </c>
      <c r="AD18" s="431"/>
      <c r="AE18" s="431"/>
      <c r="AF18" s="431"/>
      <c r="AG18" s="534"/>
      <c r="AH18" s="430">
        <v>67.900000000000006</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2706354</v>
      </c>
      <c r="BO18" s="467"/>
      <c r="BP18" s="467"/>
      <c r="BQ18" s="467"/>
      <c r="BR18" s="467"/>
      <c r="BS18" s="467"/>
      <c r="BT18" s="467"/>
      <c r="BU18" s="468"/>
      <c r="BV18" s="466">
        <v>2421546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544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4061062</v>
      </c>
      <c r="BO19" s="467"/>
      <c r="BP19" s="467"/>
      <c r="BQ19" s="467"/>
      <c r="BR19" s="467"/>
      <c r="BS19" s="467"/>
      <c r="BT19" s="467"/>
      <c r="BU19" s="468"/>
      <c r="BV19" s="466">
        <v>3500382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3170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7930760</v>
      </c>
      <c r="BO23" s="467"/>
      <c r="BP23" s="467"/>
      <c r="BQ23" s="467"/>
      <c r="BR23" s="467"/>
      <c r="BS23" s="467"/>
      <c r="BT23" s="467"/>
      <c r="BU23" s="468"/>
      <c r="BV23" s="466">
        <v>7094612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7419</v>
      </c>
      <c r="R24" s="443"/>
      <c r="S24" s="443"/>
      <c r="T24" s="443"/>
      <c r="U24" s="443"/>
      <c r="V24" s="444"/>
      <c r="W24" s="508"/>
      <c r="X24" s="499"/>
      <c r="Y24" s="500"/>
      <c r="Z24" s="439" t="s">
        <v>173</v>
      </c>
      <c r="AA24" s="440"/>
      <c r="AB24" s="440"/>
      <c r="AC24" s="440"/>
      <c r="AD24" s="440"/>
      <c r="AE24" s="440"/>
      <c r="AF24" s="440"/>
      <c r="AG24" s="441"/>
      <c r="AH24" s="442">
        <v>81</v>
      </c>
      <c r="AI24" s="443"/>
      <c r="AJ24" s="443"/>
      <c r="AK24" s="443"/>
      <c r="AL24" s="444"/>
      <c r="AM24" s="442">
        <v>222183</v>
      </c>
      <c r="AN24" s="443"/>
      <c r="AO24" s="443"/>
      <c r="AP24" s="443"/>
      <c r="AQ24" s="443"/>
      <c r="AR24" s="444"/>
      <c r="AS24" s="442">
        <v>2743</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6449734</v>
      </c>
      <c r="BO24" s="467"/>
      <c r="BP24" s="467"/>
      <c r="BQ24" s="467"/>
      <c r="BR24" s="467"/>
      <c r="BS24" s="467"/>
      <c r="BT24" s="467"/>
      <c r="BU24" s="468"/>
      <c r="BV24" s="466">
        <v>6382986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5560</v>
      </c>
      <c r="R25" s="443"/>
      <c r="S25" s="443"/>
      <c r="T25" s="443"/>
      <c r="U25" s="443"/>
      <c r="V25" s="444"/>
      <c r="W25" s="508"/>
      <c r="X25" s="499"/>
      <c r="Y25" s="500"/>
      <c r="Z25" s="439" t="s">
        <v>176</v>
      </c>
      <c r="AA25" s="440"/>
      <c r="AB25" s="440"/>
      <c r="AC25" s="440"/>
      <c r="AD25" s="440"/>
      <c r="AE25" s="440"/>
      <c r="AF25" s="440"/>
      <c r="AG25" s="441"/>
      <c r="AH25" s="442" t="s">
        <v>139</v>
      </c>
      <c r="AI25" s="443"/>
      <c r="AJ25" s="443"/>
      <c r="AK25" s="443"/>
      <c r="AL25" s="444"/>
      <c r="AM25" s="442" t="s">
        <v>139</v>
      </c>
      <c r="AN25" s="443"/>
      <c r="AO25" s="443"/>
      <c r="AP25" s="443"/>
      <c r="AQ25" s="443"/>
      <c r="AR25" s="444"/>
      <c r="AS25" s="442" t="s">
        <v>139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90621</v>
      </c>
      <c r="BO25" s="462"/>
      <c r="BP25" s="462"/>
      <c r="BQ25" s="462"/>
      <c r="BR25" s="462"/>
      <c r="BS25" s="462"/>
      <c r="BT25" s="462"/>
      <c r="BU25" s="463"/>
      <c r="BV25" s="461">
        <v>103797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5273</v>
      </c>
      <c r="R26" s="443"/>
      <c r="S26" s="443"/>
      <c r="T26" s="443"/>
      <c r="U26" s="443"/>
      <c r="V26" s="444"/>
      <c r="W26" s="508"/>
      <c r="X26" s="499"/>
      <c r="Y26" s="500"/>
      <c r="Z26" s="439" t="s">
        <v>179</v>
      </c>
      <c r="AA26" s="521"/>
      <c r="AB26" s="521"/>
      <c r="AC26" s="521"/>
      <c r="AD26" s="521"/>
      <c r="AE26" s="521"/>
      <c r="AF26" s="521"/>
      <c r="AG26" s="522"/>
      <c r="AH26" s="442" t="s">
        <v>139</v>
      </c>
      <c r="AI26" s="443"/>
      <c r="AJ26" s="443"/>
      <c r="AK26" s="443"/>
      <c r="AL26" s="444"/>
      <c r="AM26" s="442" t="s">
        <v>139</v>
      </c>
      <c r="AN26" s="443"/>
      <c r="AO26" s="443"/>
      <c r="AP26" s="443"/>
      <c r="AQ26" s="443"/>
      <c r="AR26" s="444"/>
      <c r="AS26" s="442" t="s">
        <v>139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2968</v>
      </c>
      <c r="R27" s="443"/>
      <c r="S27" s="443"/>
      <c r="T27" s="443"/>
      <c r="U27" s="443"/>
      <c r="V27" s="444"/>
      <c r="W27" s="508"/>
      <c r="X27" s="499"/>
      <c r="Y27" s="500"/>
      <c r="Z27" s="439" t="s">
        <v>182</v>
      </c>
      <c r="AA27" s="440"/>
      <c r="AB27" s="440"/>
      <c r="AC27" s="440"/>
      <c r="AD27" s="440"/>
      <c r="AE27" s="440"/>
      <c r="AF27" s="440"/>
      <c r="AG27" s="441"/>
      <c r="AH27" s="442" t="s">
        <v>139</v>
      </c>
      <c r="AI27" s="443"/>
      <c r="AJ27" s="443"/>
      <c r="AK27" s="443"/>
      <c r="AL27" s="444"/>
      <c r="AM27" s="442" t="s">
        <v>139</v>
      </c>
      <c r="AN27" s="443"/>
      <c r="AO27" s="443"/>
      <c r="AP27" s="443"/>
      <c r="AQ27" s="443"/>
      <c r="AR27" s="444"/>
      <c r="AS27" s="442" t="s">
        <v>139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184</v>
      </c>
      <c r="BO27" s="470"/>
      <c r="BP27" s="470"/>
      <c r="BQ27" s="470"/>
      <c r="BR27" s="470"/>
      <c r="BS27" s="470"/>
      <c r="BT27" s="470"/>
      <c r="BU27" s="471"/>
      <c r="BV27" s="469" t="s">
        <v>139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2449</v>
      </c>
      <c r="R28" s="443"/>
      <c r="S28" s="443"/>
      <c r="T28" s="443"/>
      <c r="U28" s="443"/>
      <c r="V28" s="444"/>
      <c r="W28" s="508"/>
      <c r="X28" s="499"/>
      <c r="Y28" s="500"/>
      <c r="Z28" s="439" t="s">
        <v>186</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1375417</v>
      </c>
      <c r="BO28" s="462"/>
      <c r="BP28" s="462"/>
      <c r="BQ28" s="462"/>
      <c r="BR28" s="462"/>
      <c r="BS28" s="462"/>
      <c r="BT28" s="462"/>
      <c r="BU28" s="463"/>
      <c r="BV28" s="461">
        <v>1611836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9</v>
      </c>
      <c r="M29" s="443"/>
      <c r="N29" s="443"/>
      <c r="O29" s="443"/>
      <c r="P29" s="444"/>
      <c r="Q29" s="442">
        <v>2226</v>
      </c>
      <c r="R29" s="443"/>
      <c r="S29" s="443"/>
      <c r="T29" s="443"/>
      <c r="U29" s="443"/>
      <c r="V29" s="444"/>
      <c r="W29" s="509"/>
      <c r="X29" s="510"/>
      <c r="Y29" s="511"/>
      <c r="Z29" s="439" t="s">
        <v>189</v>
      </c>
      <c r="AA29" s="440"/>
      <c r="AB29" s="440"/>
      <c r="AC29" s="440"/>
      <c r="AD29" s="440"/>
      <c r="AE29" s="440"/>
      <c r="AF29" s="440"/>
      <c r="AG29" s="441"/>
      <c r="AH29" s="442">
        <v>81</v>
      </c>
      <c r="AI29" s="443"/>
      <c r="AJ29" s="443"/>
      <c r="AK29" s="443"/>
      <c r="AL29" s="444"/>
      <c r="AM29" s="442">
        <v>222183</v>
      </c>
      <c r="AN29" s="443"/>
      <c r="AO29" s="443"/>
      <c r="AP29" s="443"/>
      <c r="AQ29" s="443"/>
      <c r="AR29" s="444"/>
      <c r="AS29" s="442">
        <v>2743</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135097</v>
      </c>
      <c r="BO29" s="467"/>
      <c r="BP29" s="467"/>
      <c r="BQ29" s="467"/>
      <c r="BR29" s="467"/>
      <c r="BS29" s="467"/>
      <c r="BT29" s="467"/>
      <c r="BU29" s="468"/>
      <c r="BV29" s="466">
        <v>51438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93.2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569408</v>
      </c>
      <c r="BO30" s="470"/>
      <c r="BP30" s="470"/>
      <c r="BQ30" s="470"/>
      <c r="BR30" s="470"/>
      <c r="BS30" s="470"/>
      <c r="BT30" s="470"/>
      <c r="BU30" s="471"/>
      <c r="BV30" s="469">
        <v>407970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熊本県市町村総合事務組合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簡易水道事業特別会計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御船地区衛生施設組合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益城・嘉島・西原環境衛生施設組合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上益城消防組合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7CGXVtg8fYPBACD9I2fjI8rZjPj5zVOiTs3+dc8KcNIp8fH5Po8CnAKUJqNGgoeXjgctoxS/DhJOZs1zYgQhnQ==" saltValue="l27XrPWfR453y1v7HRpM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566</v>
      </c>
      <c r="D34" s="1248"/>
      <c r="E34" s="1249"/>
      <c r="F34" s="32">
        <v>2.09</v>
      </c>
      <c r="G34" s="33">
        <v>1.41</v>
      </c>
      <c r="H34" s="33">
        <v>3.22</v>
      </c>
      <c r="I34" s="33">
        <v>2.93</v>
      </c>
      <c r="J34" s="34">
        <v>2.08</v>
      </c>
      <c r="K34" s="22"/>
      <c r="L34" s="22"/>
      <c r="M34" s="22"/>
      <c r="N34" s="22"/>
      <c r="O34" s="22"/>
      <c r="P34" s="22"/>
    </row>
    <row r="35" spans="1:16" ht="39" customHeight="1" x14ac:dyDescent="0.15">
      <c r="A35" s="22"/>
      <c r="B35" s="35"/>
      <c r="C35" s="1242" t="s">
        <v>567</v>
      </c>
      <c r="D35" s="1243"/>
      <c r="E35" s="1244"/>
      <c r="F35" s="36">
        <v>12.19</v>
      </c>
      <c r="G35" s="37">
        <v>11.68</v>
      </c>
      <c r="H35" s="37">
        <v>3.22</v>
      </c>
      <c r="I35" s="37">
        <v>1.63</v>
      </c>
      <c r="J35" s="38">
        <v>1.69</v>
      </c>
      <c r="K35" s="22"/>
      <c r="L35" s="22"/>
      <c r="M35" s="22"/>
      <c r="N35" s="22"/>
      <c r="O35" s="22"/>
      <c r="P35" s="22"/>
    </row>
    <row r="36" spans="1:16" ht="39" customHeight="1" x14ac:dyDescent="0.15">
      <c r="A36" s="22"/>
      <c r="B36" s="35"/>
      <c r="C36" s="1242" t="s">
        <v>568</v>
      </c>
      <c r="D36" s="1243"/>
      <c r="E36" s="1244"/>
      <c r="F36" s="36">
        <v>4.05</v>
      </c>
      <c r="G36" s="37">
        <v>4.8600000000000003</v>
      </c>
      <c r="H36" s="37">
        <v>5.55</v>
      </c>
      <c r="I36" s="37">
        <v>6.44</v>
      </c>
      <c r="J36" s="38">
        <v>0.98</v>
      </c>
      <c r="K36" s="22"/>
      <c r="L36" s="22"/>
      <c r="M36" s="22"/>
      <c r="N36" s="22"/>
      <c r="O36" s="22"/>
      <c r="P36" s="22"/>
    </row>
    <row r="37" spans="1:16" ht="39" customHeight="1" x14ac:dyDescent="0.15">
      <c r="A37" s="22"/>
      <c r="B37" s="35"/>
      <c r="C37" s="1242" t="s">
        <v>569</v>
      </c>
      <c r="D37" s="1243"/>
      <c r="E37" s="1244"/>
      <c r="F37" s="36">
        <v>1.04</v>
      </c>
      <c r="G37" s="37">
        <v>0.8</v>
      </c>
      <c r="H37" s="37">
        <v>1.27</v>
      </c>
      <c r="I37" s="37">
        <v>0.79</v>
      </c>
      <c r="J37" s="38">
        <v>0.39</v>
      </c>
      <c r="K37" s="22"/>
      <c r="L37" s="22"/>
      <c r="M37" s="22"/>
      <c r="N37" s="22"/>
      <c r="O37" s="22"/>
      <c r="P37" s="22"/>
    </row>
    <row r="38" spans="1:16" ht="39" customHeight="1" x14ac:dyDescent="0.15">
      <c r="A38" s="22"/>
      <c r="B38" s="35"/>
      <c r="C38" s="1242" t="s">
        <v>570</v>
      </c>
      <c r="D38" s="1243"/>
      <c r="E38" s="1244"/>
      <c r="F38" s="36">
        <v>0.03</v>
      </c>
      <c r="G38" s="37">
        <v>0.03</v>
      </c>
      <c r="H38" s="37">
        <v>0.24</v>
      </c>
      <c r="I38" s="37">
        <v>0.02</v>
      </c>
      <c r="J38" s="38">
        <v>0.26</v>
      </c>
      <c r="K38" s="22"/>
      <c r="L38" s="22"/>
      <c r="M38" s="22"/>
      <c r="N38" s="22"/>
      <c r="O38" s="22"/>
      <c r="P38" s="22"/>
    </row>
    <row r="39" spans="1:16" ht="39" customHeight="1" x14ac:dyDescent="0.15">
      <c r="A39" s="22"/>
      <c r="B39" s="35"/>
      <c r="C39" s="1242" t="s">
        <v>571</v>
      </c>
      <c r="D39" s="1243"/>
      <c r="E39" s="1244"/>
      <c r="F39" s="36">
        <v>0.09</v>
      </c>
      <c r="G39" s="37">
        <v>7.0000000000000007E-2</v>
      </c>
      <c r="H39" s="37">
        <v>0.09</v>
      </c>
      <c r="I39" s="37">
        <v>0.18</v>
      </c>
      <c r="J39" s="38">
        <v>0.22</v>
      </c>
      <c r="K39" s="22"/>
      <c r="L39" s="22"/>
      <c r="M39" s="22"/>
      <c r="N39" s="22"/>
      <c r="O39" s="22"/>
      <c r="P39" s="22"/>
    </row>
    <row r="40" spans="1:16" ht="39" customHeight="1" x14ac:dyDescent="0.15">
      <c r="A40" s="22"/>
      <c r="B40" s="35"/>
      <c r="C40" s="1242" t="s">
        <v>572</v>
      </c>
      <c r="D40" s="1243"/>
      <c r="E40" s="1244"/>
      <c r="F40" s="36">
        <v>0</v>
      </c>
      <c r="G40" s="37">
        <v>0.01</v>
      </c>
      <c r="H40" s="37">
        <v>0.01</v>
      </c>
      <c r="I40" s="37">
        <v>0.01</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573</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574</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bG4KgHwNRmITbu8SDxueduNvzFDABi5bMJ88SgTLfEFlH8nPig84lR+EJkQKarBdumXWztjMjbjOuSu5aI4Q==" saltValue="rQOGpSqMQC8dIO9ijSaj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300</v>
      </c>
      <c r="L45" s="60">
        <v>316</v>
      </c>
      <c r="M45" s="60">
        <v>346</v>
      </c>
      <c r="N45" s="60">
        <v>372</v>
      </c>
      <c r="O45" s="61">
        <v>387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90</v>
      </c>
      <c r="L48" s="64">
        <v>123</v>
      </c>
      <c r="M48" s="64">
        <v>109</v>
      </c>
      <c r="N48" s="64">
        <v>113</v>
      </c>
      <c r="O48" s="65">
        <v>112</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v>
      </c>
      <c r="L49" s="64">
        <v>5</v>
      </c>
      <c r="M49" s="64">
        <v>17</v>
      </c>
      <c r="N49" s="64">
        <v>19</v>
      </c>
      <c r="O49" s="65">
        <v>19</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516</v>
      </c>
      <c r="L51" s="64">
        <v>0</v>
      </c>
      <c r="M51" s="64" t="s">
        <v>516</v>
      </c>
      <c r="N51" s="64" t="s">
        <v>516</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274</v>
      </c>
      <c r="L52" s="64">
        <v>296</v>
      </c>
      <c r="M52" s="64">
        <v>312</v>
      </c>
      <c r="N52" s="64">
        <v>321</v>
      </c>
      <c r="O52" s="65">
        <v>327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131</v>
      </c>
      <c r="L53" s="69">
        <v>148</v>
      </c>
      <c r="M53" s="69">
        <v>160</v>
      </c>
      <c r="N53" s="69">
        <v>183</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X/AmMKp/eSP6CkhvwFCmsKAuiE90JvEiaI2/Bfa8aurB+ylgLPd/8uBduib/Jg6LCqyJavX6VSLWWA/iByV/w==" saltValue="v9n7R3VQXCIuYsaj/ZuX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election activeCell="E50" sqref="E50:H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4656</v>
      </c>
      <c r="J41" s="104">
        <v>6087</v>
      </c>
      <c r="K41" s="104">
        <v>7011</v>
      </c>
      <c r="L41" s="104">
        <v>7095</v>
      </c>
      <c r="M41" s="105">
        <v>7931</v>
      </c>
    </row>
    <row r="42" spans="2:13" ht="27.75" customHeight="1" x14ac:dyDescent="0.15">
      <c r="B42" s="1278"/>
      <c r="C42" s="1279"/>
      <c r="D42" s="106"/>
      <c r="E42" s="1282" t="s">
        <v>32</v>
      </c>
      <c r="F42" s="1282"/>
      <c r="G42" s="1282"/>
      <c r="H42" s="1283"/>
      <c r="I42" s="107" t="s">
        <v>516</v>
      </c>
      <c r="J42" s="108" t="s">
        <v>516</v>
      </c>
      <c r="K42" s="108" t="s">
        <v>516</v>
      </c>
      <c r="L42" s="108" t="s">
        <v>516</v>
      </c>
      <c r="M42" s="109" t="s">
        <v>516</v>
      </c>
    </row>
    <row r="43" spans="2:13" ht="27.75" customHeight="1" x14ac:dyDescent="0.15">
      <c r="B43" s="1278"/>
      <c r="C43" s="1279"/>
      <c r="D43" s="106"/>
      <c r="E43" s="1282" t="s">
        <v>33</v>
      </c>
      <c r="F43" s="1282"/>
      <c r="G43" s="1282"/>
      <c r="H43" s="1283"/>
      <c r="I43" s="107">
        <v>2079</v>
      </c>
      <c r="J43" s="108">
        <v>2179</v>
      </c>
      <c r="K43" s="108">
        <v>2332</v>
      </c>
      <c r="L43" s="108">
        <v>2458</v>
      </c>
      <c r="M43" s="109">
        <v>2259</v>
      </c>
    </row>
    <row r="44" spans="2:13" ht="27.75" customHeight="1" x14ac:dyDescent="0.15">
      <c r="B44" s="1278"/>
      <c r="C44" s="1279"/>
      <c r="D44" s="106"/>
      <c r="E44" s="1282" t="s">
        <v>34</v>
      </c>
      <c r="F44" s="1282"/>
      <c r="G44" s="1282"/>
      <c r="H44" s="1283"/>
      <c r="I44" s="107">
        <v>109</v>
      </c>
      <c r="J44" s="108">
        <v>104</v>
      </c>
      <c r="K44" s="108">
        <v>107</v>
      </c>
      <c r="L44" s="108">
        <v>92</v>
      </c>
      <c r="M44" s="109">
        <v>81</v>
      </c>
    </row>
    <row r="45" spans="2:13" ht="27.75" customHeight="1" x14ac:dyDescent="0.15">
      <c r="B45" s="1278"/>
      <c r="C45" s="1279"/>
      <c r="D45" s="106"/>
      <c r="E45" s="1282" t="s">
        <v>35</v>
      </c>
      <c r="F45" s="1282"/>
      <c r="G45" s="1282"/>
      <c r="H45" s="1283"/>
      <c r="I45" s="107">
        <v>559</v>
      </c>
      <c r="J45" s="108">
        <v>481</v>
      </c>
      <c r="K45" s="108">
        <v>465</v>
      </c>
      <c r="L45" s="108">
        <v>449</v>
      </c>
      <c r="M45" s="109">
        <v>416</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1976</v>
      </c>
      <c r="J50" s="108">
        <v>1990</v>
      </c>
      <c r="K50" s="108">
        <v>2135</v>
      </c>
      <c r="L50" s="108">
        <v>2154</v>
      </c>
      <c r="M50" s="109">
        <v>2363</v>
      </c>
    </row>
    <row r="51" spans="2:13" ht="27.75" customHeight="1" x14ac:dyDescent="0.15">
      <c r="B51" s="1278"/>
      <c r="C51" s="1279"/>
      <c r="D51" s="106"/>
      <c r="E51" s="1282" t="s">
        <v>42</v>
      </c>
      <c r="F51" s="1282"/>
      <c r="G51" s="1282"/>
      <c r="H51" s="1283"/>
      <c r="I51" s="107" t="s">
        <v>516</v>
      </c>
      <c r="J51" s="108" t="s">
        <v>516</v>
      </c>
      <c r="K51" s="108" t="s">
        <v>516</v>
      </c>
      <c r="L51" s="108" t="s">
        <v>516</v>
      </c>
      <c r="M51" s="109" t="s">
        <v>516</v>
      </c>
    </row>
    <row r="52" spans="2:13" ht="27.75" customHeight="1" x14ac:dyDescent="0.15">
      <c r="B52" s="1280"/>
      <c r="C52" s="1281"/>
      <c r="D52" s="106"/>
      <c r="E52" s="1282" t="s">
        <v>43</v>
      </c>
      <c r="F52" s="1282"/>
      <c r="G52" s="1282"/>
      <c r="H52" s="1283"/>
      <c r="I52" s="107">
        <v>4205</v>
      </c>
      <c r="J52" s="108">
        <v>5715</v>
      </c>
      <c r="K52" s="108">
        <v>6391</v>
      </c>
      <c r="L52" s="108">
        <v>6386</v>
      </c>
      <c r="M52" s="109">
        <v>6678</v>
      </c>
    </row>
    <row r="53" spans="2:13" ht="27.75" customHeight="1" thickBot="1" x14ac:dyDescent="0.2">
      <c r="B53" s="1284" t="s">
        <v>44</v>
      </c>
      <c r="C53" s="1285"/>
      <c r="D53" s="113"/>
      <c r="E53" s="1286" t="s">
        <v>45</v>
      </c>
      <c r="F53" s="1286"/>
      <c r="G53" s="1286"/>
      <c r="H53" s="1287"/>
      <c r="I53" s="114">
        <v>1222</v>
      </c>
      <c r="J53" s="115">
        <v>1146</v>
      </c>
      <c r="K53" s="115">
        <v>1389</v>
      </c>
      <c r="L53" s="115">
        <v>1554</v>
      </c>
      <c r="M53" s="116">
        <v>1645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d10kEc1HRxB32BVAs9AiLXTdt5qYvS0kFSGtqnM6OczzyuF2uLrCxPL8XmElEskvdF4eoMIjF4+fdDxCIhVmQ==" saltValue="gforvlFSKtKW5uLhIE/E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1648</v>
      </c>
      <c r="G55" s="128">
        <v>1612</v>
      </c>
      <c r="H55" s="129">
        <v>1375</v>
      </c>
    </row>
    <row r="56" spans="2:8" ht="52.5" customHeight="1" x14ac:dyDescent="0.15">
      <c r="B56" s="130"/>
      <c r="C56" s="1305" t="s">
        <v>49</v>
      </c>
      <c r="D56" s="1305"/>
      <c r="E56" s="1306"/>
      <c r="F56" s="131">
        <v>51</v>
      </c>
      <c r="G56" s="131">
        <v>51</v>
      </c>
      <c r="H56" s="132">
        <v>135</v>
      </c>
    </row>
    <row r="57" spans="2:8" ht="53.25" customHeight="1" x14ac:dyDescent="0.15">
      <c r="B57" s="130"/>
      <c r="C57" s="1307" t="s">
        <v>50</v>
      </c>
      <c r="D57" s="1307"/>
      <c r="E57" s="1308"/>
      <c r="F57" s="133">
        <v>402</v>
      </c>
      <c r="G57" s="133">
        <v>408</v>
      </c>
      <c r="H57" s="134">
        <v>569</v>
      </c>
    </row>
    <row r="58" spans="2:8" ht="45.75" customHeight="1" x14ac:dyDescent="0.15">
      <c r="B58" s="135"/>
      <c r="C58" s="1295" t="s">
        <v>581</v>
      </c>
      <c r="D58" s="1296"/>
      <c r="E58" s="1297"/>
      <c r="F58" s="136">
        <v>46</v>
      </c>
      <c r="G58" s="136">
        <v>47</v>
      </c>
      <c r="H58" s="137">
        <v>201</v>
      </c>
    </row>
    <row r="59" spans="2:8" ht="45.75" customHeight="1" x14ac:dyDescent="0.15">
      <c r="B59" s="135"/>
      <c r="C59" s="1295" t="s">
        <v>583</v>
      </c>
      <c r="D59" s="1296"/>
      <c r="E59" s="1297"/>
      <c r="F59" s="136">
        <v>117</v>
      </c>
      <c r="G59" s="136">
        <v>115</v>
      </c>
      <c r="H59" s="137">
        <v>137</v>
      </c>
    </row>
    <row r="60" spans="2:8" ht="45.75" customHeight="1" x14ac:dyDescent="0.15">
      <c r="B60" s="135"/>
      <c r="C60" s="1295" t="s">
        <v>582</v>
      </c>
      <c r="D60" s="1296"/>
      <c r="E60" s="1297"/>
      <c r="F60" s="136">
        <v>106</v>
      </c>
      <c r="G60" s="136">
        <v>106</v>
      </c>
      <c r="H60" s="137">
        <v>106</v>
      </c>
    </row>
    <row r="61" spans="2:8" ht="45.75" customHeight="1" x14ac:dyDescent="0.15">
      <c r="B61" s="135"/>
      <c r="C61" s="1295" t="s">
        <v>584</v>
      </c>
      <c r="D61" s="1296"/>
      <c r="E61" s="1297"/>
      <c r="F61" s="136">
        <v>114</v>
      </c>
      <c r="G61" s="136">
        <v>114</v>
      </c>
      <c r="H61" s="137">
        <v>114</v>
      </c>
    </row>
    <row r="62" spans="2:8" ht="45.75" customHeight="1" thickBot="1" x14ac:dyDescent="0.2">
      <c r="B62" s="138"/>
      <c r="C62" s="1298" t="s">
        <v>585</v>
      </c>
      <c r="D62" s="1299"/>
      <c r="E62" s="1300"/>
      <c r="F62" s="139">
        <v>10</v>
      </c>
      <c r="G62" s="139">
        <v>10</v>
      </c>
      <c r="H62" s="140">
        <v>10</v>
      </c>
    </row>
    <row r="63" spans="2:8" ht="52.5" customHeight="1" thickBot="1" x14ac:dyDescent="0.2">
      <c r="B63" s="141"/>
      <c r="C63" s="1301" t="s">
        <v>51</v>
      </c>
      <c r="D63" s="1301"/>
      <c r="E63" s="1302"/>
      <c r="F63" s="142">
        <v>2102</v>
      </c>
      <c r="G63" s="142">
        <v>2071</v>
      </c>
      <c r="H63" s="143">
        <v>2080</v>
      </c>
    </row>
    <row r="64" spans="2:8" ht="15" customHeight="1" x14ac:dyDescent="0.15"/>
  </sheetData>
  <sheetProtection algorithmName="SHA-512" hashValue="ZvfmgXxY32K7R6BWwnQbtv46vmVQcr2b/BKArAIykPEyb+RipTXxJGN6sT0KXHueKWTe45dDww4nRhOnB3eUZg==" saltValue="37vVJQGmW4AblIik5lzo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596</v>
      </c>
      <c r="AO51" s="1325"/>
      <c r="AP51" s="1325"/>
      <c r="AQ51" s="1325"/>
      <c r="AR51" s="1325"/>
      <c r="AS51" s="1325"/>
      <c r="AT51" s="1325"/>
      <c r="AU51" s="1325"/>
      <c r="AV51" s="1325"/>
      <c r="AW51" s="1325"/>
      <c r="AX51" s="1325"/>
      <c r="AY51" s="1325"/>
      <c r="AZ51" s="1325"/>
      <c r="BA51" s="1325"/>
      <c r="BB51" s="1325" t="s">
        <v>597</v>
      </c>
      <c r="BC51" s="1325"/>
      <c r="BD51" s="1325"/>
      <c r="BE51" s="1325"/>
      <c r="BF51" s="1325"/>
      <c r="BG51" s="1325"/>
      <c r="BH51" s="1325"/>
      <c r="BI51" s="1325"/>
      <c r="BJ51" s="1325"/>
      <c r="BK51" s="1325"/>
      <c r="BL51" s="1325"/>
      <c r="BM51" s="1325"/>
      <c r="BN51" s="1325"/>
      <c r="BO51" s="1325"/>
      <c r="BP51" s="1323">
        <v>54.1</v>
      </c>
      <c r="BQ51" s="1323"/>
      <c r="BR51" s="1323"/>
      <c r="BS51" s="1323"/>
      <c r="BT51" s="1323"/>
      <c r="BU51" s="1323"/>
      <c r="BV51" s="1323"/>
      <c r="BW51" s="1323"/>
      <c r="BX51" s="1323">
        <v>50.5</v>
      </c>
      <c r="BY51" s="1323"/>
      <c r="BZ51" s="1323"/>
      <c r="CA51" s="1323"/>
      <c r="CB51" s="1323"/>
      <c r="CC51" s="1323"/>
      <c r="CD51" s="1323"/>
      <c r="CE51" s="1323"/>
      <c r="CF51" s="1323">
        <v>60.7</v>
      </c>
      <c r="CG51" s="1323"/>
      <c r="CH51" s="1323"/>
      <c r="CI51" s="1323"/>
      <c r="CJ51" s="1323"/>
      <c r="CK51" s="1323"/>
      <c r="CL51" s="1323"/>
      <c r="CM51" s="1323"/>
      <c r="CN51" s="1323">
        <v>67.8</v>
      </c>
      <c r="CO51" s="1323"/>
      <c r="CP51" s="1323"/>
      <c r="CQ51" s="1323"/>
      <c r="CR51" s="1323"/>
      <c r="CS51" s="1323"/>
      <c r="CT51" s="1323"/>
      <c r="CU51" s="1323"/>
      <c r="CV51" s="1323">
        <v>68.7</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598</v>
      </c>
      <c r="BC53" s="1325"/>
      <c r="BD53" s="1325"/>
      <c r="BE53" s="1325"/>
      <c r="BF53" s="1325"/>
      <c r="BG53" s="1325"/>
      <c r="BH53" s="1325"/>
      <c r="BI53" s="1325"/>
      <c r="BJ53" s="1325"/>
      <c r="BK53" s="1325"/>
      <c r="BL53" s="1325"/>
      <c r="BM53" s="1325"/>
      <c r="BN53" s="1325"/>
      <c r="BO53" s="1325"/>
      <c r="BP53" s="1323">
        <v>48.9</v>
      </c>
      <c r="BQ53" s="1323"/>
      <c r="BR53" s="1323"/>
      <c r="BS53" s="1323"/>
      <c r="BT53" s="1323"/>
      <c r="BU53" s="1323"/>
      <c r="BV53" s="1323"/>
      <c r="BW53" s="1323"/>
      <c r="BX53" s="1323">
        <v>50.9</v>
      </c>
      <c r="BY53" s="1323"/>
      <c r="BZ53" s="1323"/>
      <c r="CA53" s="1323"/>
      <c r="CB53" s="1323"/>
      <c r="CC53" s="1323"/>
      <c r="CD53" s="1323"/>
      <c r="CE53" s="1323"/>
      <c r="CF53" s="1323">
        <v>52.3</v>
      </c>
      <c r="CG53" s="1323"/>
      <c r="CH53" s="1323"/>
      <c r="CI53" s="1323"/>
      <c r="CJ53" s="1323"/>
      <c r="CK53" s="1323"/>
      <c r="CL53" s="1323"/>
      <c r="CM53" s="1323"/>
      <c r="CN53" s="1323">
        <v>54</v>
      </c>
      <c r="CO53" s="1323"/>
      <c r="CP53" s="1323"/>
      <c r="CQ53" s="1323"/>
      <c r="CR53" s="1323"/>
      <c r="CS53" s="1323"/>
      <c r="CT53" s="1323"/>
      <c r="CU53" s="1323"/>
      <c r="CV53" s="1323">
        <v>50.2</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599</v>
      </c>
      <c r="AO55" s="1322"/>
      <c r="AP55" s="1322"/>
      <c r="AQ55" s="1322"/>
      <c r="AR55" s="1322"/>
      <c r="AS55" s="1322"/>
      <c r="AT55" s="1322"/>
      <c r="AU55" s="1322"/>
      <c r="AV55" s="1322"/>
      <c r="AW55" s="1322"/>
      <c r="AX55" s="1322"/>
      <c r="AY55" s="1322"/>
      <c r="AZ55" s="1322"/>
      <c r="BA55" s="1322"/>
      <c r="BB55" s="1325" t="s">
        <v>597</v>
      </c>
      <c r="BC55" s="1325"/>
      <c r="BD55" s="1325"/>
      <c r="BE55" s="1325"/>
      <c r="BF55" s="1325"/>
      <c r="BG55" s="1325"/>
      <c r="BH55" s="1325"/>
      <c r="BI55" s="1325"/>
      <c r="BJ55" s="1325"/>
      <c r="BK55" s="1325"/>
      <c r="BL55" s="1325"/>
      <c r="BM55" s="1325"/>
      <c r="BN55" s="1325"/>
      <c r="BO55" s="1325"/>
      <c r="BP55" s="1323">
        <v>27</v>
      </c>
      <c r="BQ55" s="1323"/>
      <c r="BR55" s="1323"/>
      <c r="BS55" s="1323"/>
      <c r="BT55" s="1323"/>
      <c r="BU55" s="1323"/>
      <c r="BV55" s="1323"/>
      <c r="BW55" s="1323"/>
      <c r="BX55" s="1323">
        <v>25.4</v>
      </c>
      <c r="BY55" s="1323"/>
      <c r="BZ55" s="1323"/>
      <c r="CA55" s="1323"/>
      <c r="CB55" s="1323"/>
      <c r="CC55" s="1323"/>
      <c r="CD55" s="1323"/>
      <c r="CE55" s="1323"/>
      <c r="CF55" s="1323">
        <v>23.4</v>
      </c>
      <c r="CG55" s="1323"/>
      <c r="CH55" s="1323"/>
      <c r="CI55" s="1323"/>
      <c r="CJ55" s="1323"/>
      <c r="CK55" s="1323"/>
      <c r="CL55" s="1323"/>
      <c r="CM55" s="1323"/>
      <c r="CN55" s="1323">
        <v>7.7</v>
      </c>
      <c r="CO55" s="1323"/>
      <c r="CP55" s="1323"/>
      <c r="CQ55" s="1323"/>
      <c r="CR55" s="1323"/>
      <c r="CS55" s="1323"/>
      <c r="CT55" s="1323"/>
      <c r="CU55" s="1323"/>
      <c r="CV55" s="1323">
        <v>3.2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600</v>
      </c>
      <c r="BC57" s="1325"/>
      <c r="BD57" s="1325"/>
      <c r="BE57" s="1325"/>
      <c r="BF57" s="1325"/>
      <c r="BG57" s="1325"/>
      <c r="BH57" s="1325"/>
      <c r="BI57" s="1325"/>
      <c r="BJ57" s="1325"/>
      <c r="BK57" s="1325"/>
      <c r="BL57" s="1325"/>
      <c r="BM57" s="1325"/>
      <c r="BN57" s="1325"/>
      <c r="BO57" s="1325"/>
      <c r="BP57" s="1323">
        <v>57.2</v>
      </c>
      <c r="BQ57" s="1323"/>
      <c r="BR57" s="1323"/>
      <c r="BS57" s="1323"/>
      <c r="BT57" s="1323"/>
      <c r="BU57" s="1323"/>
      <c r="BV57" s="1323"/>
      <c r="BW57" s="1323"/>
      <c r="BX57" s="1323">
        <v>58.7</v>
      </c>
      <c r="BY57" s="1323"/>
      <c r="BZ57" s="1323"/>
      <c r="CA57" s="1323"/>
      <c r="CB57" s="1323"/>
      <c r="CC57" s="1323"/>
      <c r="CD57" s="1323"/>
      <c r="CE57" s="1323"/>
      <c r="CF57" s="1323">
        <v>59.2</v>
      </c>
      <c r="CG57" s="1323"/>
      <c r="CH57" s="1323"/>
      <c r="CI57" s="1323"/>
      <c r="CJ57" s="1323"/>
      <c r="CK57" s="1323"/>
      <c r="CL57" s="1323"/>
      <c r="CM57" s="1323"/>
      <c r="CN57" s="1323">
        <v>63.4</v>
      </c>
      <c r="CO57" s="1323"/>
      <c r="CP57" s="1323"/>
      <c r="CQ57" s="1323"/>
      <c r="CR57" s="1323"/>
      <c r="CS57" s="1323"/>
      <c r="CT57" s="1323"/>
      <c r="CU57" s="1323"/>
      <c r="CV57" s="1323">
        <v>63.1</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14"/>
    </row>
    <row r="67" spans="2:107" x14ac:dyDescent="0.15">
      <c r="B67" s="395"/>
      <c r="AN67" s="1312"/>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14"/>
    </row>
    <row r="68" spans="2:107" x14ac:dyDescent="0.15">
      <c r="B68" s="395"/>
      <c r="AN68" s="1312"/>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x14ac:dyDescent="0.15">
      <c r="B73" s="395"/>
      <c r="G73" s="1328"/>
      <c r="H73" s="1328"/>
      <c r="I73" s="1328"/>
      <c r="J73" s="1328"/>
      <c r="K73" s="1330"/>
      <c r="L73" s="1330"/>
      <c r="M73" s="1330"/>
      <c r="N73" s="1330"/>
      <c r="AM73" s="404"/>
      <c r="AN73" s="1325" t="s">
        <v>596</v>
      </c>
      <c r="AO73" s="1325"/>
      <c r="AP73" s="1325"/>
      <c r="AQ73" s="1325"/>
      <c r="AR73" s="1325"/>
      <c r="AS73" s="1325"/>
      <c r="AT73" s="1325"/>
      <c r="AU73" s="1325"/>
      <c r="AV73" s="1325"/>
      <c r="AW73" s="1325"/>
      <c r="AX73" s="1325"/>
      <c r="AY73" s="1325"/>
      <c r="AZ73" s="1325"/>
      <c r="BA73" s="1325"/>
      <c r="BB73" s="1325" t="s">
        <v>597</v>
      </c>
      <c r="BC73" s="1325"/>
      <c r="BD73" s="1325"/>
      <c r="BE73" s="1325"/>
      <c r="BF73" s="1325"/>
      <c r="BG73" s="1325"/>
      <c r="BH73" s="1325"/>
      <c r="BI73" s="1325"/>
      <c r="BJ73" s="1325"/>
      <c r="BK73" s="1325"/>
      <c r="BL73" s="1325"/>
      <c r="BM73" s="1325"/>
      <c r="BN73" s="1325"/>
      <c r="BO73" s="1325"/>
      <c r="BP73" s="1323">
        <v>54.1</v>
      </c>
      <c r="BQ73" s="1323"/>
      <c r="BR73" s="1323"/>
      <c r="BS73" s="1323"/>
      <c r="BT73" s="1323"/>
      <c r="BU73" s="1323"/>
      <c r="BV73" s="1323"/>
      <c r="BW73" s="1323"/>
      <c r="BX73" s="1323">
        <v>50.5</v>
      </c>
      <c r="BY73" s="1323"/>
      <c r="BZ73" s="1323"/>
      <c r="CA73" s="1323"/>
      <c r="CB73" s="1323"/>
      <c r="CC73" s="1323"/>
      <c r="CD73" s="1323"/>
      <c r="CE73" s="1323"/>
      <c r="CF73" s="1323">
        <v>60.7</v>
      </c>
      <c r="CG73" s="1323"/>
      <c r="CH73" s="1323"/>
      <c r="CI73" s="1323"/>
      <c r="CJ73" s="1323"/>
      <c r="CK73" s="1323"/>
      <c r="CL73" s="1323"/>
      <c r="CM73" s="1323"/>
      <c r="CN73" s="1323">
        <v>67.8</v>
      </c>
      <c r="CO73" s="1323"/>
      <c r="CP73" s="1323"/>
      <c r="CQ73" s="1323"/>
      <c r="CR73" s="1323"/>
      <c r="CS73" s="1323"/>
      <c r="CT73" s="1323"/>
      <c r="CU73" s="1323"/>
      <c r="CV73" s="1323">
        <v>68.7</v>
      </c>
      <c r="CW73" s="1323"/>
      <c r="CX73" s="1323"/>
      <c r="CY73" s="1323"/>
      <c r="CZ73" s="1323"/>
      <c r="DA73" s="1323"/>
      <c r="DB73" s="1323"/>
      <c r="DC73" s="1323"/>
    </row>
    <row r="74" spans="2:107" x14ac:dyDescent="0.15">
      <c r="B74" s="395"/>
      <c r="G74" s="1328"/>
      <c r="H74" s="1328"/>
      <c r="I74" s="1328"/>
      <c r="J74" s="1328"/>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603</v>
      </c>
      <c r="BC75" s="1325"/>
      <c r="BD75" s="1325"/>
      <c r="BE75" s="1325"/>
      <c r="BF75" s="1325"/>
      <c r="BG75" s="1325"/>
      <c r="BH75" s="1325"/>
      <c r="BI75" s="1325"/>
      <c r="BJ75" s="1325"/>
      <c r="BK75" s="1325"/>
      <c r="BL75" s="1325"/>
      <c r="BM75" s="1325"/>
      <c r="BN75" s="1325"/>
      <c r="BO75" s="1325"/>
      <c r="BP75" s="1323">
        <v>5.0999999999999996</v>
      </c>
      <c r="BQ75" s="1323"/>
      <c r="BR75" s="1323"/>
      <c r="BS75" s="1323"/>
      <c r="BT75" s="1323"/>
      <c r="BU75" s="1323"/>
      <c r="BV75" s="1323"/>
      <c r="BW75" s="1323"/>
      <c r="BX75" s="1323">
        <v>5.7</v>
      </c>
      <c r="BY75" s="1323"/>
      <c r="BZ75" s="1323"/>
      <c r="CA75" s="1323"/>
      <c r="CB75" s="1323"/>
      <c r="CC75" s="1323"/>
      <c r="CD75" s="1323"/>
      <c r="CE75" s="1323"/>
      <c r="CF75" s="1323">
        <v>6.4</v>
      </c>
      <c r="CG75" s="1323"/>
      <c r="CH75" s="1323"/>
      <c r="CI75" s="1323"/>
      <c r="CJ75" s="1323"/>
      <c r="CK75" s="1323"/>
      <c r="CL75" s="1323"/>
      <c r="CM75" s="1323"/>
      <c r="CN75" s="1323">
        <v>7.2</v>
      </c>
      <c r="CO75" s="1323"/>
      <c r="CP75" s="1323"/>
      <c r="CQ75" s="1323"/>
      <c r="CR75" s="1323"/>
      <c r="CS75" s="1323"/>
      <c r="CT75" s="1323"/>
      <c r="CU75" s="1323"/>
      <c r="CV75" s="1323">
        <v>7.6</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599</v>
      </c>
      <c r="AO77" s="1322"/>
      <c r="AP77" s="1322"/>
      <c r="AQ77" s="1322"/>
      <c r="AR77" s="1322"/>
      <c r="AS77" s="1322"/>
      <c r="AT77" s="1322"/>
      <c r="AU77" s="1322"/>
      <c r="AV77" s="1322"/>
      <c r="AW77" s="1322"/>
      <c r="AX77" s="1322"/>
      <c r="AY77" s="1322"/>
      <c r="AZ77" s="1322"/>
      <c r="BA77" s="1322"/>
      <c r="BB77" s="1325" t="s">
        <v>597</v>
      </c>
      <c r="BC77" s="1325"/>
      <c r="BD77" s="1325"/>
      <c r="BE77" s="1325"/>
      <c r="BF77" s="1325"/>
      <c r="BG77" s="1325"/>
      <c r="BH77" s="1325"/>
      <c r="BI77" s="1325"/>
      <c r="BJ77" s="1325"/>
      <c r="BK77" s="1325"/>
      <c r="BL77" s="1325"/>
      <c r="BM77" s="1325"/>
      <c r="BN77" s="1325"/>
      <c r="BO77" s="1325"/>
      <c r="BP77" s="1323">
        <v>27</v>
      </c>
      <c r="BQ77" s="1323"/>
      <c r="BR77" s="1323"/>
      <c r="BS77" s="1323"/>
      <c r="BT77" s="1323"/>
      <c r="BU77" s="1323"/>
      <c r="BV77" s="1323"/>
      <c r="BW77" s="1323"/>
      <c r="BX77" s="1323">
        <v>25.4</v>
      </c>
      <c r="BY77" s="1323"/>
      <c r="BZ77" s="1323"/>
      <c r="CA77" s="1323"/>
      <c r="CB77" s="1323"/>
      <c r="CC77" s="1323"/>
      <c r="CD77" s="1323"/>
      <c r="CE77" s="1323"/>
      <c r="CF77" s="1323">
        <v>23.4</v>
      </c>
      <c r="CG77" s="1323"/>
      <c r="CH77" s="1323"/>
      <c r="CI77" s="1323"/>
      <c r="CJ77" s="1323"/>
      <c r="CK77" s="1323"/>
      <c r="CL77" s="1323"/>
      <c r="CM77" s="1323"/>
      <c r="CN77" s="1323">
        <v>7.7</v>
      </c>
      <c r="CO77" s="1323"/>
      <c r="CP77" s="1323"/>
      <c r="CQ77" s="1323"/>
      <c r="CR77" s="1323"/>
      <c r="CS77" s="1323"/>
      <c r="CT77" s="1323"/>
      <c r="CU77" s="1323"/>
      <c r="CV77" s="1323">
        <v>3.2</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1"/>
      <c r="L79" s="1331"/>
      <c r="M79" s="1331"/>
      <c r="N79" s="1331"/>
      <c r="AN79" s="1322"/>
      <c r="AO79" s="1322"/>
      <c r="AP79" s="1322"/>
      <c r="AQ79" s="1322"/>
      <c r="AR79" s="1322"/>
      <c r="AS79" s="1322"/>
      <c r="AT79" s="1322"/>
      <c r="AU79" s="1322"/>
      <c r="AV79" s="1322"/>
      <c r="AW79" s="1322"/>
      <c r="AX79" s="1322"/>
      <c r="AY79" s="1322"/>
      <c r="AZ79" s="1322"/>
      <c r="BA79" s="1322"/>
      <c r="BB79" s="1325" t="s">
        <v>603</v>
      </c>
      <c r="BC79" s="1325"/>
      <c r="BD79" s="1325"/>
      <c r="BE79" s="1325"/>
      <c r="BF79" s="1325"/>
      <c r="BG79" s="1325"/>
      <c r="BH79" s="1325"/>
      <c r="BI79" s="1325"/>
      <c r="BJ79" s="1325"/>
      <c r="BK79" s="1325"/>
      <c r="BL79" s="1325"/>
      <c r="BM79" s="1325"/>
      <c r="BN79" s="1325"/>
      <c r="BO79" s="1325"/>
      <c r="BP79" s="1323">
        <v>8.6999999999999993</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7"/>
      <c r="J80" s="1327"/>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soQ8HAoiWUdhoGn90O/ECsWYgIL/WL6D0KisToZEiiYw+/P9fgHqirUkD/Z/vfJQZ4Ox2nL0rSKZRTxCoCGg==" saltValue="I6PnE0kXfdg+/Ft1LAVM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604</v>
      </c>
    </row>
  </sheetData>
  <sheetProtection algorithmName="SHA-512" hashValue="5yf9CpFE8j7StLEG8PM4tKLaFdKT5/zp8DMOVWdXwp1DvC3ULCfeI9jyMi8aceAwveuHjSSHEi+9is7cnhLBGg==" saltValue="HUcmlRD2bQhpxsGVINkr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605</v>
      </c>
    </row>
  </sheetData>
  <sheetProtection algorithmName="SHA-512" hashValue="bwzh3mpiJNA6OFB9CDd4kIfQ9fq1/GLRR81b+lWjk5TM0msj/Tt4/c4RNEZpFLraTyYRFu9cbAvcS3JAN6Ombg==" saltValue="S+BRVCYBcnZscjjJC2c1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95953</v>
      </c>
      <c r="E3" s="162"/>
      <c r="F3" s="163">
        <v>109920</v>
      </c>
      <c r="G3" s="164"/>
      <c r="H3" s="165"/>
    </row>
    <row r="4" spans="1:8" x14ac:dyDescent="0.15">
      <c r="A4" s="166"/>
      <c r="B4" s="167"/>
      <c r="C4" s="168"/>
      <c r="D4" s="169">
        <v>28332</v>
      </c>
      <c r="E4" s="170"/>
      <c r="F4" s="171">
        <v>62739</v>
      </c>
      <c r="G4" s="172"/>
      <c r="H4" s="173"/>
    </row>
    <row r="5" spans="1:8" x14ac:dyDescent="0.15">
      <c r="A5" s="154" t="s">
        <v>550</v>
      </c>
      <c r="B5" s="159"/>
      <c r="C5" s="160"/>
      <c r="D5" s="161">
        <v>30157</v>
      </c>
      <c r="E5" s="162"/>
      <c r="F5" s="163">
        <v>119882</v>
      </c>
      <c r="G5" s="164"/>
      <c r="H5" s="165"/>
    </row>
    <row r="6" spans="1:8" x14ac:dyDescent="0.15">
      <c r="A6" s="166"/>
      <c r="B6" s="167"/>
      <c r="C6" s="168"/>
      <c r="D6" s="169">
        <v>14676</v>
      </c>
      <c r="E6" s="170"/>
      <c r="F6" s="171">
        <v>66481</v>
      </c>
      <c r="G6" s="172"/>
      <c r="H6" s="173"/>
    </row>
    <row r="7" spans="1:8" x14ac:dyDescent="0.15">
      <c r="A7" s="154" t="s">
        <v>551</v>
      </c>
      <c r="B7" s="159"/>
      <c r="C7" s="160"/>
      <c r="D7" s="161">
        <v>85217</v>
      </c>
      <c r="E7" s="162"/>
      <c r="F7" s="163">
        <v>116162</v>
      </c>
      <c r="G7" s="164"/>
      <c r="H7" s="165"/>
    </row>
    <row r="8" spans="1:8" x14ac:dyDescent="0.15">
      <c r="A8" s="166"/>
      <c r="B8" s="167"/>
      <c r="C8" s="168"/>
      <c r="D8" s="169">
        <v>33853</v>
      </c>
      <c r="E8" s="170"/>
      <c r="F8" s="171">
        <v>61562</v>
      </c>
      <c r="G8" s="172"/>
      <c r="H8" s="173"/>
    </row>
    <row r="9" spans="1:8" x14ac:dyDescent="0.15">
      <c r="A9" s="154" t="s">
        <v>552</v>
      </c>
      <c r="B9" s="159"/>
      <c r="C9" s="160"/>
      <c r="D9" s="161">
        <v>78987</v>
      </c>
      <c r="E9" s="162"/>
      <c r="F9" s="163">
        <v>121449</v>
      </c>
      <c r="G9" s="164"/>
      <c r="H9" s="165"/>
    </row>
    <row r="10" spans="1:8" x14ac:dyDescent="0.15">
      <c r="A10" s="166"/>
      <c r="B10" s="167"/>
      <c r="C10" s="168"/>
      <c r="D10" s="169">
        <v>40499</v>
      </c>
      <c r="E10" s="170"/>
      <c r="F10" s="171">
        <v>62922</v>
      </c>
      <c r="G10" s="172"/>
      <c r="H10" s="173"/>
    </row>
    <row r="11" spans="1:8" x14ac:dyDescent="0.15">
      <c r="A11" s="154" t="s">
        <v>553</v>
      </c>
      <c r="B11" s="159"/>
      <c r="C11" s="160"/>
      <c r="D11" s="161">
        <v>371900</v>
      </c>
      <c r="E11" s="162"/>
      <c r="F11" s="163">
        <v>145139</v>
      </c>
      <c r="G11" s="164"/>
      <c r="H11" s="165"/>
    </row>
    <row r="12" spans="1:8" x14ac:dyDescent="0.15">
      <c r="A12" s="166"/>
      <c r="B12" s="167"/>
      <c r="C12" s="174"/>
      <c r="D12" s="169">
        <v>79636</v>
      </c>
      <c r="E12" s="170"/>
      <c r="F12" s="171">
        <v>83762</v>
      </c>
      <c r="G12" s="172"/>
      <c r="H12" s="173"/>
    </row>
    <row r="13" spans="1:8" x14ac:dyDescent="0.15">
      <c r="A13" s="154"/>
      <c r="B13" s="159"/>
      <c r="C13" s="175"/>
      <c r="D13" s="176">
        <v>132443</v>
      </c>
      <c r="E13" s="177"/>
      <c r="F13" s="178">
        <v>122510</v>
      </c>
      <c r="G13" s="179"/>
      <c r="H13" s="165"/>
    </row>
    <row r="14" spans="1:8" x14ac:dyDescent="0.15">
      <c r="A14" s="166"/>
      <c r="B14" s="167"/>
      <c r="C14" s="168"/>
      <c r="D14" s="169">
        <v>39399</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12.19</v>
      </c>
      <c r="C19" s="180">
        <f>ROUND(VALUE(SUBSTITUTE(実質収支比率等に係る経年分析!G$48,"▲","-")),2)</f>
        <v>11.69</v>
      </c>
      <c r="D19" s="180">
        <f>ROUND(VALUE(SUBSTITUTE(実質収支比率等に係る経年分析!H$48,"▲","-")),2)</f>
        <v>3.24</v>
      </c>
      <c r="E19" s="180">
        <f>ROUND(VALUE(SUBSTITUTE(実質収支比率等に係る経年分析!I$48,"▲","-")),2)</f>
        <v>1.65</v>
      </c>
      <c r="F19" s="180">
        <f>ROUND(VALUE(SUBSTITUTE(実質収支比率等に係る経年分析!J$48,"▲","-")),2)</f>
        <v>1.71</v>
      </c>
    </row>
    <row r="20" spans="1:11" x14ac:dyDescent="0.15">
      <c r="A20" s="180" t="s">
        <v>55</v>
      </c>
      <c r="B20" s="180">
        <f>ROUND(VALUE(SUBSTITUTE(実質収支比率等に係る経年分析!F$47,"▲","-")),2)</f>
        <v>58.41</v>
      </c>
      <c r="C20" s="180">
        <f>ROUND(VALUE(SUBSTITUTE(実質収支比率等に係る経年分析!G$47,"▲","-")),2)</f>
        <v>59.07</v>
      </c>
      <c r="D20" s="180">
        <f>ROUND(VALUE(SUBSTITUTE(実質収支比率等に係る経年分析!H$47,"▲","-")),2)</f>
        <v>63.46</v>
      </c>
      <c r="E20" s="180">
        <f>ROUND(VALUE(SUBSTITUTE(実質収支比率等に係る経年分析!I$47,"▲","-")),2)</f>
        <v>61.71</v>
      </c>
      <c r="F20" s="180">
        <f>ROUND(VALUE(SUBSTITUTE(実質収支比率等に係る経年分析!J$47,"▲","-")),2)</f>
        <v>50.6</v>
      </c>
    </row>
    <row r="21" spans="1:11" x14ac:dyDescent="0.15">
      <c r="A21" s="180" t="s">
        <v>56</v>
      </c>
      <c r="B21" s="180">
        <f>IF(ISNUMBER(VALUE(SUBSTITUTE(実質収支比率等に係る経年分析!F$49,"▲","-"))),ROUND(VALUE(SUBSTITUTE(実質収支比率等に係る経年分析!F$49,"▲","-")),2),NA())</f>
        <v>7.35</v>
      </c>
      <c r="C21" s="180">
        <f>IF(ISNUMBER(VALUE(SUBSTITUTE(実質収支比率等に係る経年分析!G$49,"▲","-"))),ROUND(VALUE(SUBSTITUTE(実質収支比率等に係る経年分析!G$49,"▲","-")),2),NA())</f>
        <v>1</v>
      </c>
      <c r="D21" s="180">
        <f>IF(ISNUMBER(VALUE(SUBSTITUTE(実質収支比率等に係る経年分析!H$49,"▲","-"))),ROUND(VALUE(SUBSTITUTE(実質収支比率等に係る経年分析!H$49,"▲","-")),2),NA())</f>
        <v>-3.11</v>
      </c>
      <c r="E21" s="180">
        <f>IF(ISNUMBER(VALUE(SUBSTITUTE(実質収支比率等に係る経年分析!I$49,"▲","-"))),ROUND(VALUE(SUBSTITUTE(実質収支比率等に係る経年分析!I$49,"▲","-")),2),NA())</f>
        <v>-2.97</v>
      </c>
      <c r="F21" s="180">
        <f>IF(ISNUMBER(VALUE(SUBSTITUTE(実質収支比率等に係る経年分析!J$49,"▲","-"))),ROUND(VALUE(SUBSTITUTE(実質収支比率等に係る経年分析!J$49,"▲","-")),2),NA())</f>
        <v>-8.58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住宅新築資金等貸付特別会計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4.8600000000000003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1.69</v>
      </c>
    </row>
    <row r="36" spans="1:16" x14ac:dyDescent="0.15">
      <c r="A36" s="181" t="str">
        <f>IF(連結実質赤字比率に係る赤字・黒字の構成分析!C$34="",NA(),連結実質赤字比率に係る赤字・黒字の構成分析!C$34)</f>
        <v>介護保険特別会計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274</v>
      </c>
      <c r="E42" s="182"/>
      <c r="F42" s="182"/>
      <c r="G42" s="182">
        <f>'実質公債費比率（分子）の構造'!L$52</f>
        <v>296</v>
      </c>
      <c r="H42" s="182"/>
      <c r="I42" s="182"/>
      <c r="J42" s="182">
        <f>'実質公債費比率（分子）の構造'!M$52</f>
        <v>312</v>
      </c>
      <c r="K42" s="182"/>
      <c r="L42" s="182"/>
      <c r="M42" s="182">
        <f>'実質公債費比率（分子）の構造'!N$52</f>
        <v>321</v>
      </c>
      <c r="N42" s="182"/>
      <c r="O42" s="182"/>
      <c r="P42" s="182">
        <f>'実質公債費比率（分子）の構造'!O$52</f>
        <v>327</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15</v>
      </c>
      <c r="C45" s="182"/>
      <c r="D45" s="182"/>
      <c r="E45" s="182">
        <f>'実質公債費比率（分子）の構造'!L$49</f>
        <v>5</v>
      </c>
      <c r="F45" s="182"/>
      <c r="G45" s="182"/>
      <c r="H45" s="182">
        <f>'実質公債費比率（分子）の構造'!M$49</f>
        <v>17</v>
      </c>
      <c r="I45" s="182"/>
      <c r="J45" s="182"/>
      <c r="K45" s="182">
        <f>'実質公債費比率（分子）の構造'!N$49</f>
        <v>19</v>
      </c>
      <c r="L45" s="182"/>
      <c r="M45" s="182"/>
      <c r="N45" s="182">
        <f>'実質公債費比率（分子）の構造'!O$49</f>
        <v>19</v>
      </c>
      <c r="O45" s="182"/>
      <c r="P45" s="182"/>
    </row>
    <row r="46" spans="1:16" x14ac:dyDescent="0.15">
      <c r="A46" s="182" t="s">
        <v>67</v>
      </c>
      <c r="B46" s="182">
        <f>'実質公債費比率（分子）の構造'!K$48</f>
        <v>90</v>
      </c>
      <c r="C46" s="182"/>
      <c r="D46" s="182"/>
      <c r="E46" s="182">
        <f>'実質公債費比率（分子）の構造'!L$48</f>
        <v>123</v>
      </c>
      <c r="F46" s="182"/>
      <c r="G46" s="182"/>
      <c r="H46" s="182">
        <f>'実質公債費比率（分子）の構造'!M$48</f>
        <v>109</v>
      </c>
      <c r="I46" s="182"/>
      <c r="J46" s="182"/>
      <c r="K46" s="182">
        <f>'実質公債費比率（分子）の構造'!N$48</f>
        <v>113</v>
      </c>
      <c r="L46" s="182"/>
      <c r="M46" s="182"/>
      <c r="N46" s="182">
        <f>'実質公債費比率（分子）の構造'!O$48</f>
        <v>112</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300</v>
      </c>
      <c r="C49" s="182"/>
      <c r="D49" s="182"/>
      <c r="E49" s="182">
        <f>'実質公債費比率（分子）の構造'!L$45</f>
        <v>316</v>
      </c>
      <c r="F49" s="182"/>
      <c r="G49" s="182"/>
      <c r="H49" s="182">
        <f>'実質公債費比率（分子）の構造'!M$45</f>
        <v>346</v>
      </c>
      <c r="I49" s="182"/>
      <c r="J49" s="182"/>
      <c r="K49" s="182">
        <f>'実質公債費比率（分子）の構造'!N$45</f>
        <v>372</v>
      </c>
      <c r="L49" s="182"/>
      <c r="M49" s="182"/>
      <c r="N49" s="182">
        <f>'実質公債費比率（分子）の構造'!O$45</f>
        <v>387</v>
      </c>
      <c r="O49" s="182"/>
      <c r="P49" s="182"/>
    </row>
    <row r="50" spans="1:16" x14ac:dyDescent="0.15">
      <c r="A50" s="182" t="s">
        <v>70</v>
      </c>
      <c r="B50" s="182" t="e">
        <f>NA()</f>
        <v>#N/A</v>
      </c>
      <c r="C50" s="182">
        <f>IF(ISNUMBER('実質公債費比率（分子）の構造'!K$53),'実質公債費比率（分子）の構造'!K$53,NA())</f>
        <v>131</v>
      </c>
      <c r="D50" s="182" t="e">
        <f>NA()</f>
        <v>#N/A</v>
      </c>
      <c r="E50" s="182" t="e">
        <f>NA()</f>
        <v>#N/A</v>
      </c>
      <c r="F50" s="182">
        <f>IF(ISNUMBER('実質公債費比率（分子）の構造'!L$53),'実質公債費比率（分子）の構造'!L$53,NA())</f>
        <v>148</v>
      </c>
      <c r="G50" s="182" t="e">
        <f>NA()</f>
        <v>#N/A</v>
      </c>
      <c r="H50" s="182" t="e">
        <f>NA()</f>
        <v>#N/A</v>
      </c>
      <c r="I50" s="182">
        <f>IF(ISNUMBER('実質公債費比率（分子）の構造'!M$53),'実質公債費比率（分子）の構造'!M$53,NA())</f>
        <v>160</v>
      </c>
      <c r="J50" s="182" t="e">
        <f>NA()</f>
        <v>#N/A</v>
      </c>
      <c r="K50" s="182" t="e">
        <f>NA()</f>
        <v>#N/A</v>
      </c>
      <c r="L50" s="182">
        <f>IF(ISNUMBER('実質公債費比率（分子）の構造'!N$53),'実質公債費比率（分子）の構造'!N$53,NA())</f>
        <v>183</v>
      </c>
      <c r="M50" s="182" t="e">
        <f>NA()</f>
        <v>#N/A</v>
      </c>
      <c r="N50" s="182" t="e">
        <f>NA()</f>
        <v>#N/A</v>
      </c>
      <c r="O50" s="182">
        <f>IF(ISNUMBER('実質公債費比率（分子）の構造'!O$53),'実質公債費比率（分子）の構造'!O$53,NA())</f>
        <v>191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4205</v>
      </c>
      <c r="E56" s="181"/>
      <c r="F56" s="181"/>
      <c r="G56" s="181">
        <f>'将来負担比率（分子）の構造'!J$52</f>
        <v>5715</v>
      </c>
      <c r="H56" s="181"/>
      <c r="I56" s="181"/>
      <c r="J56" s="181">
        <f>'将来負担比率（分子）の構造'!K$52</f>
        <v>6391</v>
      </c>
      <c r="K56" s="181"/>
      <c r="L56" s="181"/>
      <c r="M56" s="181">
        <f>'将来負担比率（分子）の構造'!L$52</f>
        <v>6386</v>
      </c>
      <c r="N56" s="181"/>
      <c r="O56" s="181"/>
      <c r="P56" s="181">
        <f>'将来負担比率（分子）の構造'!M$52</f>
        <v>6678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1976</v>
      </c>
      <c r="E58" s="181"/>
      <c r="F58" s="181"/>
      <c r="G58" s="181">
        <f>'将来負担比率（分子）の構造'!J$50</f>
        <v>1990</v>
      </c>
      <c r="H58" s="181"/>
      <c r="I58" s="181"/>
      <c r="J58" s="181">
        <f>'将来負担比率（分子）の構造'!K$50</f>
        <v>2135</v>
      </c>
      <c r="K58" s="181"/>
      <c r="L58" s="181"/>
      <c r="M58" s="181">
        <f>'将来負担比率（分子）の構造'!L$50</f>
        <v>2154</v>
      </c>
      <c r="N58" s="181"/>
      <c r="O58" s="181"/>
      <c r="P58" s="181">
        <f>'将来負担比率（分子）の構造'!M$50</f>
        <v>2363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559</v>
      </c>
      <c r="C62" s="181"/>
      <c r="D62" s="181"/>
      <c r="E62" s="181">
        <f>'将来負担比率（分子）の構造'!J$45</f>
        <v>481</v>
      </c>
      <c r="F62" s="181"/>
      <c r="G62" s="181"/>
      <c r="H62" s="181">
        <f>'将来負担比率（分子）の構造'!K$45</f>
        <v>465</v>
      </c>
      <c r="I62" s="181"/>
      <c r="J62" s="181"/>
      <c r="K62" s="181">
        <f>'将来負担比率（分子）の構造'!L$45</f>
        <v>449</v>
      </c>
      <c r="L62" s="181"/>
      <c r="M62" s="181"/>
      <c r="N62" s="181">
        <f>'将来負担比率（分子）の構造'!M$45</f>
        <v>416</v>
      </c>
      <c r="O62" s="181"/>
      <c r="P62" s="181"/>
    </row>
    <row r="63" spans="1:16" x14ac:dyDescent="0.15">
      <c r="A63" s="181" t="s">
        <v>34</v>
      </c>
      <c r="B63" s="181">
        <f>'将来負担比率（分子）の構造'!I$44</f>
        <v>109</v>
      </c>
      <c r="C63" s="181"/>
      <c r="D63" s="181"/>
      <c r="E63" s="181">
        <f>'将来負担比率（分子）の構造'!J$44</f>
        <v>104</v>
      </c>
      <c r="F63" s="181"/>
      <c r="G63" s="181"/>
      <c r="H63" s="181">
        <f>'将来負担比率（分子）の構造'!K$44</f>
        <v>107</v>
      </c>
      <c r="I63" s="181"/>
      <c r="J63" s="181"/>
      <c r="K63" s="181">
        <f>'将来負担比率（分子）の構造'!L$44</f>
        <v>92</v>
      </c>
      <c r="L63" s="181"/>
      <c r="M63" s="181"/>
      <c r="N63" s="181">
        <f>'将来負担比率（分子）の構造'!M$44</f>
        <v>81</v>
      </c>
      <c r="O63" s="181"/>
      <c r="P63" s="181"/>
    </row>
    <row r="64" spans="1:16" x14ac:dyDescent="0.15">
      <c r="A64" s="181" t="s">
        <v>33</v>
      </c>
      <c r="B64" s="181">
        <f>'将来負担比率（分子）の構造'!I$43</f>
        <v>2079</v>
      </c>
      <c r="C64" s="181"/>
      <c r="D64" s="181"/>
      <c r="E64" s="181">
        <f>'将来負担比率（分子）の構造'!J$43</f>
        <v>2179</v>
      </c>
      <c r="F64" s="181"/>
      <c r="G64" s="181"/>
      <c r="H64" s="181">
        <f>'将来負担比率（分子）の構造'!K$43</f>
        <v>2332</v>
      </c>
      <c r="I64" s="181"/>
      <c r="J64" s="181"/>
      <c r="K64" s="181">
        <f>'将来負担比率（分子）の構造'!L$43</f>
        <v>2458</v>
      </c>
      <c r="L64" s="181"/>
      <c r="M64" s="181"/>
      <c r="N64" s="181">
        <f>'将来負担比率（分子）の構造'!M$43</f>
        <v>2259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4656</v>
      </c>
      <c r="C66" s="181"/>
      <c r="D66" s="181"/>
      <c r="E66" s="181">
        <f>'将来負担比率（分子）の構造'!J$41</f>
        <v>6087</v>
      </c>
      <c r="F66" s="181"/>
      <c r="G66" s="181"/>
      <c r="H66" s="181">
        <f>'将来負担比率（分子）の構造'!K$41</f>
        <v>7011</v>
      </c>
      <c r="I66" s="181"/>
      <c r="J66" s="181"/>
      <c r="K66" s="181">
        <f>'将来負担比率（分子）の構造'!L$41</f>
        <v>7095</v>
      </c>
      <c r="L66" s="181"/>
      <c r="M66" s="181"/>
      <c r="N66" s="181">
        <f>'将来負担比率（分子）の構造'!M$41</f>
        <v>7931</v>
      </c>
      <c r="O66" s="181"/>
      <c r="P66" s="181"/>
    </row>
    <row r="67" spans="1:16" x14ac:dyDescent="0.15">
      <c r="A67" s="181" t="s">
        <v>74</v>
      </c>
      <c r="B67" s="181" t="e">
        <f>NA()</f>
        <v>#N/A</v>
      </c>
      <c r="C67" s="181">
        <f>IF(ISNUMBER('将来負担比率（分子）の構造'!I$53), IF('将来負担比率（分子）の構造'!I$53 &lt; 0, 0, '将来負担比率（分子）の構造'!I$53), NA())</f>
        <v>1222</v>
      </c>
      <c r="D67" s="181" t="e">
        <f>NA()</f>
        <v>#N/A</v>
      </c>
      <c r="E67" s="181" t="e">
        <f>NA()</f>
        <v>#N/A</v>
      </c>
      <c r="F67" s="181">
        <f>IF(ISNUMBER('将来負担比率（分子）の構造'!J$53), IF('将来負担比率（分子）の構造'!J$53 &lt; 0, 0, '将来負担比率（分子）の構造'!J$53), NA())</f>
        <v>1146</v>
      </c>
      <c r="G67" s="181" t="e">
        <f>NA()</f>
        <v>#N/A</v>
      </c>
      <c r="H67" s="181" t="e">
        <f>NA()</f>
        <v>#N/A</v>
      </c>
      <c r="I67" s="181">
        <f>IF(ISNUMBER('将来負担比率（分子）の構造'!K$53), IF('将来負担比率（分子）の構造'!K$53 &lt; 0, 0, '将来負担比率（分子）の構造'!K$53), NA())</f>
        <v>1389</v>
      </c>
      <c r="J67" s="181" t="e">
        <f>NA()</f>
        <v>#N/A</v>
      </c>
      <c r="K67" s="181" t="e">
        <f>NA()</f>
        <v>#N/A</v>
      </c>
      <c r="L67" s="181">
        <f>IF(ISNUMBER('将来負担比率（分子）の構造'!L$53), IF('将来負担比率（分子）の構造'!L$53 &lt; 0, 0, '将来負担比率（分子）の構造'!L$53), NA())</f>
        <v>1554</v>
      </c>
      <c r="M67" s="181" t="e">
        <f>NA()</f>
        <v>#N/A</v>
      </c>
      <c r="N67" s="181" t="e">
        <f>NA()</f>
        <v>#N/A</v>
      </c>
      <c r="O67" s="181">
        <f>IF(ISNUMBER('将来負担比率（分子）の構造'!M$53), IF('将来負担比率（分子）の構造'!M$53 &lt; 0, 0, '将来負担比率（分子）の構造'!M$53), NA())</f>
        <v>1645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1648</v>
      </c>
      <c r="C72" s="185">
        <f>基金残高に係る経年分析!G55</f>
        <v>1612</v>
      </c>
      <c r="D72" s="185">
        <f>基金残高に係る経年分析!H55</f>
        <v>1375</v>
      </c>
    </row>
    <row r="73" spans="1:16" x14ac:dyDescent="0.15">
      <c r="A73" s="184" t="s">
        <v>77</v>
      </c>
      <c r="B73" s="185">
        <f>基金残高に係る経年分析!F56</f>
        <v>51</v>
      </c>
      <c r="C73" s="185">
        <f>基金残高に係る経年分析!G56</f>
        <v>51</v>
      </c>
      <c r="D73" s="185">
        <f>基金残高に係る経年分析!H56</f>
        <v>135</v>
      </c>
    </row>
    <row r="74" spans="1:16" x14ac:dyDescent="0.15">
      <c r="A74" s="184" t="s">
        <v>78</v>
      </c>
      <c r="B74" s="185">
        <f>基金残高に係る経年分析!F57</f>
        <v>402</v>
      </c>
      <c r="C74" s="185">
        <f>基金残高に係る経年分析!G57</f>
        <v>408</v>
      </c>
      <c r="D74" s="185">
        <f>基金残高に係る経年分析!H57</f>
        <v>569</v>
      </c>
    </row>
  </sheetData>
  <sheetProtection algorithmName="SHA-512" hashValue="bWpSodRyQrmWOBk5aj7rjOAdwxOazz8mXt3eF2K3gS9Fj4w+amzewMb0LKK+tqOhq8qDVzhWcx6F02aeJIlRyg==" saltValue="dsMJgcxLsYkq7prt2bij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1706369</v>
      </c>
      <c r="S5" s="734"/>
      <c r="T5" s="734"/>
      <c r="U5" s="734"/>
      <c r="V5" s="734"/>
      <c r="W5" s="734"/>
      <c r="X5" s="734"/>
      <c r="Y5" s="777"/>
      <c r="Z5" s="795">
        <v>20.100000000000001</v>
      </c>
      <c r="AA5" s="795"/>
      <c r="AB5" s="795"/>
      <c r="AC5" s="795"/>
      <c r="AD5" s="796">
        <v>1706369</v>
      </c>
      <c r="AE5" s="796"/>
      <c r="AF5" s="796"/>
      <c r="AG5" s="796"/>
      <c r="AH5" s="796"/>
      <c r="AI5" s="796"/>
      <c r="AJ5" s="796"/>
      <c r="AK5" s="796"/>
      <c r="AL5" s="778">
        <v>64</v>
      </c>
      <c r="AM5" s="749"/>
      <c r="AN5" s="749"/>
      <c r="AO5" s="779"/>
      <c r="AP5" s="744" t="s">
        <v>227</v>
      </c>
      <c r="AQ5" s="745"/>
      <c r="AR5" s="745"/>
      <c r="AS5" s="745"/>
      <c r="AT5" s="745"/>
      <c r="AU5" s="745"/>
      <c r="AV5" s="745"/>
      <c r="AW5" s="745"/>
      <c r="AX5" s="745"/>
      <c r="AY5" s="745"/>
      <c r="AZ5" s="745"/>
      <c r="BA5" s="745"/>
      <c r="BB5" s="745"/>
      <c r="BC5" s="745"/>
      <c r="BD5" s="745"/>
      <c r="BE5" s="745"/>
      <c r="BF5" s="746"/>
      <c r="BG5" s="678">
        <v>1705041</v>
      </c>
      <c r="BH5" s="679"/>
      <c r="BI5" s="679"/>
      <c r="BJ5" s="679"/>
      <c r="BK5" s="679"/>
      <c r="BL5" s="679"/>
      <c r="BM5" s="679"/>
      <c r="BN5" s="680"/>
      <c r="BO5" s="715">
        <v>99.9</v>
      </c>
      <c r="BP5" s="715"/>
      <c r="BQ5" s="715"/>
      <c r="BR5" s="715"/>
      <c r="BS5" s="716" t="s">
        <v>184</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41147</v>
      </c>
      <c r="S6" s="679"/>
      <c r="T6" s="679"/>
      <c r="U6" s="679"/>
      <c r="V6" s="679"/>
      <c r="W6" s="679"/>
      <c r="X6" s="679"/>
      <c r="Y6" s="680"/>
      <c r="Z6" s="715">
        <v>0.5</v>
      </c>
      <c r="AA6" s="715"/>
      <c r="AB6" s="715"/>
      <c r="AC6" s="715"/>
      <c r="AD6" s="716">
        <v>41147</v>
      </c>
      <c r="AE6" s="716"/>
      <c r="AF6" s="716"/>
      <c r="AG6" s="716"/>
      <c r="AH6" s="716"/>
      <c r="AI6" s="716"/>
      <c r="AJ6" s="716"/>
      <c r="AK6" s="716"/>
      <c r="AL6" s="681">
        <v>1.5</v>
      </c>
      <c r="AM6" s="682"/>
      <c r="AN6" s="682"/>
      <c r="AO6" s="717"/>
      <c r="AP6" s="675" t="s">
        <v>232</v>
      </c>
      <c r="AQ6" s="676"/>
      <c r="AR6" s="676"/>
      <c r="AS6" s="676"/>
      <c r="AT6" s="676"/>
      <c r="AU6" s="676"/>
      <c r="AV6" s="676"/>
      <c r="AW6" s="676"/>
      <c r="AX6" s="676"/>
      <c r="AY6" s="676"/>
      <c r="AZ6" s="676"/>
      <c r="BA6" s="676"/>
      <c r="BB6" s="676"/>
      <c r="BC6" s="676"/>
      <c r="BD6" s="676"/>
      <c r="BE6" s="676"/>
      <c r="BF6" s="677"/>
      <c r="BG6" s="678">
        <v>1705041</v>
      </c>
      <c r="BH6" s="679"/>
      <c r="BI6" s="679"/>
      <c r="BJ6" s="679"/>
      <c r="BK6" s="679"/>
      <c r="BL6" s="679"/>
      <c r="BM6" s="679"/>
      <c r="BN6" s="680"/>
      <c r="BO6" s="715">
        <v>99.9</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63601</v>
      </c>
      <c r="CS6" s="679"/>
      <c r="CT6" s="679"/>
      <c r="CU6" s="679"/>
      <c r="CV6" s="679"/>
      <c r="CW6" s="679"/>
      <c r="CX6" s="679"/>
      <c r="CY6" s="680"/>
      <c r="CZ6" s="778">
        <v>0.8</v>
      </c>
      <c r="DA6" s="749"/>
      <c r="DB6" s="749"/>
      <c r="DC6" s="781"/>
      <c r="DD6" s="684" t="s">
        <v>184</v>
      </c>
      <c r="DE6" s="679"/>
      <c r="DF6" s="679"/>
      <c r="DG6" s="679"/>
      <c r="DH6" s="679"/>
      <c r="DI6" s="679"/>
      <c r="DJ6" s="679"/>
      <c r="DK6" s="679"/>
      <c r="DL6" s="679"/>
      <c r="DM6" s="679"/>
      <c r="DN6" s="679"/>
      <c r="DO6" s="679"/>
      <c r="DP6" s="680"/>
      <c r="DQ6" s="684">
        <v>63601</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544</v>
      </c>
      <c r="S7" s="679"/>
      <c r="T7" s="679"/>
      <c r="U7" s="679"/>
      <c r="V7" s="679"/>
      <c r="W7" s="679"/>
      <c r="X7" s="679"/>
      <c r="Y7" s="680"/>
      <c r="Z7" s="715">
        <v>0</v>
      </c>
      <c r="AA7" s="715"/>
      <c r="AB7" s="715"/>
      <c r="AC7" s="715"/>
      <c r="AD7" s="716">
        <v>544</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604197</v>
      </c>
      <c r="BH7" s="679"/>
      <c r="BI7" s="679"/>
      <c r="BJ7" s="679"/>
      <c r="BK7" s="679"/>
      <c r="BL7" s="679"/>
      <c r="BM7" s="679"/>
      <c r="BN7" s="680"/>
      <c r="BO7" s="715">
        <v>35.4</v>
      </c>
      <c r="BP7" s="715"/>
      <c r="BQ7" s="715"/>
      <c r="BR7" s="715"/>
      <c r="BS7" s="716" t="s">
        <v>233</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919126</v>
      </c>
      <c r="CS7" s="679"/>
      <c r="CT7" s="679"/>
      <c r="CU7" s="679"/>
      <c r="CV7" s="679"/>
      <c r="CW7" s="679"/>
      <c r="CX7" s="679"/>
      <c r="CY7" s="680"/>
      <c r="CZ7" s="715">
        <v>11.4</v>
      </c>
      <c r="DA7" s="715"/>
      <c r="DB7" s="715"/>
      <c r="DC7" s="715"/>
      <c r="DD7" s="684">
        <v>28969</v>
      </c>
      <c r="DE7" s="679"/>
      <c r="DF7" s="679"/>
      <c r="DG7" s="679"/>
      <c r="DH7" s="679"/>
      <c r="DI7" s="679"/>
      <c r="DJ7" s="679"/>
      <c r="DK7" s="679"/>
      <c r="DL7" s="679"/>
      <c r="DM7" s="679"/>
      <c r="DN7" s="679"/>
      <c r="DO7" s="679"/>
      <c r="DP7" s="680"/>
      <c r="DQ7" s="684">
        <v>662317</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2252</v>
      </c>
      <c r="S8" s="679"/>
      <c r="T8" s="679"/>
      <c r="U8" s="679"/>
      <c r="V8" s="679"/>
      <c r="W8" s="679"/>
      <c r="X8" s="679"/>
      <c r="Y8" s="680"/>
      <c r="Z8" s="715">
        <v>0</v>
      </c>
      <c r="AA8" s="715"/>
      <c r="AB8" s="715"/>
      <c r="AC8" s="715"/>
      <c r="AD8" s="716">
        <v>2252</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17260</v>
      </c>
      <c r="BH8" s="679"/>
      <c r="BI8" s="679"/>
      <c r="BJ8" s="679"/>
      <c r="BK8" s="679"/>
      <c r="BL8" s="679"/>
      <c r="BM8" s="679"/>
      <c r="BN8" s="680"/>
      <c r="BO8" s="715">
        <v>1</v>
      </c>
      <c r="BP8" s="715"/>
      <c r="BQ8" s="715"/>
      <c r="BR8" s="715"/>
      <c r="BS8" s="684" t="s">
        <v>233</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1740785</v>
      </c>
      <c r="CS8" s="679"/>
      <c r="CT8" s="679"/>
      <c r="CU8" s="679"/>
      <c r="CV8" s="679"/>
      <c r="CW8" s="679"/>
      <c r="CX8" s="679"/>
      <c r="CY8" s="680"/>
      <c r="CZ8" s="715">
        <v>21.6</v>
      </c>
      <c r="DA8" s="715"/>
      <c r="DB8" s="715"/>
      <c r="DC8" s="715"/>
      <c r="DD8" s="684">
        <v>73435</v>
      </c>
      <c r="DE8" s="679"/>
      <c r="DF8" s="679"/>
      <c r="DG8" s="679"/>
      <c r="DH8" s="679"/>
      <c r="DI8" s="679"/>
      <c r="DJ8" s="679"/>
      <c r="DK8" s="679"/>
      <c r="DL8" s="679"/>
      <c r="DM8" s="679"/>
      <c r="DN8" s="679"/>
      <c r="DO8" s="679"/>
      <c r="DP8" s="680"/>
      <c r="DQ8" s="684">
        <v>829950</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1507</v>
      </c>
      <c r="S9" s="679"/>
      <c r="T9" s="679"/>
      <c r="U9" s="679"/>
      <c r="V9" s="679"/>
      <c r="W9" s="679"/>
      <c r="X9" s="679"/>
      <c r="Y9" s="680"/>
      <c r="Z9" s="715">
        <v>0</v>
      </c>
      <c r="AA9" s="715"/>
      <c r="AB9" s="715"/>
      <c r="AC9" s="715"/>
      <c r="AD9" s="716">
        <v>1507</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401673</v>
      </c>
      <c r="BH9" s="679"/>
      <c r="BI9" s="679"/>
      <c r="BJ9" s="679"/>
      <c r="BK9" s="679"/>
      <c r="BL9" s="679"/>
      <c r="BM9" s="679"/>
      <c r="BN9" s="680"/>
      <c r="BO9" s="715">
        <v>23.5</v>
      </c>
      <c r="BP9" s="715"/>
      <c r="BQ9" s="715"/>
      <c r="BR9" s="715"/>
      <c r="BS9" s="684" t="s">
        <v>233</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428444</v>
      </c>
      <c r="CS9" s="679"/>
      <c r="CT9" s="679"/>
      <c r="CU9" s="679"/>
      <c r="CV9" s="679"/>
      <c r="CW9" s="679"/>
      <c r="CX9" s="679"/>
      <c r="CY9" s="680"/>
      <c r="CZ9" s="715">
        <v>5.3</v>
      </c>
      <c r="DA9" s="715"/>
      <c r="DB9" s="715"/>
      <c r="DC9" s="715"/>
      <c r="DD9" s="684">
        <v>8724</v>
      </c>
      <c r="DE9" s="679"/>
      <c r="DF9" s="679"/>
      <c r="DG9" s="679"/>
      <c r="DH9" s="679"/>
      <c r="DI9" s="679"/>
      <c r="DJ9" s="679"/>
      <c r="DK9" s="679"/>
      <c r="DL9" s="679"/>
      <c r="DM9" s="679"/>
      <c r="DN9" s="679"/>
      <c r="DO9" s="679"/>
      <c r="DP9" s="680"/>
      <c r="DQ9" s="684">
        <v>321017</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245</v>
      </c>
      <c r="AA10" s="715"/>
      <c r="AB10" s="715"/>
      <c r="AC10" s="715"/>
      <c r="AD10" s="716" t="s">
        <v>184</v>
      </c>
      <c r="AE10" s="716"/>
      <c r="AF10" s="716"/>
      <c r="AG10" s="716"/>
      <c r="AH10" s="716"/>
      <c r="AI10" s="716"/>
      <c r="AJ10" s="716"/>
      <c r="AK10" s="716"/>
      <c r="AL10" s="681" t="s">
        <v>184</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66738</v>
      </c>
      <c r="BH10" s="679"/>
      <c r="BI10" s="679"/>
      <c r="BJ10" s="679"/>
      <c r="BK10" s="679"/>
      <c r="BL10" s="679"/>
      <c r="BM10" s="679"/>
      <c r="BN10" s="680"/>
      <c r="BO10" s="715">
        <v>3.9</v>
      </c>
      <c r="BP10" s="715"/>
      <c r="BQ10" s="715"/>
      <c r="BR10" s="715"/>
      <c r="BS10" s="684" t="s">
        <v>184</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184</v>
      </c>
      <c r="CS10" s="679"/>
      <c r="CT10" s="679"/>
      <c r="CU10" s="679"/>
      <c r="CV10" s="679"/>
      <c r="CW10" s="679"/>
      <c r="CX10" s="679"/>
      <c r="CY10" s="680"/>
      <c r="CZ10" s="715" t="s">
        <v>139</v>
      </c>
      <c r="DA10" s="715"/>
      <c r="DB10" s="715"/>
      <c r="DC10" s="715"/>
      <c r="DD10" s="684" t="s">
        <v>184</v>
      </c>
      <c r="DE10" s="679"/>
      <c r="DF10" s="679"/>
      <c r="DG10" s="679"/>
      <c r="DH10" s="679"/>
      <c r="DI10" s="679"/>
      <c r="DJ10" s="679"/>
      <c r="DK10" s="679"/>
      <c r="DL10" s="679"/>
      <c r="DM10" s="679"/>
      <c r="DN10" s="679"/>
      <c r="DO10" s="679"/>
      <c r="DP10" s="680"/>
      <c r="DQ10" s="684" t="s">
        <v>139</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198717</v>
      </c>
      <c r="S11" s="679"/>
      <c r="T11" s="679"/>
      <c r="U11" s="679"/>
      <c r="V11" s="679"/>
      <c r="W11" s="679"/>
      <c r="X11" s="679"/>
      <c r="Y11" s="680"/>
      <c r="Z11" s="681">
        <v>2.2999999999999998</v>
      </c>
      <c r="AA11" s="682"/>
      <c r="AB11" s="682"/>
      <c r="AC11" s="683"/>
      <c r="AD11" s="684">
        <v>198717</v>
      </c>
      <c r="AE11" s="679"/>
      <c r="AF11" s="679"/>
      <c r="AG11" s="679"/>
      <c r="AH11" s="679"/>
      <c r="AI11" s="679"/>
      <c r="AJ11" s="679"/>
      <c r="AK11" s="680"/>
      <c r="AL11" s="681">
        <v>7.5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118526</v>
      </c>
      <c r="BH11" s="679"/>
      <c r="BI11" s="679"/>
      <c r="BJ11" s="679"/>
      <c r="BK11" s="679"/>
      <c r="BL11" s="679"/>
      <c r="BM11" s="679"/>
      <c r="BN11" s="680"/>
      <c r="BO11" s="715">
        <v>6.9</v>
      </c>
      <c r="BP11" s="715"/>
      <c r="BQ11" s="715"/>
      <c r="BR11" s="715"/>
      <c r="BS11" s="684" t="s">
        <v>184</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186689</v>
      </c>
      <c r="CS11" s="679"/>
      <c r="CT11" s="679"/>
      <c r="CU11" s="679"/>
      <c r="CV11" s="679"/>
      <c r="CW11" s="679"/>
      <c r="CX11" s="679"/>
      <c r="CY11" s="680"/>
      <c r="CZ11" s="715">
        <v>2.2999999999999998</v>
      </c>
      <c r="DA11" s="715"/>
      <c r="DB11" s="715"/>
      <c r="DC11" s="715"/>
      <c r="DD11" s="684">
        <v>37863</v>
      </c>
      <c r="DE11" s="679"/>
      <c r="DF11" s="679"/>
      <c r="DG11" s="679"/>
      <c r="DH11" s="679"/>
      <c r="DI11" s="679"/>
      <c r="DJ11" s="679"/>
      <c r="DK11" s="679"/>
      <c r="DL11" s="679"/>
      <c r="DM11" s="679"/>
      <c r="DN11" s="679"/>
      <c r="DO11" s="679"/>
      <c r="DP11" s="680"/>
      <c r="DQ11" s="684">
        <v>101584</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184</v>
      </c>
      <c r="S12" s="679"/>
      <c r="T12" s="679"/>
      <c r="U12" s="679"/>
      <c r="V12" s="679"/>
      <c r="W12" s="679"/>
      <c r="X12" s="679"/>
      <c r="Y12" s="680"/>
      <c r="Z12" s="715" t="s">
        <v>233</v>
      </c>
      <c r="AA12" s="715"/>
      <c r="AB12" s="715"/>
      <c r="AC12" s="715"/>
      <c r="AD12" s="716" t="s">
        <v>139</v>
      </c>
      <c r="AE12" s="716"/>
      <c r="AF12" s="716"/>
      <c r="AG12" s="716"/>
      <c r="AH12" s="716"/>
      <c r="AI12" s="716"/>
      <c r="AJ12" s="716"/>
      <c r="AK12" s="716"/>
      <c r="AL12" s="681" t="s">
        <v>139</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941539</v>
      </c>
      <c r="BH12" s="679"/>
      <c r="BI12" s="679"/>
      <c r="BJ12" s="679"/>
      <c r="BK12" s="679"/>
      <c r="BL12" s="679"/>
      <c r="BM12" s="679"/>
      <c r="BN12" s="680"/>
      <c r="BO12" s="715">
        <v>55.2</v>
      </c>
      <c r="BP12" s="715"/>
      <c r="BQ12" s="715"/>
      <c r="BR12" s="715"/>
      <c r="BS12" s="684" t="s">
        <v>184</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16125</v>
      </c>
      <c r="CS12" s="679"/>
      <c r="CT12" s="679"/>
      <c r="CU12" s="679"/>
      <c r="CV12" s="679"/>
      <c r="CW12" s="679"/>
      <c r="CX12" s="679"/>
      <c r="CY12" s="680"/>
      <c r="CZ12" s="715">
        <v>0.2</v>
      </c>
      <c r="DA12" s="715"/>
      <c r="DB12" s="715"/>
      <c r="DC12" s="715"/>
      <c r="DD12" s="684">
        <v>79</v>
      </c>
      <c r="DE12" s="679"/>
      <c r="DF12" s="679"/>
      <c r="DG12" s="679"/>
      <c r="DH12" s="679"/>
      <c r="DI12" s="679"/>
      <c r="DJ12" s="679"/>
      <c r="DK12" s="679"/>
      <c r="DL12" s="679"/>
      <c r="DM12" s="679"/>
      <c r="DN12" s="679"/>
      <c r="DO12" s="679"/>
      <c r="DP12" s="680"/>
      <c r="DQ12" s="684">
        <v>5402</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184</v>
      </c>
      <c r="S13" s="679"/>
      <c r="T13" s="679"/>
      <c r="U13" s="679"/>
      <c r="V13" s="679"/>
      <c r="W13" s="679"/>
      <c r="X13" s="679"/>
      <c r="Y13" s="680"/>
      <c r="Z13" s="715" t="s">
        <v>184</v>
      </c>
      <c r="AA13" s="715"/>
      <c r="AB13" s="715"/>
      <c r="AC13" s="715"/>
      <c r="AD13" s="716" t="s">
        <v>245</v>
      </c>
      <c r="AE13" s="716"/>
      <c r="AF13" s="716"/>
      <c r="AG13" s="716"/>
      <c r="AH13" s="716"/>
      <c r="AI13" s="716"/>
      <c r="AJ13" s="716"/>
      <c r="AK13" s="716"/>
      <c r="AL13" s="681" t="s">
        <v>139</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941539</v>
      </c>
      <c r="BH13" s="679"/>
      <c r="BI13" s="679"/>
      <c r="BJ13" s="679"/>
      <c r="BK13" s="679"/>
      <c r="BL13" s="679"/>
      <c r="BM13" s="679"/>
      <c r="BN13" s="680"/>
      <c r="BO13" s="715">
        <v>55.2</v>
      </c>
      <c r="BP13" s="715"/>
      <c r="BQ13" s="715"/>
      <c r="BR13" s="715"/>
      <c r="BS13" s="684" t="s">
        <v>233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3398844</v>
      </c>
      <c r="CS13" s="679"/>
      <c r="CT13" s="679"/>
      <c r="CU13" s="679"/>
      <c r="CV13" s="679"/>
      <c r="CW13" s="679"/>
      <c r="CX13" s="679"/>
      <c r="CY13" s="680"/>
      <c r="CZ13" s="715">
        <v>42.1</v>
      </c>
      <c r="DA13" s="715"/>
      <c r="DB13" s="715"/>
      <c r="DC13" s="715"/>
      <c r="DD13" s="684">
        <v>3183156</v>
      </c>
      <c r="DE13" s="679"/>
      <c r="DF13" s="679"/>
      <c r="DG13" s="679"/>
      <c r="DH13" s="679"/>
      <c r="DI13" s="679"/>
      <c r="DJ13" s="679"/>
      <c r="DK13" s="679"/>
      <c r="DL13" s="679"/>
      <c r="DM13" s="679"/>
      <c r="DN13" s="679"/>
      <c r="DO13" s="679"/>
      <c r="DP13" s="680"/>
      <c r="DQ13" s="684">
        <v>774887</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5103</v>
      </c>
      <c r="S14" s="679"/>
      <c r="T14" s="679"/>
      <c r="U14" s="679"/>
      <c r="V14" s="679"/>
      <c r="W14" s="679"/>
      <c r="X14" s="679"/>
      <c r="Y14" s="680"/>
      <c r="Z14" s="715">
        <v>0.1</v>
      </c>
      <c r="AA14" s="715"/>
      <c r="AB14" s="715"/>
      <c r="AC14" s="715"/>
      <c r="AD14" s="716">
        <v>5103</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37719</v>
      </c>
      <c r="BH14" s="679"/>
      <c r="BI14" s="679"/>
      <c r="BJ14" s="679"/>
      <c r="BK14" s="679"/>
      <c r="BL14" s="679"/>
      <c r="BM14" s="679"/>
      <c r="BN14" s="680"/>
      <c r="BO14" s="715">
        <v>2.2000000000000002</v>
      </c>
      <c r="BP14" s="715"/>
      <c r="BQ14" s="715"/>
      <c r="BR14" s="715"/>
      <c r="BS14" s="684" t="s">
        <v>184</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185174</v>
      </c>
      <c r="CS14" s="679"/>
      <c r="CT14" s="679"/>
      <c r="CU14" s="679"/>
      <c r="CV14" s="679"/>
      <c r="CW14" s="679"/>
      <c r="CX14" s="679"/>
      <c r="CY14" s="680"/>
      <c r="CZ14" s="715">
        <v>2.2999999999999998</v>
      </c>
      <c r="DA14" s="715"/>
      <c r="DB14" s="715"/>
      <c r="DC14" s="715"/>
      <c r="DD14" s="684">
        <v>6465</v>
      </c>
      <c r="DE14" s="679"/>
      <c r="DF14" s="679"/>
      <c r="DG14" s="679"/>
      <c r="DH14" s="679"/>
      <c r="DI14" s="679"/>
      <c r="DJ14" s="679"/>
      <c r="DK14" s="679"/>
      <c r="DL14" s="679"/>
      <c r="DM14" s="679"/>
      <c r="DN14" s="679"/>
      <c r="DO14" s="679"/>
      <c r="DP14" s="680"/>
      <c r="DQ14" s="684">
        <v>177303</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233</v>
      </c>
      <c r="AA15" s="715"/>
      <c r="AB15" s="715"/>
      <c r="AC15" s="715"/>
      <c r="AD15" s="716" t="s">
        <v>233</v>
      </c>
      <c r="AE15" s="716"/>
      <c r="AF15" s="716"/>
      <c r="AG15" s="716"/>
      <c r="AH15" s="716"/>
      <c r="AI15" s="716"/>
      <c r="AJ15" s="716"/>
      <c r="AK15" s="716"/>
      <c r="AL15" s="681" t="s">
        <v>139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121586</v>
      </c>
      <c r="BH15" s="679"/>
      <c r="BI15" s="679"/>
      <c r="BJ15" s="679"/>
      <c r="BK15" s="679"/>
      <c r="BL15" s="679"/>
      <c r="BM15" s="679"/>
      <c r="BN15" s="680"/>
      <c r="BO15" s="715">
        <v>7.1</v>
      </c>
      <c r="BP15" s="715"/>
      <c r="BQ15" s="715"/>
      <c r="BR15" s="715"/>
      <c r="BS15" s="684" t="s">
        <v>233</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493812</v>
      </c>
      <c r="CS15" s="679"/>
      <c r="CT15" s="679"/>
      <c r="CU15" s="679"/>
      <c r="CV15" s="679"/>
      <c r="CW15" s="679"/>
      <c r="CX15" s="679"/>
      <c r="CY15" s="680"/>
      <c r="CZ15" s="715">
        <v>6.1</v>
      </c>
      <c r="DA15" s="715"/>
      <c r="DB15" s="715"/>
      <c r="DC15" s="715"/>
      <c r="DD15" s="684">
        <v>208121</v>
      </c>
      <c r="DE15" s="679"/>
      <c r="DF15" s="679"/>
      <c r="DG15" s="679"/>
      <c r="DH15" s="679"/>
      <c r="DI15" s="679"/>
      <c r="DJ15" s="679"/>
      <c r="DK15" s="679"/>
      <c r="DL15" s="679"/>
      <c r="DM15" s="679"/>
      <c r="DN15" s="679"/>
      <c r="DO15" s="679"/>
      <c r="DP15" s="680"/>
      <c r="DQ15" s="684">
        <v>314998</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1273</v>
      </c>
      <c r="S16" s="679"/>
      <c r="T16" s="679"/>
      <c r="U16" s="679"/>
      <c r="V16" s="679"/>
      <c r="W16" s="679"/>
      <c r="X16" s="679"/>
      <c r="Y16" s="680"/>
      <c r="Z16" s="715">
        <v>0</v>
      </c>
      <c r="AA16" s="715"/>
      <c r="AB16" s="715"/>
      <c r="AC16" s="715"/>
      <c r="AD16" s="716">
        <v>1273</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184</v>
      </c>
      <c r="BH16" s="679"/>
      <c r="BI16" s="679"/>
      <c r="BJ16" s="679"/>
      <c r="BK16" s="679"/>
      <c r="BL16" s="679"/>
      <c r="BM16" s="679"/>
      <c r="BN16" s="680"/>
      <c r="BO16" s="715" t="s">
        <v>184</v>
      </c>
      <c r="BP16" s="715"/>
      <c r="BQ16" s="715"/>
      <c r="BR16" s="715"/>
      <c r="BS16" s="684" t="s">
        <v>184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256639</v>
      </c>
      <c r="CS16" s="679"/>
      <c r="CT16" s="679"/>
      <c r="CU16" s="679"/>
      <c r="CV16" s="679"/>
      <c r="CW16" s="679"/>
      <c r="CX16" s="679"/>
      <c r="CY16" s="680"/>
      <c r="CZ16" s="715">
        <v>3.2</v>
      </c>
      <c r="DA16" s="715"/>
      <c r="DB16" s="715"/>
      <c r="DC16" s="715"/>
      <c r="DD16" s="684" t="s">
        <v>184</v>
      </c>
      <c r="DE16" s="679"/>
      <c r="DF16" s="679"/>
      <c r="DG16" s="679"/>
      <c r="DH16" s="679"/>
      <c r="DI16" s="679"/>
      <c r="DJ16" s="679"/>
      <c r="DK16" s="679"/>
      <c r="DL16" s="679"/>
      <c r="DM16" s="679"/>
      <c r="DN16" s="679"/>
      <c r="DO16" s="679"/>
      <c r="DP16" s="680"/>
      <c r="DQ16" s="684">
        <v>24071</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35931</v>
      </c>
      <c r="S17" s="679"/>
      <c r="T17" s="679"/>
      <c r="U17" s="679"/>
      <c r="V17" s="679"/>
      <c r="W17" s="679"/>
      <c r="X17" s="679"/>
      <c r="Y17" s="680"/>
      <c r="Z17" s="715">
        <v>0.4</v>
      </c>
      <c r="AA17" s="715"/>
      <c r="AB17" s="715"/>
      <c r="AC17" s="715"/>
      <c r="AD17" s="716">
        <v>35931</v>
      </c>
      <c r="AE17" s="716"/>
      <c r="AF17" s="716"/>
      <c r="AG17" s="716"/>
      <c r="AH17" s="716"/>
      <c r="AI17" s="716"/>
      <c r="AJ17" s="716"/>
      <c r="AK17" s="716"/>
      <c r="AL17" s="681">
        <v>1.3</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233</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387174</v>
      </c>
      <c r="CS17" s="679"/>
      <c r="CT17" s="679"/>
      <c r="CU17" s="679"/>
      <c r="CV17" s="679"/>
      <c r="CW17" s="679"/>
      <c r="CX17" s="679"/>
      <c r="CY17" s="680"/>
      <c r="CZ17" s="715">
        <v>4.8</v>
      </c>
      <c r="DA17" s="715"/>
      <c r="DB17" s="715"/>
      <c r="DC17" s="715"/>
      <c r="DD17" s="684" t="s">
        <v>233</v>
      </c>
      <c r="DE17" s="679"/>
      <c r="DF17" s="679"/>
      <c r="DG17" s="679"/>
      <c r="DH17" s="679"/>
      <c r="DI17" s="679"/>
      <c r="DJ17" s="679"/>
      <c r="DK17" s="679"/>
      <c r="DL17" s="679"/>
      <c r="DM17" s="679"/>
      <c r="DN17" s="679"/>
      <c r="DO17" s="679"/>
      <c r="DP17" s="680"/>
      <c r="DQ17" s="684">
        <v>387174</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16299</v>
      </c>
      <c r="S18" s="679"/>
      <c r="T18" s="679"/>
      <c r="U18" s="679"/>
      <c r="V18" s="679"/>
      <c r="W18" s="679"/>
      <c r="X18" s="679"/>
      <c r="Y18" s="680"/>
      <c r="Z18" s="715">
        <v>0.2</v>
      </c>
      <c r="AA18" s="715"/>
      <c r="AB18" s="715"/>
      <c r="AC18" s="715"/>
      <c r="AD18" s="716">
        <v>16299</v>
      </c>
      <c r="AE18" s="716"/>
      <c r="AF18" s="716"/>
      <c r="AG18" s="716"/>
      <c r="AH18" s="716"/>
      <c r="AI18" s="716"/>
      <c r="AJ18" s="716"/>
      <c r="AK18" s="716"/>
      <c r="AL18" s="681">
        <v>0.6</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184</v>
      </c>
      <c r="BH18" s="679"/>
      <c r="BI18" s="679"/>
      <c r="BJ18" s="679"/>
      <c r="BK18" s="679"/>
      <c r="BL18" s="679"/>
      <c r="BM18" s="679"/>
      <c r="BN18" s="680"/>
      <c r="BO18" s="715" t="s">
        <v>184</v>
      </c>
      <c r="BP18" s="715"/>
      <c r="BQ18" s="715"/>
      <c r="BR18" s="715"/>
      <c r="BS18" s="684" t="s">
        <v>184</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233</v>
      </c>
      <c r="CS18" s="679"/>
      <c r="CT18" s="679"/>
      <c r="CU18" s="679"/>
      <c r="CV18" s="679"/>
      <c r="CW18" s="679"/>
      <c r="CX18" s="679"/>
      <c r="CY18" s="680"/>
      <c r="CZ18" s="715" t="s">
        <v>184</v>
      </c>
      <c r="DA18" s="715"/>
      <c r="DB18" s="715"/>
      <c r="DC18" s="715"/>
      <c r="DD18" s="684" t="s">
        <v>184</v>
      </c>
      <c r="DE18" s="679"/>
      <c r="DF18" s="679"/>
      <c r="DG18" s="679"/>
      <c r="DH18" s="679"/>
      <c r="DI18" s="679"/>
      <c r="DJ18" s="679"/>
      <c r="DK18" s="679"/>
      <c r="DL18" s="679"/>
      <c r="DM18" s="679"/>
      <c r="DN18" s="679"/>
      <c r="DO18" s="679"/>
      <c r="DP18" s="680"/>
      <c r="DQ18" s="684" t="s">
        <v>245</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670</v>
      </c>
      <c r="S19" s="679"/>
      <c r="T19" s="679"/>
      <c r="U19" s="679"/>
      <c r="V19" s="679"/>
      <c r="W19" s="679"/>
      <c r="X19" s="679"/>
      <c r="Y19" s="680"/>
      <c r="Z19" s="715">
        <v>0</v>
      </c>
      <c r="AA19" s="715"/>
      <c r="AB19" s="715"/>
      <c r="AC19" s="715"/>
      <c r="AD19" s="716">
        <v>670</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1328</v>
      </c>
      <c r="BH19" s="679"/>
      <c r="BI19" s="679"/>
      <c r="BJ19" s="679"/>
      <c r="BK19" s="679"/>
      <c r="BL19" s="679"/>
      <c r="BM19" s="679"/>
      <c r="BN19" s="680"/>
      <c r="BO19" s="715">
        <v>0.1</v>
      </c>
      <c r="BP19" s="715"/>
      <c r="BQ19" s="715"/>
      <c r="BR19" s="715"/>
      <c r="BS19" s="684" t="s">
        <v>184</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184</v>
      </c>
      <c r="CS19" s="679"/>
      <c r="CT19" s="679"/>
      <c r="CU19" s="679"/>
      <c r="CV19" s="679"/>
      <c r="CW19" s="679"/>
      <c r="CX19" s="679"/>
      <c r="CY19" s="680"/>
      <c r="CZ19" s="715" t="s">
        <v>233</v>
      </c>
      <c r="DA19" s="715"/>
      <c r="DB19" s="715"/>
      <c r="DC19" s="715"/>
      <c r="DD19" s="684" t="s">
        <v>245</v>
      </c>
      <c r="DE19" s="679"/>
      <c r="DF19" s="679"/>
      <c r="DG19" s="679"/>
      <c r="DH19" s="679"/>
      <c r="DI19" s="679"/>
      <c r="DJ19" s="679"/>
      <c r="DK19" s="679"/>
      <c r="DL19" s="679"/>
      <c r="DM19" s="679"/>
      <c r="DN19" s="679"/>
      <c r="DO19" s="679"/>
      <c r="DP19" s="680"/>
      <c r="DQ19" s="684" t="s">
        <v>184</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226</v>
      </c>
      <c r="S20" s="679"/>
      <c r="T20" s="679"/>
      <c r="U20" s="679"/>
      <c r="V20" s="679"/>
      <c r="W20" s="679"/>
      <c r="X20" s="679"/>
      <c r="Y20" s="680"/>
      <c r="Z20" s="715">
        <v>0</v>
      </c>
      <c r="AA20" s="715"/>
      <c r="AB20" s="715"/>
      <c r="AC20" s="715"/>
      <c r="AD20" s="716">
        <v>226</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1328</v>
      </c>
      <c r="BH20" s="679"/>
      <c r="BI20" s="679"/>
      <c r="BJ20" s="679"/>
      <c r="BK20" s="679"/>
      <c r="BL20" s="679"/>
      <c r="BM20" s="679"/>
      <c r="BN20" s="680"/>
      <c r="BO20" s="715">
        <v>0.1</v>
      </c>
      <c r="BP20" s="715"/>
      <c r="BQ20" s="715"/>
      <c r="BR20" s="715"/>
      <c r="BS20" s="684" t="s">
        <v>245</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8076413</v>
      </c>
      <c r="CS20" s="679"/>
      <c r="CT20" s="679"/>
      <c r="CU20" s="679"/>
      <c r="CV20" s="679"/>
      <c r="CW20" s="679"/>
      <c r="CX20" s="679"/>
      <c r="CY20" s="680"/>
      <c r="CZ20" s="715">
        <v>100</v>
      </c>
      <c r="DA20" s="715"/>
      <c r="DB20" s="715"/>
      <c r="DC20" s="715"/>
      <c r="DD20" s="684">
        <v>3546812</v>
      </c>
      <c r="DE20" s="679"/>
      <c r="DF20" s="679"/>
      <c r="DG20" s="679"/>
      <c r="DH20" s="679"/>
      <c r="DI20" s="679"/>
      <c r="DJ20" s="679"/>
      <c r="DK20" s="679"/>
      <c r="DL20" s="679"/>
      <c r="DM20" s="679"/>
      <c r="DN20" s="679"/>
      <c r="DO20" s="679"/>
      <c r="DP20" s="680"/>
      <c r="DQ20" s="684">
        <v>3662304</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18736</v>
      </c>
      <c r="S21" s="679"/>
      <c r="T21" s="679"/>
      <c r="U21" s="679"/>
      <c r="V21" s="679"/>
      <c r="W21" s="679"/>
      <c r="X21" s="679"/>
      <c r="Y21" s="680"/>
      <c r="Z21" s="715">
        <v>0.2</v>
      </c>
      <c r="AA21" s="715"/>
      <c r="AB21" s="715"/>
      <c r="AC21" s="715"/>
      <c r="AD21" s="716">
        <v>18736</v>
      </c>
      <c r="AE21" s="716"/>
      <c r="AF21" s="716"/>
      <c r="AG21" s="716"/>
      <c r="AH21" s="716"/>
      <c r="AI21" s="716"/>
      <c r="AJ21" s="716"/>
      <c r="AK21" s="716"/>
      <c r="AL21" s="681">
        <v>0.7</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1328</v>
      </c>
      <c r="BH21" s="679"/>
      <c r="BI21" s="679"/>
      <c r="BJ21" s="679"/>
      <c r="BK21" s="679"/>
      <c r="BL21" s="679"/>
      <c r="BM21" s="679"/>
      <c r="BN21" s="680"/>
      <c r="BO21" s="715">
        <v>0.1</v>
      </c>
      <c r="BP21" s="715"/>
      <c r="BQ21" s="715"/>
      <c r="BR21" s="715"/>
      <c r="BS21" s="684" t="s">
        <v>184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760136</v>
      </c>
      <c r="S22" s="679"/>
      <c r="T22" s="679"/>
      <c r="U22" s="679"/>
      <c r="V22" s="679"/>
      <c r="W22" s="679"/>
      <c r="X22" s="679"/>
      <c r="Y22" s="680"/>
      <c r="Z22" s="715">
        <v>8.9</v>
      </c>
      <c r="AA22" s="715"/>
      <c r="AB22" s="715"/>
      <c r="AC22" s="715"/>
      <c r="AD22" s="716">
        <v>599234</v>
      </c>
      <c r="AE22" s="716"/>
      <c r="AF22" s="716"/>
      <c r="AG22" s="716"/>
      <c r="AH22" s="716"/>
      <c r="AI22" s="716"/>
      <c r="AJ22" s="716"/>
      <c r="AK22" s="716"/>
      <c r="AL22" s="681">
        <v>22.5</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233</v>
      </c>
      <c r="BH22" s="679"/>
      <c r="BI22" s="679"/>
      <c r="BJ22" s="679"/>
      <c r="BK22" s="679"/>
      <c r="BL22" s="679"/>
      <c r="BM22" s="679"/>
      <c r="BN22" s="680"/>
      <c r="BO22" s="715" t="s">
        <v>139</v>
      </c>
      <c r="BP22" s="715"/>
      <c r="BQ22" s="715"/>
      <c r="BR22" s="715"/>
      <c r="BS22" s="684" t="s">
        <v>139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599234</v>
      </c>
      <c r="S23" s="679"/>
      <c r="T23" s="679"/>
      <c r="U23" s="679"/>
      <c r="V23" s="679"/>
      <c r="W23" s="679"/>
      <c r="X23" s="679"/>
      <c r="Y23" s="680"/>
      <c r="Z23" s="715">
        <v>7</v>
      </c>
      <c r="AA23" s="715"/>
      <c r="AB23" s="715"/>
      <c r="AC23" s="715"/>
      <c r="AD23" s="716">
        <v>599234</v>
      </c>
      <c r="AE23" s="716"/>
      <c r="AF23" s="716"/>
      <c r="AG23" s="716"/>
      <c r="AH23" s="716"/>
      <c r="AI23" s="716"/>
      <c r="AJ23" s="716"/>
      <c r="AK23" s="716"/>
      <c r="AL23" s="681">
        <v>22.5</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184</v>
      </c>
      <c r="BH23" s="679"/>
      <c r="BI23" s="679"/>
      <c r="BJ23" s="679"/>
      <c r="BK23" s="679"/>
      <c r="BL23" s="679"/>
      <c r="BM23" s="679"/>
      <c r="BN23" s="680"/>
      <c r="BO23" s="715" t="s">
        <v>184</v>
      </c>
      <c r="BP23" s="715"/>
      <c r="BQ23" s="715"/>
      <c r="BR23" s="715"/>
      <c r="BS23" s="684" t="s">
        <v>233</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160902</v>
      </c>
      <c r="S24" s="679"/>
      <c r="T24" s="679"/>
      <c r="U24" s="679"/>
      <c r="V24" s="679"/>
      <c r="W24" s="679"/>
      <c r="X24" s="679"/>
      <c r="Y24" s="680"/>
      <c r="Z24" s="715">
        <v>1.9</v>
      </c>
      <c r="AA24" s="715"/>
      <c r="AB24" s="715"/>
      <c r="AC24" s="715"/>
      <c r="AD24" s="716" t="s">
        <v>139</v>
      </c>
      <c r="AE24" s="716"/>
      <c r="AF24" s="716"/>
      <c r="AG24" s="716"/>
      <c r="AH24" s="716"/>
      <c r="AI24" s="716"/>
      <c r="AJ24" s="716"/>
      <c r="AK24" s="716"/>
      <c r="AL24" s="681" t="s">
        <v>233</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184</v>
      </c>
      <c r="BP24" s="715"/>
      <c r="BQ24" s="715"/>
      <c r="BR24" s="715"/>
      <c r="BS24" s="684" t="s">
        <v>184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2018835</v>
      </c>
      <c r="CS24" s="734"/>
      <c r="CT24" s="734"/>
      <c r="CU24" s="734"/>
      <c r="CV24" s="734"/>
      <c r="CW24" s="734"/>
      <c r="CX24" s="734"/>
      <c r="CY24" s="777"/>
      <c r="CZ24" s="778">
        <v>25</v>
      </c>
      <c r="DA24" s="749"/>
      <c r="DB24" s="749"/>
      <c r="DC24" s="781"/>
      <c r="DD24" s="776">
        <v>1347326</v>
      </c>
      <c r="DE24" s="734"/>
      <c r="DF24" s="734"/>
      <c r="DG24" s="734"/>
      <c r="DH24" s="734"/>
      <c r="DI24" s="734"/>
      <c r="DJ24" s="734"/>
      <c r="DK24" s="777"/>
      <c r="DL24" s="776">
        <v>1342590</v>
      </c>
      <c r="DM24" s="734"/>
      <c r="DN24" s="734"/>
      <c r="DO24" s="734"/>
      <c r="DP24" s="734"/>
      <c r="DQ24" s="734"/>
      <c r="DR24" s="734"/>
      <c r="DS24" s="734"/>
      <c r="DT24" s="734"/>
      <c r="DU24" s="734"/>
      <c r="DV24" s="777"/>
      <c r="DW24" s="778">
        <v>47.9</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184</v>
      </c>
      <c r="S25" s="679"/>
      <c r="T25" s="679"/>
      <c r="U25" s="679"/>
      <c r="V25" s="679"/>
      <c r="W25" s="679"/>
      <c r="X25" s="679"/>
      <c r="Y25" s="680"/>
      <c r="Z25" s="715" t="s">
        <v>184</v>
      </c>
      <c r="AA25" s="715"/>
      <c r="AB25" s="715"/>
      <c r="AC25" s="715"/>
      <c r="AD25" s="716" t="s">
        <v>139</v>
      </c>
      <c r="AE25" s="716"/>
      <c r="AF25" s="716"/>
      <c r="AG25" s="716"/>
      <c r="AH25" s="716"/>
      <c r="AI25" s="716"/>
      <c r="AJ25" s="716"/>
      <c r="AK25" s="716"/>
      <c r="AL25" s="681" t="s">
        <v>184</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184</v>
      </c>
      <c r="BP25" s="715"/>
      <c r="BQ25" s="715"/>
      <c r="BR25" s="715"/>
      <c r="BS25" s="684" t="s">
        <v>184</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693068</v>
      </c>
      <c r="CS25" s="697"/>
      <c r="CT25" s="697"/>
      <c r="CU25" s="697"/>
      <c r="CV25" s="697"/>
      <c r="CW25" s="697"/>
      <c r="CX25" s="697"/>
      <c r="CY25" s="698"/>
      <c r="CZ25" s="681">
        <v>8.6</v>
      </c>
      <c r="DA25" s="699"/>
      <c r="DB25" s="699"/>
      <c r="DC25" s="700"/>
      <c r="DD25" s="684">
        <v>595998</v>
      </c>
      <c r="DE25" s="697"/>
      <c r="DF25" s="697"/>
      <c r="DG25" s="697"/>
      <c r="DH25" s="697"/>
      <c r="DI25" s="697"/>
      <c r="DJ25" s="697"/>
      <c r="DK25" s="698"/>
      <c r="DL25" s="684">
        <v>595384</v>
      </c>
      <c r="DM25" s="697"/>
      <c r="DN25" s="697"/>
      <c r="DO25" s="697"/>
      <c r="DP25" s="697"/>
      <c r="DQ25" s="697"/>
      <c r="DR25" s="697"/>
      <c r="DS25" s="697"/>
      <c r="DT25" s="697"/>
      <c r="DU25" s="697"/>
      <c r="DV25" s="698"/>
      <c r="DW25" s="681">
        <v>21.2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2752979</v>
      </c>
      <c r="S26" s="679"/>
      <c r="T26" s="679"/>
      <c r="U26" s="679"/>
      <c r="V26" s="679"/>
      <c r="W26" s="679"/>
      <c r="X26" s="679"/>
      <c r="Y26" s="680"/>
      <c r="Z26" s="715">
        <v>32.299999999999997</v>
      </c>
      <c r="AA26" s="715"/>
      <c r="AB26" s="715"/>
      <c r="AC26" s="715"/>
      <c r="AD26" s="716">
        <v>2592077</v>
      </c>
      <c r="AE26" s="716"/>
      <c r="AF26" s="716"/>
      <c r="AG26" s="716"/>
      <c r="AH26" s="716"/>
      <c r="AI26" s="716"/>
      <c r="AJ26" s="716"/>
      <c r="AK26" s="716"/>
      <c r="AL26" s="681">
        <v>97.3</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184</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371221</v>
      </c>
      <c r="CS26" s="679"/>
      <c r="CT26" s="679"/>
      <c r="CU26" s="679"/>
      <c r="CV26" s="679"/>
      <c r="CW26" s="679"/>
      <c r="CX26" s="679"/>
      <c r="CY26" s="680"/>
      <c r="CZ26" s="681">
        <v>4.5999999999999996</v>
      </c>
      <c r="DA26" s="699"/>
      <c r="DB26" s="699"/>
      <c r="DC26" s="700"/>
      <c r="DD26" s="684">
        <v>306123</v>
      </c>
      <c r="DE26" s="679"/>
      <c r="DF26" s="679"/>
      <c r="DG26" s="679"/>
      <c r="DH26" s="679"/>
      <c r="DI26" s="679"/>
      <c r="DJ26" s="679"/>
      <c r="DK26" s="680"/>
      <c r="DL26" s="684" t="s">
        <v>184</v>
      </c>
      <c r="DM26" s="679"/>
      <c r="DN26" s="679"/>
      <c r="DO26" s="679"/>
      <c r="DP26" s="679"/>
      <c r="DQ26" s="679"/>
      <c r="DR26" s="679"/>
      <c r="DS26" s="679"/>
      <c r="DT26" s="679"/>
      <c r="DU26" s="679"/>
      <c r="DV26" s="680"/>
      <c r="DW26" s="681" t="s">
        <v>233</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1883</v>
      </c>
      <c r="S27" s="679"/>
      <c r="T27" s="679"/>
      <c r="U27" s="679"/>
      <c r="V27" s="679"/>
      <c r="W27" s="679"/>
      <c r="X27" s="679"/>
      <c r="Y27" s="680"/>
      <c r="Z27" s="715">
        <v>0</v>
      </c>
      <c r="AA27" s="715"/>
      <c r="AB27" s="715"/>
      <c r="AC27" s="715"/>
      <c r="AD27" s="716">
        <v>1883</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1706369</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938593</v>
      </c>
      <c r="CS27" s="697"/>
      <c r="CT27" s="697"/>
      <c r="CU27" s="697"/>
      <c r="CV27" s="697"/>
      <c r="CW27" s="697"/>
      <c r="CX27" s="697"/>
      <c r="CY27" s="698"/>
      <c r="CZ27" s="681">
        <v>11.6</v>
      </c>
      <c r="DA27" s="699"/>
      <c r="DB27" s="699"/>
      <c r="DC27" s="700"/>
      <c r="DD27" s="684">
        <v>364154</v>
      </c>
      <c r="DE27" s="697"/>
      <c r="DF27" s="697"/>
      <c r="DG27" s="697"/>
      <c r="DH27" s="697"/>
      <c r="DI27" s="697"/>
      <c r="DJ27" s="697"/>
      <c r="DK27" s="698"/>
      <c r="DL27" s="684">
        <v>360032</v>
      </c>
      <c r="DM27" s="697"/>
      <c r="DN27" s="697"/>
      <c r="DO27" s="697"/>
      <c r="DP27" s="697"/>
      <c r="DQ27" s="697"/>
      <c r="DR27" s="697"/>
      <c r="DS27" s="697"/>
      <c r="DT27" s="697"/>
      <c r="DU27" s="697"/>
      <c r="DV27" s="698"/>
      <c r="DW27" s="681">
        <v>12.8</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92680</v>
      </c>
      <c r="S28" s="679"/>
      <c r="T28" s="679"/>
      <c r="U28" s="679"/>
      <c r="V28" s="679"/>
      <c r="W28" s="679"/>
      <c r="X28" s="679"/>
      <c r="Y28" s="680"/>
      <c r="Z28" s="715">
        <v>1.1000000000000001</v>
      </c>
      <c r="AA28" s="715"/>
      <c r="AB28" s="715"/>
      <c r="AC28" s="715"/>
      <c r="AD28" s="716">
        <v>64114</v>
      </c>
      <c r="AE28" s="716"/>
      <c r="AF28" s="716"/>
      <c r="AG28" s="716"/>
      <c r="AH28" s="716"/>
      <c r="AI28" s="716"/>
      <c r="AJ28" s="716"/>
      <c r="AK28" s="716"/>
      <c r="AL28" s="681">
        <v>2.4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387174</v>
      </c>
      <c r="CS28" s="679"/>
      <c r="CT28" s="679"/>
      <c r="CU28" s="679"/>
      <c r="CV28" s="679"/>
      <c r="CW28" s="679"/>
      <c r="CX28" s="679"/>
      <c r="CY28" s="680"/>
      <c r="CZ28" s="681">
        <v>4.8</v>
      </c>
      <c r="DA28" s="699"/>
      <c r="DB28" s="699"/>
      <c r="DC28" s="700"/>
      <c r="DD28" s="684">
        <v>387174</v>
      </c>
      <c r="DE28" s="679"/>
      <c r="DF28" s="679"/>
      <c r="DG28" s="679"/>
      <c r="DH28" s="679"/>
      <c r="DI28" s="679"/>
      <c r="DJ28" s="679"/>
      <c r="DK28" s="680"/>
      <c r="DL28" s="684">
        <v>387174</v>
      </c>
      <c r="DM28" s="679"/>
      <c r="DN28" s="679"/>
      <c r="DO28" s="679"/>
      <c r="DP28" s="679"/>
      <c r="DQ28" s="679"/>
      <c r="DR28" s="679"/>
      <c r="DS28" s="679"/>
      <c r="DT28" s="679"/>
      <c r="DU28" s="679"/>
      <c r="DV28" s="680"/>
      <c r="DW28" s="681">
        <v>13.8</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49128</v>
      </c>
      <c r="S29" s="679"/>
      <c r="T29" s="679"/>
      <c r="U29" s="679"/>
      <c r="V29" s="679"/>
      <c r="W29" s="679"/>
      <c r="X29" s="679"/>
      <c r="Y29" s="680"/>
      <c r="Z29" s="715">
        <v>0.6</v>
      </c>
      <c r="AA29" s="715"/>
      <c r="AB29" s="715"/>
      <c r="AC29" s="715"/>
      <c r="AD29" s="716">
        <v>424</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387174</v>
      </c>
      <c r="CS29" s="697"/>
      <c r="CT29" s="697"/>
      <c r="CU29" s="697"/>
      <c r="CV29" s="697"/>
      <c r="CW29" s="697"/>
      <c r="CX29" s="697"/>
      <c r="CY29" s="698"/>
      <c r="CZ29" s="681">
        <v>4.8</v>
      </c>
      <c r="DA29" s="699"/>
      <c r="DB29" s="699"/>
      <c r="DC29" s="700"/>
      <c r="DD29" s="684">
        <v>387174</v>
      </c>
      <c r="DE29" s="697"/>
      <c r="DF29" s="697"/>
      <c r="DG29" s="697"/>
      <c r="DH29" s="697"/>
      <c r="DI29" s="697"/>
      <c r="DJ29" s="697"/>
      <c r="DK29" s="698"/>
      <c r="DL29" s="684">
        <v>387174</v>
      </c>
      <c r="DM29" s="697"/>
      <c r="DN29" s="697"/>
      <c r="DO29" s="697"/>
      <c r="DP29" s="697"/>
      <c r="DQ29" s="697"/>
      <c r="DR29" s="697"/>
      <c r="DS29" s="697"/>
      <c r="DT29" s="697"/>
      <c r="DU29" s="697"/>
      <c r="DV29" s="698"/>
      <c r="DW29" s="681">
        <v>13.8</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6688</v>
      </c>
      <c r="S30" s="679"/>
      <c r="T30" s="679"/>
      <c r="U30" s="679"/>
      <c r="V30" s="679"/>
      <c r="W30" s="679"/>
      <c r="X30" s="679"/>
      <c r="Y30" s="680"/>
      <c r="Z30" s="715">
        <v>0.1</v>
      </c>
      <c r="AA30" s="715"/>
      <c r="AB30" s="715"/>
      <c r="AC30" s="715"/>
      <c r="AD30" s="716" t="s">
        <v>233</v>
      </c>
      <c r="AE30" s="716"/>
      <c r="AF30" s="716"/>
      <c r="AG30" s="716"/>
      <c r="AH30" s="716"/>
      <c r="AI30" s="716"/>
      <c r="AJ30" s="716"/>
      <c r="AK30" s="716"/>
      <c r="AL30" s="681" t="s">
        <v>184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355816</v>
      </c>
      <c r="CS30" s="679"/>
      <c r="CT30" s="679"/>
      <c r="CU30" s="679"/>
      <c r="CV30" s="679"/>
      <c r="CW30" s="679"/>
      <c r="CX30" s="679"/>
      <c r="CY30" s="680"/>
      <c r="CZ30" s="681">
        <v>4.4000000000000004</v>
      </c>
      <c r="DA30" s="699"/>
      <c r="DB30" s="699"/>
      <c r="DC30" s="700"/>
      <c r="DD30" s="684">
        <v>355816</v>
      </c>
      <c r="DE30" s="679"/>
      <c r="DF30" s="679"/>
      <c r="DG30" s="679"/>
      <c r="DH30" s="679"/>
      <c r="DI30" s="679"/>
      <c r="DJ30" s="679"/>
      <c r="DK30" s="680"/>
      <c r="DL30" s="684">
        <v>355816</v>
      </c>
      <c r="DM30" s="679"/>
      <c r="DN30" s="679"/>
      <c r="DO30" s="679"/>
      <c r="DP30" s="679"/>
      <c r="DQ30" s="679"/>
      <c r="DR30" s="679"/>
      <c r="DS30" s="679"/>
      <c r="DT30" s="679"/>
      <c r="DU30" s="679"/>
      <c r="DV30" s="680"/>
      <c r="DW30" s="681">
        <v>12.7</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2303045</v>
      </c>
      <c r="S31" s="679"/>
      <c r="T31" s="679"/>
      <c r="U31" s="679"/>
      <c r="V31" s="679"/>
      <c r="W31" s="679"/>
      <c r="X31" s="679"/>
      <c r="Y31" s="680"/>
      <c r="Z31" s="715">
        <v>27.1</v>
      </c>
      <c r="AA31" s="715"/>
      <c r="AB31" s="715"/>
      <c r="AC31" s="715"/>
      <c r="AD31" s="716" t="s">
        <v>184</v>
      </c>
      <c r="AE31" s="716"/>
      <c r="AF31" s="716"/>
      <c r="AG31" s="716"/>
      <c r="AH31" s="716"/>
      <c r="AI31" s="716"/>
      <c r="AJ31" s="716"/>
      <c r="AK31" s="716"/>
      <c r="AL31" s="681" t="s">
        <v>233</v>
      </c>
      <c r="AM31" s="682"/>
      <c r="AN31" s="682"/>
      <c r="AO31" s="717"/>
      <c r="AP31" s="754" t="s">
        <v>312</v>
      </c>
      <c r="AQ31" s="755"/>
      <c r="AR31" s="755"/>
      <c r="AS31" s="755"/>
      <c r="AT31" s="760" t="s">
        <v>313</v>
      </c>
      <c r="AU31" s="231"/>
      <c r="AV31" s="231"/>
      <c r="AW31" s="231"/>
      <c r="AX31" s="744" t="s">
        <v>189</v>
      </c>
      <c r="AY31" s="745"/>
      <c r="AZ31" s="745"/>
      <c r="BA31" s="745"/>
      <c r="BB31" s="745"/>
      <c r="BC31" s="745"/>
      <c r="BD31" s="745"/>
      <c r="BE31" s="745"/>
      <c r="BF31" s="746"/>
      <c r="BG31" s="747">
        <v>99.6</v>
      </c>
      <c r="BH31" s="748"/>
      <c r="BI31" s="748"/>
      <c r="BJ31" s="748"/>
      <c r="BK31" s="748"/>
      <c r="BL31" s="748"/>
      <c r="BM31" s="749">
        <v>99</v>
      </c>
      <c r="BN31" s="748"/>
      <c r="BO31" s="748"/>
      <c r="BP31" s="748"/>
      <c r="BQ31" s="750"/>
      <c r="BR31" s="747">
        <v>99.6</v>
      </c>
      <c r="BS31" s="748"/>
      <c r="BT31" s="748"/>
      <c r="BU31" s="748"/>
      <c r="BV31" s="748"/>
      <c r="BW31" s="748"/>
      <c r="BX31" s="749">
        <v>98.9</v>
      </c>
      <c r="BY31" s="748"/>
      <c r="BZ31" s="748"/>
      <c r="CA31" s="748"/>
      <c r="CB31" s="750"/>
      <c r="CD31" s="765"/>
      <c r="CE31" s="766"/>
      <c r="CF31" s="711" t="s">
        <v>314</v>
      </c>
      <c r="CG31" s="712"/>
      <c r="CH31" s="712"/>
      <c r="CI31" s="712"/>
      <c r="CJ31" s="712"/>
      <c r="CK31" s="712"/>
      <c r="CL31" s="712"/>
      <c r="CM31" s="712"/>
      <c r="CN31" s="712"/>
      <c r="CO31" s="712"/>
      <c r="CP31" s="712"/>
      <c r="CQ31" s="713"/>
      <c r="CR31" s="678">
        <v>31358</v>
      </c>
      <c r="CS31" s="697"/>
      <c r="CT31" s="697"/>
      <c r="CU31" s="697"/>
      <c r="CV31" s="697"/>
      <c r="CW31" s="697"/>
      <c r="CX31" s="697"/>
      <c r="CY31" s="698"/>
      <c r="CZ31" s="681">
        <v>0.4</v>
      </c>
      <c r="DA31" s="699"/>
      <c r="DB31" s="699"/>
      <c r="DC31" s="700"/>
      <c r="DD31" s="684">
        <v>31358</v>
      </c>
      <c r="DE31" s="697"/>
      <c r="DF31" s="697"/>
      <c r="DG31" s="697"/>
      <c r="DH31" s="697"/>
      <c r="DI31" s="697"/>
      <c r="DJ31" s="697"/>
      <c r="DK31" s="698"/>
      <c r="DL31" s="684">
        <v>31358</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139</v>
      </c>
      <c r="S32" s="679"/>
      <c r="T32" s="679"/>
      <c r="U32" s="679"/>
      <c r="V32" s="679"/>
      <c r="W32" s="679"/>
      <c r="X32" s="679"/>
      <c r="Y32" s="680"/>
      <c r="Z32" s="715" t="s">
        <v>184</v>
      </c>
      <c r="AA32" s="715"/>
      <c r="AB32" s="715"/>
      <c r="AC32" s="715"/>
      <c r="AD32" s="716" t="s">
        <v>233</v>
      </c>
      <c r="AE32" s="716"/>
      <c r="AF32" s="716"/>
      <c r="AG32" s="716"/>
      <c r="AH32" s="716"/>
      <c r="AI32" s="716"/>
      <c r="AJ32" s="716"/>
      <c r="AK32" s="716"/>
      <c r="AL32" s="681" t="s">
        <v>139</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98.8</v>
      </c>
      <c r="BN32" s="743"/>
      <c r="BO32" s="743"/>
      <c r="BP32" s="743"/>
      <c r="BQ32" s="721"/>
      <c r="BR32" s="751">
        <v>99.3</v>
      </c>
      <c r="BS32" s="697"/>
      <c r="BT32" s="697"/>
      <c r="BU32" s="697"/>
      <c r="BV32" s="697"/>
      <c r="BW32" s="697"/>
      <c r="BX32" s="682">
        <v>98.8</v>
      </c>
      <c r="BY32" s="743"/>
      <c r="BZ32" s="743"/>
      <c r="CA32" s="743"/>
      <c r="CB32" s="721"/>
      <c r="CD32" s="767"/>
      <c r="CE32" s="768"/>
      <c r="CF32" s="711" t="s">
        <v>318</v>
      </c>
      <c r="CG32" s="712"/>
      <c r="CH32" s="712"/>
      <c r="CI32" s="712"/>
      <c r="CJ32" s="712"/>
      <c r="CK32" s="712"/>
      <c r="CL32" s="712"/>
      <c r="CM32" s="712"/>
      <c r="CN32" s="712"/>
      <c r="CO32" s="712"/>
      <c r="CP32" s="712"/>
      <c r="CQ32" s="713"/>
      <c r="CR32" s="678" t="s">
        <v>233</v>
      </c>
      <c r="CS32" s="679"/>
      <c r="CT32" s="679"/>
      <c r="CU32" s="679"/>
      <c r="CV32" s="679"/>
      <c r="CW32" s="679"/>
      <c r="CX32" s="679"/>
      <c r="CY32" s="680"/>
      <c r="CZ32" s="681" t="s">
        <v>233</v>
      </c>
      <c r="DA32" s="699"/>
      <c r="DB32" s="699"/>
      <c r="DC32" s="700"/>
      <c r="DD32" s="684" t="s">
        <v>184</v>
      </c>
      <c r="DE32" s="679"/>
      <c r="DF32" s="679"/>
      <c r="DG32" s="679"/>
      <c r="DH32" s="679"/>
      <c r="DI32" s="679"/>
      <c r="DJ32" s="679"/>
      <c r="DK32" s="680"/>
      <c r="DL32" s="684" t="s">
        <v>184</v>
      </c>
      <c r="DM32" s="679"/>
      <c r="DN32" s="679"/>
      <c r="DO32" s="679"/>
      <c r="DP32" s="679"/>
      <c r="DQ32" s="679"/>
      <c r="DR32" s="679"/>
      <c r="DS32" s="679"/>
      <c r="DT32" s="679"/>
      <c r="DU32" s="679"/>
      <c r="DV32" s="680"/>
      <c r="DW32" s="681" t="s">
        <v>233</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720473</v>
      </c>
      <c r="S33" s="679"/>
      <c r="T33" s="679"/>
      <c r="U33" s="679"/>
      <c r="V33" s="679"/>
      <c r="W33" s="679"/>
      <c r="X33" s="679"/>
      <c r="Y33" s="680"/>
      <c r="Z33" s="715">
        <v>8.5</v>
      </c>
      <c r="AA33" s="715"/>
      <c r="AB33" s="715"/>
      <c r="AC33" s="715"/>
      <c r="AD33" s="716" t="s">
        <v>233</v>
      </c>
      <c r="AE33" s="716"/>
      <c r="AF33" s="716"/>
      <c r="AG33" s="716"/>
      <c r="AH33" s="716"/>
      <c r="AI33" s="716"/>
      <c r="AJ33" s="716"/>
      <c r="AK33" s="716"/>
      <c r="AL33" s="681" t="s">
        <v>139</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99.7</v>
      </c>
      <c r="BH33" s="663"/>
      <c r="BI33" s="663"/>
      <c r="BJ33" s="663"/>
      <c r="BK33" s="663"/>
      <c r="BL33" s="663"/>
      <c r="BM33" s="706">
        <v>99.2</v>
      </c>
      <c r="BN33" s="663"/>
      <c r="BO33" s="663"/>
      <c r="BP33" s="663"/>
      <c r="BQ33" s="727"/>
      <c r="BR33" s="742">
        <v>99.7</v>
      </c>
      <c r="BS33" s="663"/>
      <c r="BT33" s="663"/>
      <c r="BU33" s="663"/>
      <c r="BV33" s="663"/>
      <c r="BW33" s="663"/>
      <c r="BX33" s="706">
        <v>98.9</v>
      </c>
      <c r="BY33" s="663"/>
      <c r="BZ33" s="663"/>
      <c r="CA33" s="663"/>
      <c r="CB33" s="727"/>
      <c r="CD33" s="711" t="s">
        <v>321</v>
      </c>
      <c r="CE33" s="712"/>
      <c r="CF33" s="712"/>
      <c r="CG33" s="712"/>
      <c r="CH33" s="712"/>
      <c r="CI33" s="712"/>
      <c r="CJ33" s="712"/>
      <c r="CK33" s="712"/>
      <c r="CL33" s="712"/>
      <c r="CM33" s="712"/>
      <c r="CN33" s="712"/>
      <c r="CO33" s="712"/>
      <c r="CP33" s="712"/>
      <c r="CQ33" s="713"/>
      <c r="CR33" s="678">
        <v>2254127</v>
      </c>
      <c r="CS33" s="697"/>
      <c r="CT33" s="697"/>
      <c r="CU33" s="697"/>
      <c r="CV33" s="697"/>
      <c r="CW33" s="697"/>
      <c r="CX33" s="697"/>
      <c r="CY33" s="698"/>
      <c r="CZ33" s="681">
        <v>27.9</v>
      </c>
      <c r="DA33" s="699"/>
      <c r="DB33" s="699"/>
      <c r="DC33" s="700"/>
      <c r="DD33" s="684">
        <v>1531056</v>
      </c>
      <c r="DE33" s="697"/>
      <c r="DF33" s="697"/>
      <c r="DG33" s="697"/>
      <c r="DH33" s="697"/>
      <c r="DI33" s="697"/>
      <c r="DJ33" s="697"/>
      <c r="DK33" s="698"/>
      <c r="DL33" s="684">
        <v>1363764</v>
      </c>
      <c r="DM33" s="697"/>
      <c r="DN33" s="697"/>
      <c r="DO33" s="697"/>
      <c r="DP33" s="697"/>
      <c r="DQ33" s="697"/>
      <c r="DR33" s="697"/>
      <c r="DS33" s="697"/>
      <c r="DT33" s="697"/>
      <c r="DU33" s="697"/>
      <c r="DV33" s="698"/>
      <c r="DW33" s="681">
        <v>48.6</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4406</v>
      </c>
      <c r="S34" s="679"/>
      <c r="T34" s="679"/>
      <c r="U34" s="679"/>
      <c r="V34" s="679"/>
      <c r="W34" s="679"/>
      <c r="X34" s="679"/>
      <c r="Y34" s="680"/>
      <c r="Z34" s="715">
        <v>0.1</v>
      </c>
      <c r="AA34" s="715"/>
      <c r="AB34" s="715"/>
      <c r="AC34" s="715"/>
      <c r="AD34" s="716">
        <v>863</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673397</v>
      </c>
      <c r="CS34" s="679"/>
      <c r="CT34" s="679"/>
      <c r="CU34" s="679"/>
      <c r="CV34" s="679"/>
      <c r="CW34" s="679"/>
      <c r="CX34" s="679"/>
      <c r="CY34" s="680"/>
      <c r="CZ34" s="681">
        <v>8.3000000000000007</v>
      </c>
      <c r="DA34" s="699"/>
      <c r="DB34" s="699"/>
      <c r="DC34" s="700"/>
      <c r="DD34" s="684">
        <v>538639</v>
      </c>
      <c r="DE34" s="679"/>
      <c r="DF34" s="679"/>
      <c r="DG34" s="679"/>
      <c r="DH34" s="679"/>
      <c r="DI34" s="679"/>
      <c r="DJ34" s="679"/>
      <c r="DK34" s="680"/>
      <c r="DL34" s="684">
        <v>421061</v>
      </c>
      <c r="DM34" s="679"/>
      <c r="DN34" s="679"/>
      <c r="DO34" s="679"/>
      <c r="DP34" s="679"/>
      <c r="DQ34" s="679"/>
      <c r="DR34" s="679"/>
      <c r="DS34" s="679"/>
      <c r="DT34" s="679"/>
      <c r="DU34" s="679"/>
      <c r="DV34" s="680"/>
      <c r="DW34" s="681">
        <v>15</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196097</v>
      </c>
      <c r="S35" s="679"/>
      <c r="T35" s="679"/>
      <c r="U35" s="679"/>
      <c r="V35" s="679"/>
      <c r="W35" s="679"/>
      <c r="X35" s="679"/>
      <c r="Y35" s="680"/>
      <c r="Z35" s="715">
        <v>2.2999999999999998</v>
      </c>
      <c r="AA35" s="715"/>
      <c r="AB35" s="715"/>
      <c r="AC35" s="715"/>
      <c r="AD35" s="716" t="s">
        <v>139</v>
      </c>
      <c r="AE35" s="716"/>
      <c r="AF35" s="716"/>
      <c r="AG35" s="716"/>
      <c r="AH35" s="716"/>
      <c r="AI35" s="716"/>
      <c r="AJ35" s="716"/>
      <c r="AK35" s="716"/>
      <c r="AL35" s="681" t="s">
        <v>184</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38841</v>
      </c>
      <c r="CS35" s="697"/>
      <c r="CT35" s="697"/>
      <c r="CU35" s="697"/>
      <c r="CV35" s="697"/>
      <c r="CW35" s="697"/>
      <c r="CX35" s="697"/>
      <c r="CY35" s="698"/>
      <c r="CZ35" s="681">
        <v>0.5</v>
      </c>
      <c r="DA35" s="699"/>
      <c r="DB35" s="699"/>
      <c r="DC35" s="700"/>
      <c r="DD35" s="684">
        <v>36919</v>
      </c>
      <c r="DE35" s="697"/>
      <c r="DF35" s="697"/>
      <c r="DG35" s="697"/>
      <c r="DH35" s="697"/>
      <c r="DI35" s="697"/>
      <c r="DJ35" s="697"/>
      <c r="DK35" s="698"/>
      <c r="DL35" s="684">
        <v>36919</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318407</v>
      </c>
      <c r="S36" s="679"/>
      <c r="T36" s="679"/>
      <c r="U36" s="679"/>
      <c r="V36" s="679"/>
      <c r="W36" s="679"/>
      <c r="X36" s="679"/>
      <c r="Y36" s="680"/>
      <c r="Z36" s="715">
        <v>3.7</v>
      </c>
      <c r="AA36" s="715"/>
      <c r="AB36" s="715"/>
      <c r="AC36" s="715"/>
      <c r="AD36" s="716" t="s">
        <v>139</v>
      </c>
      <c r="AE36" s="716"/>
      <c r="AF36" s="716"/>
      <c r="AG36" s="716"/>
      <c r="AH36" s="716"/>
      <c r="AI36" s="716"/>
      <c r="AJ36" s="716"/>
      <c r="AK36" s="716"/>
      <c r="AL36" s="681" t="s">
        <v>233</v>
      </c>
      <c r="AM36" s="682"/>
      <c r="AN36" s="682"/>
      <c r="AO36" s="717"/>
      <c r="AP36" s="235"/>
      <c r="AQ36" s="730" t="s">
        <v>329</v>
      </c>
      <c r="AR36" s="731"/>
      <c r="AS36" s="731"/>
      <c r="AT36" s="731"/>
      <c r="AU36" s="731"/>
      <c r="AV36" s="731"/>
      <c r="AW36" s="731"/>
      <c r="AX36" s="731"/>
      <c r="AY36" s="732"/>
      <c r="AZ36" s="733">
        <v>506853</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26289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708482</v>
      </c>
      <c r="CS36" s="679"/>
      <c r="CT36" s="679"/>
      <c r="CU36" s="679"/>
      <c r="CV36" s="679"/>
      <c r="CW36" s="679"/>
      <c r="CX36" s="679"/>
      <c r="CY36" s="680"/>
      <c r="CZ36" s="681">
        <v>8.8000000000000007</v>
      </c>
      <c r="DA36" s="699"/>
      <c r="DB36" s="699"/>
      <c r="DC36" s="700"/>
      <c r="DD36" s="684">
        <v>464805</v>
      </c>
      <c r="DE36" s="679"/>
      <c r="DF36" s="679"/>
      <c r="DG36" s="679"/>
      <c r="DH36" s="679"/>
      <c r="DI36" s="679"/>
      <c r="DJ36" s="679"/>
      <c r="DK36" s="680"/>
      <c r="DL36" s="684">
        <v>462023</v>
      </c>
      <c r="DM36" s="679"/>
      <c r="DN36" s="679"/>
      <c r="DO36" s="679"/>
      <c r="DP36" s="679"/>
      <c r="DQ36" s="679"/>
      <c r="DR36" s="679"/>
      <c r="DS36" s="679"/>
      <c r="DT36" s="679"/>
      <c r="DU36" s="679"/>
      <c r="DV36" s="680"/>
      <c r="DW36" s="681">
        <v>16.5</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532694</v>
      </c>
      <c r="S37" s="679"/>
      <c r="T37" s="679"/>
      <c r="U37" s="679"/>
      <c r="V37" s="679"/>
      <c r="W37" s="679"/>
      <c r="X37" s="679"/>
      <c r="Y37" s="680"/>
      <c r="Z37" s="715">
        <v>6.3</v>
      </c>
      <c r="AA37" s="715"/>
      <c r="AB37" s="715"/>
      <c r="AC37" s="715"/>
      <c r="AD37" s="716" t="s">
        <v>184</v>
      </c>
      <c r="AE37" s="716"/>
      <c r="AF37" s="716"/>
      <c r="AG37" s="716"/>
      <c r="AH37" s="716"/>
      <c r="AI37" s="716"/>
      <c r="AJ37" s="716"/>
      <c r="AK37" s="716"/>
      <c r="AL37" s="681" t="s">
        <v>139</v>
      </c>
      <c r="AM37" s="682"/>
      <c r="AN37" s="682"/>
      <c r="AO37" s="717"/>
      <c r="AQ37" s="718" t="s">
        <v>333</v>
      </c>
      <c r="AR37" s="719"/>
      <c r="AS37" s="719"/>
      <c r="AT37" s="719"/>
      <c r="AU37" s="719"/>
      <c r="AV37" s="719"/>
      <c r="AW37" s="719"/>
      <c r="AX37" s="719"/>
      <c r="AY37" s="720"/>
      <c r="AZ37" s="678">
        <v>117435</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21074</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262007</v>
      </c>
      <c r="CS37" s="697"/>
      <c r="CT37" s="697"/>
      <c r="CU37" s="697"/>
      <c r="CV37" s="697"/>
      <c r="CW37" s="697"/>
      <c r="CX37" s="697"/>
      <c r="CY37" s="698"/>
      <c r="CZ37" s="681">
        <v>3.2</v>
      </c>
      <c r="DA37" s="699"/>
      <c r="DB37" s="699"/>
      <c r="DC37" s="700"/>
      <c r="DD37" s="684">
        <v>262007</v>
      </c>
      <c r="DE37" s="697"/>
      <c r="DF37" s="697"/>
      <c r="DG37" s="697"/>
      <c r="DH37" s="697"/>
      <c r="DI37" s="697"/>
      <c r="DJ37" s="697"/>
      <c r="DK37" s="698"/>
      <c r="DL37" s="684">
        <v>262007</v>
      </c>
      <c r="DM37" s="697"/>
      <c r="DN37" s="697"/>
      <c r="DO37" s="697"/>
      <c r="DP37" s="697"/>
      <c r="DQ37" s="697"/>
      <c r="DR37" s="697"/>
      <c r="DS37" s="697"/>
      <c r="DT37" s="697"/>
      <c r="DU37" s="697"/>
      <c r="DV37" s="698"/>
      <c r="DW37" s="681">
        <v>9.3000000000000007</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339927</v>
      </c>
      <c r="S38" s="679"/>
      <c r="T38" s="679"/>
      <c r="U38" s="679"/>
      <c r="V38" s="679"/>
      <c r="W38" s="679"/>
      <c r="X38" s="679"/>
      <c r="Y38" s="680"/>
      <c r="Z38" s="715">
        <v>4</v>
      </c>
      <c r="AA38" s="715"/>
      <c r="AB38" s="715"/>
      <c r="AC38" s="715"/>
      <c r="AD38" s="716">
        <v>5476</v>
      </c>
      <c r="AE38" s="716"/>
      <c r="AF38" s="716"/>
      <c r="AG38" s="716"/>
      <c r="AH38" s="716"/>
      <c r="AI38" s="716"/>
      <c r="AJ38" s="716"/>
      <c r="AK38" s="716"/>
      <c r="AL38" s="681">
        <v>0.2</v>
      </c>
      <c r="AM38" s="682"/>
      <c r="AN38" s="682"/>
      <c r="AO38" s="717"/>
      <c r="AQ38" s="718" t="s">
        <v>337</v>
      </c>
      <c r="AR38" s="719"/>
      <c r="AS38" s="719"/>
      <c r="AT38" s="719"/>
      <c r="AU38" s="719"/>
      <c r="AV38" s="719"/>
      <c r="AW38" s="719"/>
      <c r="AX38" s="719"/>
      <c r="AY38" s="720"/>
      <c r="AZ38" s="678">
        <v>30725</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1131</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506853</v>
      </c>
      <c r="CS38" s="679"/>
      <c r="CT38" s="679"/>
      <c r="CU38" s="679"/>
      <c r="CV38" s="679"/>
      <c r="CW38" s="679"/>
      <c r="CX38" s="679"/>
      <c r="CY38" s="680"/>
      <c r="CZ38" s="681">
        <v>6.3</v>
      </c>
      <c r="DA38" s="699"/>
      <c r="DB38" s="699"/>
      <c r="DC38" s="700"/>
      <c r="DD38" s="684">
        <v>443761</v>
      </c>
      <c r="DE38" s="679"/>
      <c r="DF38" s="679"/>
      <c r="DG38" s="679"/>
      <c r="DH38" s="679"/>
      <c r="DI38" s="679"/>
      <c r="DJ38" s="679"/>
      <c r="DK38" s="680"/>
      <c r="DL38" s="684">
        <v>443761</v>
      </c>
      <c r="DM38" s="679"/>
      <c r="DN38" s="679"/>
      <c r="DO38" s="679"/>
      <c r="DP38" s="679"/>
      <c r="DQ38" s="679"/>
      <c r="DR38" s="679"/>
      <c r="DS38" s="679"/>
      <c r="DT38" s="679"/>
      <c r="DU38" s="679"/>
      <c r="DV38" s="680"/>
      <c r="DW38" s="681">
        <v>15.8</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1191964</v>
      </c>
      <c r="S39" s="679"/>
      <c r="T39" s="679"/>
      <c r="U39" s="679"/>
      <c r="V39" s="679"/>
      <c r="W39" s="679"/>
      <c r="X39" s="679"/>
      <c r="Y39" s="680"/>
      <c r="Z39" s="715">
        <v>14</v>
      </c>
      <c r="AA39" s="715"/>
      <c r="AB39" s="715"/>
      <c r="AC39" s="715"/>
      <c r="AD39" s="716" t="s">
        <v>184</v>
      </c>
      <c r="AE39" s="716"/>
      <c r="AF39" s="716"/>
      <c r="AG39" s="716"/>
      <c r="AH39" s="716"/>
      <c r="AI39" s="716"/>
      <c r="AJ39" s="716"/>
      <c r="AK39" s="716"/>
      <c r="AL39" s="681" t="s">
        <v>184</v>
      </c>
      <c r="AM39" s="682"/>
      <c r="AN39" s="682"/>
      <c r="AO39" s="717"/>
      <c r="AQ39" s="718" t="s">
        <v>341</v>
      </c>
      <c r="AR39" s="719"/>
      <c r="AS39" s="719"/>
      <c r="AT39" s="719"/>
      <c r="AU39" s="719"/>
      <c r="AV39" s="719"/>
      <c r="AW39" s="719"/>
      <c r="AX39" s="719"/>
      <c r="AY39" s="720"/>
      <c r="AZ39" s="678" t="s">
        <v>233</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1846</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326554</v>
      </c>
      <c r="CS39" s="697"/>
      <c r="CT39" s="697"/>
      <c r="CU39" s="697"/>
      <c r="CV39" s="697"/>
      <c r="CW39" s="697"/>
      <c r="CX39" s="697"/>
      <c r="CY39" s="698"/>
      <c r="CZ39" s="681">
        <v>4</v>
      </c>
      <c r="DA39" s="699"/>
      <c r="DB39" s="699"/>
      <c r="DC39" s="700"/>
      <c r="DD39" s="684">
        <v>46932</v>
      </c>
      <c r="DE39" s="697"/>
      <c r="DF39" s="697"/>
      <c r="DG39" s="697"/>
      <c r="DH39" s="697"/>
      <c r="DI39" s="697"/>
      <c r="DJ39" s="697"/>
      <c r="DK39" s="698"/>
      <c r="DL39" s="684" t="s">
        <v>233</v>
      </c>
      <c r="DM39" s="697"/>
      <c r="DN39" s="697"/>
      <c r="DO39" s="697"/>
      <c r="DP39" s="697"/>
      <c r="DQ39" s="697"/>
      <c r="DR39" s="697"/>
      <c r="DS39" s="697"/>
      <c r="DT39" s="697"/>
      <c r="DU39" s="697"/>
      <c r="DV39" s="698"/>
      <c r="DW39" s="681" t="s">
        <v>184</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184</v>
      </c>
      <c r="S40" s="679"/>
      <c r="T40" s="679"/>
      <c r="U40" s="679"/>
      <c r="V40" s="679"/>
      <c r="W40" s="679"/>
      <c r="X40" s="679"/>
      <c r="Y40" s="680"/>
      <c r="Z40" s="715" t="s">
        <v>184</v>
      </c>
      <c r="AA40" s="715"/>
      <c r="AB40" s="715"/>
      <c r="AC40" s="715"/>
      <c r="AD40" s="716" t="s">
        <v>184</v>
      </c>
      <c r="AE40" s="716"/>
      <c r="AF40" s="716"/>
      <c r="AG40" s="716"/>
      <c r="AH40" s="716"/>
      <c r="AI40" s="716"/>
      <c r="AJ40" s="716"/>
      <c r="AK40" s="716"/>
      <c r="AL40" s="681" t="s">
        <v>139</v>
      </c>
      <c r="AM40" s="682"/>
      <c r="AN40" s="682"/>
      <c r="AO40" s="717"/>
      <c r="AQ40" s="718" t="s">
        <v>345</v>
      </c>
      <c r="AR40" s="719"/>
      <c r="AS40" s="719"/>
      <c r="AT40" s="719"/>
      <c r="AU40" s="719"/>
      <c r="AV40" s="719"/>
      <c r="AW40" s="719"/>
      <c r="AX40" s="719"/>
      <c r="AY40" s="720"/>
      <c r="AZ40" s="678" t="s">
        <v>233</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115</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t="s">
        <v>139</v>
      </c>
      <c r="CS40" s="679"/>
      <c r="CT40" s="679"/>
      <c r="CU40" s="679"/>
      <c r="CV40" s="679"/>
      <c r="CW40" s="679"/>
      <c r="CX40" s="679"/>
      <c r="CY40" s="680"/>
      <c r="CZ40" s="681" t="s">
        <v>184</v>
      </c>
      <c r="DA40" s="699"/>
      <c r="DB40" s="699"/>
      <c r="DC40" s="700"/>
      <c r="DD40" s="684" t="s">
        <v>184</v>
      </c>
      <c r="DE40" s="679"/>
      <c r="DF40" s="679"/>
      <c r="DG40" s="679"/>
      <c r="DH40" s="679"/>
      <c r="DI40" s="679"/>
      <c r="DJ40" s="679"/>
      <c r="DK40" s="680"/>
      <c r="DL40" s="684" t="s">
        <v>184</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138564</v>
      </c>
      <c r="S41" s="679"/>
      <c r="T41" s="679"/>
      <c r="U41" s="679"/>
      <c r="V41" s="679"/>
      <c r="W41" s="679"/>
      <c r="X41" s="679"/>
      <c r="Y41" s="680"/>
      <c r="Z41" s="715">
        <v>1.6</v>
      </c>
      <c r="AA41" s="715"/>
      <c r="AB41" s="715"/>
      <c r="AC41" s="715"/>
      <c r="AD41" s="716" t="s">
        <v>184</v>
      </c>
      <c r="AE41" s="716"/>
      <c r="AF41" s="716"/>
      <c r="AG41" s="716"/>
      <c r="AH41" s="716"/>
      <c r="AI41" s="716"/>
      <c r="AJ41" s="716"/>
      <c r="AK41" s="716"/>
      <c r="AL41" s="681" t="s">
        <v>184</v>
      </c>
      <c r="AM41" s="682"/>
      <c r="AN41" s="682"/>
      <c r="AO41" s="717"/>
      <c r="AQ41" s="718" t="s">
        <v>350</v>
      </c>
      <c r="AR41" s="719"/>
      <c r="AS41" s="719"/>
      <c r="AT41" s="719"/>
      <c r="AU41" s="719"/>
      <c r="AV41" s="719"/>
      <c r="AW41" s="719"/>
      <c r="AX41" s="719"/>
      <c r="AY41" s="720"/>
      <c r="AZ41" s="678">
        <v>74396</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233</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233</v>
      </c>
      <c r="DA41" s="699"/>
      <c r="DB41" s="699"/>
      <c r="DC41" s="700"/>
      <c r="DD41" s="684" t="s">
        <v>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8510371</v>
      </c>
      <c r="S42" s="701"/>
      <c r="T42" s="701"/>
      <c r="U42" s="701"/>
      <c r="V42" s="701"/>
      <c r="W42" s="701"/>
      <c r="X42" s="701"/>
      <c r="Y42" s="703"/>
      <c r="Z42" s="704">
        <v>100</v>
      </c>
      <c r="AA42" s="704"/>
      <c r="AB42" s="704"/>
      <c r="AC42" s="704"/>
      <c r="AD42" s="705">
        <v>2664837</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284297</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358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3803451</v>
      </c>
      <c r="CS42" s="679"/>
      <c r="CT42" s="679"/>
      <c r="CU42" s="679"/>
      <c r="CV42" s="679"/>
      <c r="CW42" s="679"/>
      <c r="CX42" s="679"/>
      <c r="CY42" s="680"/>
      <c r="CZ42" s="681">
        <v>47.1</v>
      </c>
      <c r="DA42" s="682"/>
      <c r="DB42" s="682"/>
      <c r="DC42" s="683"/>
      <c r="DD42" s="684">
        <v>783922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48158</v>
      </c>
      <c r="CS43" s="697"/>
      <c r="CT43" s="697"/>
      <c r="CU43" s="697"/>
      <c r="CV43" s="697"/>
      <c r="CW43" s="697"/>
      <c r="CX43" s="697"/>
      <c r="CY43" s="698"/>
      <c r="CZ43" s="681">
        <v>0.6</v>
      </c>
      <c r="DA43" s="699"/>
      <c r="DB43" s="699"/>
      <c r="DC43" s="700"/>
      <c r="DD43" s="684" t="s">
        <v>233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3546812</v>
      </c>
      <c r="CS44" s="679"/>
      <c r="CT44" s="679"/>
      <c r="CU44" s="679"/>
      <c r="CV44" s="679"/>
      <c r="CW44" s="679"/>
      <c r="CX44" s="679"/>
      <c r="CY44" s="680"/>
      <c r="CZ44" s="681">
        <v>43.9</v>
      </c>
      <c r="DA44" s="682"/>
      <c r="DB44" s="682"/>
      <c r="DC44" s="683"/>
      <c r="DD44" s="684">
        <v>759851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2775026</v>
      </c>
      <c r="CS45" s="697"/>
      <c r="CT45" s="697"/>
      <c r="CU45" s="697"/>
      <c r="CV45" s="697"/>
      <c r="CW45" s="697"/>
      <c r="CX45" s="697"/>
      <c r="CY45" s="698"/>
      <c r="CZ45" s="681">
        <v>34.4</v>
      </c>
      <c r="DA45" s="699"/>
      <c r="DB45" s="699"/>
      <c r="DC45" s="700"/>
      <c r="DD45" s="684">
        <v>213898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759486</v>
      </c>
      <c r="CS46" s="679"/>
      <c r="CT46" s="679"/>
      <c r="CU46" s="679"/>
      <c r="CV46" s="679"/>
      <c r="CW46" s="679"/>
      <c r="CX46" s="679"/>
      <c r="CY46" s="680"/>
      <c r="CZ46" s="681">
        <v>9.4</v>
      </c>
      <c r="DA46" s="682"/>
      <c r="DB46" s="682"/>
      <c r="DC46" s="683"/>
      <c r="DD46" s="684">
        <v>539653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256639</v>
      </c>
      <c r="CS47" s="697"/>
      <c r="CT47" s="697"/>
      <c r="CU47" s="697"/>
      <c r="CV47" s="697"/>
      <c r="CW47" s="697"/>
      <c r="CX47" s="697"/>
      <c r="CY47" s="698"/>
      <c r="CZ47" s="681">
        <v>3.2</v>
      </c>
      <c r="DA47" s="699"/>
      <c r="DB47" s="699"/>
      <c r="DC47" s="700"/>
      <c r="DD47" s="684">
        <v>24071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233</v>
      </c>
      <c r="DA48" s="682"/>
      <c r="DB48" s="682"/>
      <c r="DC48" s="683"/>
      <c r="DD48" s="684" t="s">
        <v>184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8076413</v>
      </c>
      <c r="CS49" s="663"/>
      <c r="CT49" s="663"/>
      <c r="CU49" s="663"/>
      <c r="CV49" s="663"/>
      <c r="CW49" s="663"/>
      <c r="CX49" s="663"/>
      <c r="CY49" s="664"/>
      <c r="CZ49" s="665">
        <v>100</v>
      </c>
      <c r="DA49" s="666"/>
      <c r="DB49" s="666"/>
      <c r="DC49" s="667"/>
      <c r="DD49" s="668">
        <v>3662304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stA2wb3NvZwCJtWEFdOwscPXkgbrZk+iP+HTVGK3bFKYK3hZvLGEOeV45sx57QCwZfgdoyFc9ew1d81Th2XYQ==" saltValue="rEnAKHKbPF/Wzwn+KPs+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8510</v>
      </c>
      <c r="R7" s="1198"/>
      <c r="S7" s="1198"/>
      <c r="T7" s="1198"/>
      <c r="U7" s="1198"/>
      <c r="V7" s="1198">
        <v>8076</v>
      </c>
      <c r="W7" s="1198"/>
      <c r="X7" s="1198"/>
      <c r="Y7" s="1198"/>
      <c r="Z7" s="1198"/>
      <c r="AA7" s="1198">
        <v>434</v>
      </c>
      <c r="AB7" s="1198"/>
      <c r="AC7" s="1198"/>
      <c r="AD7" s="1198"/>
      <c r="AE7" s="1199"/>
      <c r="AF7" s="1200">
        <v>46</v>
      </c>
      <c r="AG7" s="1201"/>
      <c r="AH7" s="1201"/>
      <c r="AI7" s="1201"/>
      <c r="AJ7" s="1202"/>
      <c r="AK7" s="1184">
        <v>0</v>
      </c>
      <c r="AL7" s="1185"/>
      <c r="AM7" s="1185"/>
      <c r="AN7" s="1185"/>
      <c r="AO7" s="1185"/>
      <c r="AP7" s="1185">
        <v>7931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1</v>
      </c>
      <c r="R8" s="1137"/>
      <c r="S8" s="1137"/>
      <c r="T8" s="1137"/>
      <c r="U8" s="1137"/>
      <c r="V8" s="1137">
        <v>0</v>
      </c>
      <c r="W8" s="1137"/>
      <c r="X8" s="1137"/>
      <c r="Y8" s="1137"/>
      <c r="Z8" s="1137"/>
      <c r="AA8" s="1137">
        <v>1</v>
      </c>
      <c r="AB8" s="1137"/>
      <c r="AC8" s="1137"/>
      <c r="AD8" s="1137"/>
      <c r="AE8" s="1138"/>
      <c r="AF8" s="1112">
        <v>1</v>
      </c>
      <c r="AG8" s="1113"/>
      <c r="AH8" s="1113"/>
      <c r="AI8" s="1113"/>
      <c r="AJ8" s="1114"/>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8511</v>
      </c>
      <c r="R23" s="1162"/>
      <c r="S23" s="1162"/>
      <c r="T23" s="1162"/>
      <c r="U23" s="1162"/>
      <c r="V23" s="1162">
        <v>8076</v>
      </c>
      <c r="W23" s="1162"/>
      <c r="X23" s="1162"/>
      <c r="Y23" s="1162"/>
      <c r="Z23" s="1162"/>
      <c r="AA23" s="1162">
        <v>435</v>
      </c>
      <c r="AB23" s="1162"/>
      <c r="AC23" s="1162"/>
      <c r="AD23" s="1162"/>
      <c r="AE23" s="1163"/>
      <c r="AF23" s="1164">
        <v>47</v>
      </c>
      <c r="AG23" s="1162"/>
      <c r="AH23" s="1162"/>
      <c r="AI23" s="1162"/>
      <c r="AJ23" s="1165"/>
      <c r="AK23" s="1166"/>
      <c r="AL23" s="1167"/>
      <c r="AM23" s="1167"/>
      <c r="AN23" s="1167"/>
      <c r="AO23" s="1167"/>
      <c r="AP23" s="1162">
        <v>7931</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1142</v>
      </c>
      <c r="R28" s="1147"/>
      <c r="S28" s="1147"/>
      <c r="T28" s="1147"/>
      <c r="U28" s="1147"/>
      <c r="V28" s="1147">
        <v>1115</v>
      </c>
      <c r="W28" s="1147"/>
      <c r="X28" s="1147"/>
      <c r="Y28" s="1147"/>
      <c r="Z28" s="1147"/>
      <c r="AA28" s="1147">
        <v>27</v>
      </c>
      <c r="AB28" s="1147"/>
      <c r="AC28" s="1147"/>
      <c r="AD28" s="1147"/>
      <c r="AE28" s="1148"/>
      <c r="AF28" s="1149">
        <v>27</v>
      </c>
      <c r="AG28" s="1147"/>
      <c r="AH28" s="1147"/>
      <c r="AI28" s="1147"/>
      <c r="AJ28" s="1150"/>
      <c r="AK28" s="1151">
        <v>74</v>
      </c>
      <c r="AL28" s="1139"/>
      <c r="AM28" s="1139"/>
      <c r="AN28" s="1139"/>
      <c r="AO28" s="1139"/>
      <c r="AP28" s="1139" t="s">
        <v>516</v>
      </c>
      <c r="AQ28" s="1139"/>
      <c r="AR28" s="1139"/>
      <c r="AS28" s="1139"/>
      <c r="AT28" s="1139"/>
      <c r="AU28" s="1139" t="s">
        <v>516</v>
      </c>
      <c r="AV28" s="1139"/>
      <c r="AW28" s="1139"/>
      <c r="AX28" s="1139"/>
      <c r="AY28" s="1139"/>
      <c r="AZ28" s="1140" t="s">
        <v>516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893</v>
      </c>
      <c r="R29" s="1137"/>
      <c r="S29" s="1137"/>
      <c r="T29" s="1137"/>
      <c r="U29" s="1137"/>
      <c r="V29" s="1137">
        <v>836</v>
      </c>
      <c r="W29" s="1137"/>
      <c r="X29" s="1137"/>
      <c r="Y29" s="1137"/>
      <c r="Z29" s="1137"/>
      <c r="AA29" s="1137">
        <v>57</v>
      </c>
      <c r="AB29" s="1137"/>
      <c r="AC29" s="1137"/>
      <c r="AD29" s="1137"/>
      <c r="AE29" s="1138"/>
      <c r="AF29" s="1112">
        <v>57</v>
      </c>
      <c r="AG29" s="1113"/>
      <c r="AH29" s="1113"/>
      <c r="AI29" s="1113"/>
      <c r="AJ29" s="1114"/>
      <c r="AK29" s="1073">
        <v>120</v>
      </c>
      <c r="AL29" s="1064"/>
      <c r="AM29" s="1064"/>
      <c r="AN29" s="1064"/>
      <c r="AO29" s="1064"/>
      <c r="AP29" s="1064" t="s">
        <v>516</v>
      </c>
      <c r="AQ29" s="1064"/>
      <c r="AR29" s="1064"/>
      <c r="AS29" s="1064"/>
      <c r="AT29" s="1064"/>
      <c r="AU29" s="1064" t="s">
        <v>516</v>
      </c>
      <c r="AV29" s="1064"/>
      <c r="AW29" s="1064"/>
      <c r="AX29" s="1064"/>
      <c r="AY29" s="1064"/>
      <c r="AZ29" s="1135" t="s">
        <v>516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129</v>
      </c>
      <c r="R30" s="1137"/>
      <c r="S30" s="1137"/>
      <c r="T30" s="1137"/>
      <c r="U30" s="1137"/>
      <c r="V30" s="1137">
        <v>123</v>
      </c>
      <c r="W30" s="1137"/>
      <c r="X30" s="1137"/>
      <c r="Y30" s="1137"/>
      <c r="Z30" s="1137"/>
      <c r="AA30" s="1137">
        <v>6</v>
      </c>
      <c r="AB30" s="1137"/>
      <c r="AC30" s="1137"/>
      <c r="AD30" s="1137"/>
      <c r="AE30" s="1138"/>
      <c r="AF30" s="1112">
        <v>6</v>
      </c>
      <c r="AG30" s="1113"/>
      <c r="AH30" s="1113"/>
      <c r="AI30" s="1113"/>
      <c r="AJ30" s="1114"/>
      <c r="AK30" s="1073">
        <v>32</v>
      </c>
      <c r="AL30" s="1064"/>
      <c r="AM30" s="1064"/>
      <c r="AN30" s="1064"/>
      <c r="AO30" s="1064"/>
      <c r="AP30" s="1064" t="s">
        <v>516</v>
      </c>
      <c r="AQ30" s="1064"/>
      <c r="AR30" s="1064"/>
      <c r="AS30" s="1064"/>
      <c r="AT30" s="1064"/>
      <c r="AU30" s="1064" t="s">
        <v>516</v>
      </c>
      <c r="AV30" s="1064"/>
      <c r="AW30" s="1064"/>
      <c r="AX30" s="1064"/>
      <c r="AY30" s="1064"/>
      <c r="AZ30" s="1135" t="s">
        <v>516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568</v>
      </c>
      <c r="R31" s="1137"/>
      <c r="S31" s="1137"/>
      <c r="T31" s="1137"/>
      <c r="U31" s="1137"/>
      <c r="V31" s="1137">
        <v>553</v>
      </c>
      <c r="W31" s="1137"/>
      <c r="X31" s="1137"/>
      <c r="Y31" s="1137"/>
      <c r="Z31" s="1137"/>
      <c r="AA31" s="1137">
        <v>15</v>
      </c>
      <c r="AB31" s="1137"/>
      <c r="AC31" s="1137"/>
      <c r="AD31" s="1137"/>
      <c r="AE31" s="1138"/>
      <c r="AF31" s="1112">
        <v>11</v>
      </c>
      <c r="AG31" s="1113"/>
      <c r="AH31" s="1113"/>
      <c r="AI31" s="1113"/>
      <c r="AJ31" s="1114"/>
      <c r="AK31" s="1073">
        <v>117</v>
      </c>
      <c r="AL31" s="1064"/>
      <c r="AM31" s="1064"/>
      <c r="AN31" s="1064"/>
      <c r="AO31" s="1064"/>
      <c r="AP31" s="1064">
        <v>3409</v>
      </c>
      <c r="AQ31" s="1064"/>
      <c r="AR31" s="1064"/>
      <c r="AS31" s="1064"/>
      <c r="AT31" s="1064"/>
      <c r="AU31" s="1064">
        <v>2168</v>
      </c>
      <c r="AV31" s="1064"/>
      <c r="AW31" s="1064"/>
      <c r="AX31" s="1064"/>
      <c r="AY31" s="1064"/>
      <c r="AZ31" s="1135" t="s">
        <v>516</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80</v>
      </c>
      <c r="R32" s="1137"/>
      <c r="S32" s="1137"/>
      <c r="T32" s="1137"/>
      <c r="U32" s="1137"/>
      <c r="V32" s="1137">
        <v>73</v>
      </c>
      <c r="W32" s="1137"/>
      <c r="X32" s="1137"/>
      <c r="Y32" s="1137"/>
      <c r="Z32" s="1137"/>
      <c r="AA32" s="1137">
        <v>7</v>
      </c>
      <c r="AB32" s="1137"/>
      <c r="AC32" s="1137"/>
      <c r="AD32" s="1137"/>
      <c r="AE32" s="1138"/>
      <c r="AF32" s="1112">
        <v>7</v>
      </c>
      <c r="AG32" s="1113"/>
      <c r="AH32" s="1113"/>
      <c r="AI32" s="1113"/>
      <c r="AJ32" s="1114"/>
      <c r="AK32" s="1073">
        <v>31</v>
      </c>
      <c r="AL32" s="1064"/>
      <c r="AM32" s="1064"/>
      <c r="AN32" s="1064"/>
      <c r="AO32" s="1064"/>
      <c r="AP32" s="1064">
        <v>181</v>
      </c>
      <c r="AQ32" s="1064"/>
      <c r="AR32" s="1064"/>
      <c r="AS32" s="1064"/>
      <c r="AT32" s="1064"/>
      <c r="AU32" s="1064">
        <v>90</v>
      </c>
      <c r="AV32" s="1064"/>
      <c r="AW32" s="1064"/>
      <c r="AX32" s="1064"/>
      <c r="AY32" s="1064"/>
      <c r="AZ32" s="1135" t="s">
        <v>516</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107</v>
      </c>
      <c r="AG63" s="1052"/>
      <c r="AH63" s="1052"/>
      <c r="AI63" s="1052"/>
      <c r="AJ63" s="1123"/>
      <c r="AK63" s="1124"/>
      <c r="AL63" s="1056"/>
      <c r="AM63" s="1056"/>
      <c r="AN63" s="1056"/>
      <c r="AO63" s="1056"/>
      <c r="AP63" s="1052">
        <v>3590</v>
      </c>
      <c r="AQ63" s="1052"/>
      <c r="AR63" s="1052"/>
      <c r="AS63" s="1052"/>
      <c r="AT63" s="1052"/>
      <c r="AU63" s="1052">
        <v>2258</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420</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9132</v>
      </c>
      <c r="R68" s="1075"/>
      <c r="S68" s="1075"/>
      <c r="T68" s="1075"/>
      <c r="U68" s="1075"/>
      <c r="V68" s="1075">
        <v>7684</v>
      </c>
      <c r="W68" s="1075"/>
      <c r="X68" s="1075"/>
      <c r="Y68" s="1075"/>
      <c r="Z68" s="1075"/>
      <c r="AA68" s="1075">
        <v>1448</v>
      </c>
      <c r="AB68" s="1075"/>
      <c r="AC68" s="1075"/>
      <c r="AD68" s="1075"/>
      <c r="AE68" s="1075"/>
      <c r="AF68" s="1075">
        <v>1448</v>
      </c>
      <c r="AG68" s="1075"/>
      <c r="AH68" s="1075"/>
      <c r="AI68" s="1075"/>
      <c r="AJ68" s="1075"/>
      <c r="AK68" s="1075">
        <v>725</v>
      </c>
      <c r="AL68" s="1075"/>
      <c r="AM68" s="1075"/>
      <c r="AN68" s="1075"/>
      <c r="AO68" s="1075"/>
      <c r="AP68" s="1075" t="s">
        <v>590</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v>212</v>
      </c>
      <c r="R69" s="1064"/>
      <c r="S69" s="1064"/>
      <c r="T69" s="1064"/>
      <c r="U69" s="1064"/>
      <c r="V69" s="1064">
        <v>184</v>
      </c>
      <c r="W69" s="1064"/>
      <c r="X69" s="1064"/>
      <c r="Y69" s="1064"/>
      <c r="Z69" s="1064"/>
      <c r="AA69" s="1064">
        <v>29</v>
      </c>
      <c r="AB69" s="1064"/>
      <c r="AC69" s="1064"/>
      <c r="AD69" s="1064"/>
      <c r="AE69" s="1064"/>
      <c r="AF69" s="1064">
        <v>29</v>
      </c>
      <c r="AG69" s="1064"/>
      <c r="AH69" s="1064"/>
      <c r="AI69" s="1064"/>
      <c r="AJ69" s="1064"/>
      <c r="AK69" s="1064">
        <v>10</v>
      </c>
      <c r="AL69" s="1064"/>
      <c r="AM69" s="1064"/>
      <c r="AN69" s="1064"/>
      <c r="AO69" s="1064"/>
      <c r="AP69" s="1064" t="s">
        <v>516</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v>608</v>
      </c>
      <c r="R70" s="1064"/>
      <c r="S70" s="1064"/>
      <c r="T70" s="1064"/>
      <c r="U70" s="1064"/>
      <c r="V70" s="1064">
        <v>580</v>
      </c>
      <c r="W70" s="1064"/>
      <c r="X70" s="1064"/>
      <c r="Y70" s="1064"/>
      <c r="Z70" s="1064"/>
      <c r="AA70" s="1064">
        <v>29</v>
      </c>
      <c r="AB70" s="1064"/>
      <c r="AC70" s="1064"/>
      <c r="AD70" s="1064"/>
      <c r="AE70" s="1064"/>
      <c r="AF70" s="1064">
        <v>29</v>
      </c>
      <c r="AG70" s="1064"/>
      <c r="AH70" s="1064"/>
      <c r="AI70" s="1064"/>
      <c r="AJ70" s="1064"/>
      <c r="AK70" s="1064" t="s">
        <v>516</v>
      </c>
      <c r="AL70" s="1064"/>
      <c r="AM70" s="1064"/>
      <c r="AN70" s="1064"/>
      <c r="AO70" s="1064"/>
      <c r="AP70" s="1064">
        <v>53</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v>886</v>
      </c>
      <c r="R71" s="1064"/>
      <c r="S71" s="1064"/>
      <c r="T71" s="1064"/>
      <c r="U71" s="1064"/>
      <c r="V71" s="1064">
        <v>869</v>
      </c>
      <c r="W71" s="1064"/>
      <c r="X71" s="1064"/>
      <c r="Y71" s="1064"/>
      <c r="Z71" s="1064"/>
      <c r="AA71" s="1064">
        <v>17</v>
      </c>
      <c r="AB71" s="1064"/>
      <c r="AC71" s="1064"/>
      <c r="AD71" s="1064"/>
      <c r="AE71" s="1064"/>
      <c r="AF71" s="1064">
        <v>16</v>
      </c>
      <c r="AG71" s="1064"/>
      <c r="AH71" s="1064"/>
      <c r="AI71" s="1064"/>
      <c r="AJ71" s="1064"/>
      <c r="AK71" s="1064" t="s">
        <v>516</v>
      </c>
      <c r="AL71" s="1064"/>
      <c r="AM71" s="1064"/>
      <c r="AN71" s="1064"/>
      <c r="AO71" s="1064"/>
      <c r="AP71" s="1064">
        <v>981</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1522</v>
      </c>
      <c r="AG88" s="1052"/>
      <c r="AH88" s="1052"/>
      <c r="AI88" s="1052"/>
      <c r="AJ88" s="1052"/>
      <c r="AK88" s="1056"/>
      <c r="AL88" s="1056"/>
      <c r="AM88" s="1056"/>
      <c r="AN88" s="1056"/>
      <c r="AO88" s="1056"/>
      <c r="AP88" s="1052">
        <v>1034</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309</v>
      </c>
      <c r="AG109" s="987"/>
      <c r="AH109" s="987"/>
      <c r="AI109" s="987"/>
      <c r="AJ109" s="988"/>
      <c r="AK109" s="989" t="s">
        <v>308</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309</v>
      </c>
      <c r="BW109" s="987"/>
      <c r="BX109" s="987"/>
      <c r="BY109" s="987"/>
      <c r="BZ109" s="988"/>
      <c r="CA109" s="989" t="s">
        <v>308</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309</v>
      </c>
      <c r="DM109" s="987"/>
      <c r="DN109" s="987"/>
      <c r="DO109" s="987"/>
      <c r="DP109" s="988"/>
      <c r="DQ109" s="989" t="s">
        <v>308</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346348</v>
      </c>
      <c r="AB110" s="980"/>
      <c r="AC110" s="980"/>
      <c r="AD110" s="980"/>
      <c r="AE110" s="981"/>
      <c r="AF110" s="982">
        <v>371884</v>
      </c>
      <c r="AG110" s="980"/>
      <c r="AH110" s="980"/>
      <c r="AI110" s="980"/>
      <c r="AJ110" s="981"/>
      <c r="AK110" s="982">
        <v>387174</v>
      </c>
      <c r="AL110" s="980"/>
      <c r="AM110" s="980"/>
      <c r="AN110" s="980"/>
      <c r="AO110" s="981"/>
      <c r="AP110" s="983">
        <v>16.2</v>
      </c>
      <c r="AQ110" s="984"/>
      <c r="AR110" s="984"/>
      <c r="AS110" s="984"/>
      <c r="AT110" s="985"/>
      <c r="AU110" s="1019" t="s">
        <v>72</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7010974</v>
      </c>
      <c r="BR110" s="927"/>
      <c r="BS110" s="927"/>
      <c r="BT110" s="927"/>
      <c r="BU110" s="927"/>
      <c r="BV110" s="927">
        <v>7094612</v>
      </c>
      <c r="BW110" s="927"/>
      <c r="BX110" s="927"/>
      <c r="BY110" s="927"/>
      <c r="BZ110" s="927"/>
      <c r="CA110" s="927">
        <v>7930760</v>
      </c>
      <c r="CB110" s="927"/>
      <c r="CC110" s="927"/>
      <c r="CD110" s="927"/>
      <c r="CE110" s="927"/>
      <c r="CF110" s="951">
        <v>331.6</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184</v>
      </c>
      <c r="DH110" s="927"/>
      <c r="DI110" s="927"/>
      <c r="DJ110" s="927"/>
      <c r="DK110" s="927"/>
      <c r="DL110" s="927" t="s">
        <v>184</v>
      </c>
      <c r="DM110" s="927"/>
      <c r="DN110" s="927"/>
      <c r="DO110" s="927"/>
      <c r="DP110" s="927"/>
      <c r="DQ110" s="927" t="s">
        <v>184</v>
      </c>
      <c r="DR110" s="927"/>
      <c r="DS110" s="927"/>
      <c r="DT110" s="927"/>
      <c r="DU110" s="927"/>
      <c r="DV110" s="928" t="s">
        <v>184</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414</v>
      </c>
      <c r="AB111" s="1008"/>
      <c r="AC111" s="1008"/>
      <c r="AD111" s="1008"/>
      <c r="AE111" s="1009"/>
      <c r="AF111" s="1010" t="s">
        <v>414</v>
      </c>
      <c r="AG111" s="1008"/>
      <c r="AH111" s="1008"/>
      <c r="AI111" s="1008"/>
      <c r="AJ111" s="1009"/>
      <c r="AK111" s="1010" t="s">
        <v>414</v>
      </c>
      <c r="AL111" s="1008"/>
      <c r="AM111" s="1008"/>
      <c r="AN111" s="1008"/>
      <c r="AO111" s="1009"/>
      <c r="AP111" s="1011" t="s">
        <v>414</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184</v>
      </c>
      <c r="BR111" s="899"/>
      <c r="BS111" s="899"/>
      <c r="BT111" s="899"/>
      <c r="BU111" s="899"/>
      <c r="BV111" s="899" t="s">
        <v>394</v>
      </c>
      <c r="BW111" s="899"/>
      <c r="BX111" s="899"/>
      <c r="BY111" s="899"/>
      <c r="BZ111" s="899"/>
      <c r="CA111" s="899" t="s">
        <v>184</v>
      </c>
      <c r="CB111" s="899"/>
      <c r="CC111" s="899"/>
      <c r="CD111" s="899"/>
      <c r="CE111" s="899"/>
      <c r="CF111" s="960" t="s">
        <v>184</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184</v>
      </c>
      <c r="DH111" s="899"/>
      <c r="DI111" s="899"/>
      <c r="DJ111" s="899"/>
      <c r="DK111" s="899"/>
      <c r="DL111" s="899" t="s">
        <v>184</v>
      </c>
      <c r="DM111" s="899"/>
      <c r="DN111" s="899"/>
      <c r="DO111" s="899"/>
      <c r="DP111" s="899"/>
      <c r="DQ111" s="899" t="s">
        <v>184</v>
      </c>
      <c r="DR111" s="899"/>
      <c r="DS111" s="899"/>
      <c r="DT111" s="899"/>
      <c r="DU111" s="899"/>
      <c r="DV111" s="876" t="s">
        <v>184</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184</v>
      </c>
      <c r="AG112" s="862"/>
      <c r="AH112" s="862"/>
      <c r="AI112" s="862"/>
      <c r="AJ112" s="863"/>
      <c r="AK112" s="864" t="s">
        <v>184</v>
      </c>
      <c r="AL112" s="862"/>
      <c r="AM112" s="862"/>
      <c r="AN112" s="862"/>
      <c r="AO112" s="863"/>
      <c r="AP112" s="909" t="s">
        <v>184</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2331543</v>
      </c>
      <c r="BR112" s="899"/>
      <c r="BS112" s="899"/>
      <c r="BT112" s="899"/>
      <c r="BU112" s="899"/>
      <c r="BV112" s="899">
        <v>2458077</v>
      </c>
      <c r="BW112" s="899"/>
      <c r="BX112" s="899"/>
      <c r="BY112" s="899"/>
      <c r="BZ112" s="899"/>
      <c r="CA112" s="899">
        <v>2258675</v>
      </c>
      <c r="CB112" s="899"/>
      <c r="CC112" s="899"/>
      <c r="CD112" s="899"/>
      <c r="CE112" s="899"/>
      <c r="CF112" s="960">
        <v>94.4</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394</v>
      </c>
      <c r="DH112" s="899"/>
      <c r="DI112" s="899"/>
      <c r="DJ112" s="899"/>
      <c r="DK112" s="899"/>
      <c r="DL112" s="899" t="s">
        <v>184</v>
      </c>
      <c r="DM112" s="899"/>
      <c r="DN112" s="899"/>
      <c r="DO112" s="899"/>
      <c r="DP112" s="899"/>
      <c r="DQ112" s="899" t="s">
        <v>448</v>
      </c>
      <c r="DR112" s="899"/>
      <c r="DS112" s="899"/>
      <c r="DT112" s="899"/>
      <c r="DU112" s="899"/>
      <c r="DV112" s="876" t="s">
        <v>184</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109351</v>
      </c>
      <c r="AB113" s="1008"/>
      <c r="AC113" s="1008"/>
      <c r="AD113" s="1008"/>
      <c r="AE113" s="1009"/>
      <c r="AF113" s="1010">
        <v>112833</v>
      </c>
      <c r="AG113" s="1008"/>
      <c r="AH113" s="1008"/>
      <c r="AI113" s="1008"/>
      <c r="AJ113" s="1009"/>
      <c r="AK113" s="1010">
        <v>111844</v>
      </c>
      <c r="AL113" s="1008"/>
      <c r="AM113" s="1008"/>
      <c r="AN113" s="1008"/>
      <c r="AO113" s="1009"/>
      <c r="AP113" s="1011">
        <v>4.7</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107439</v>
      </c>
      <c r="BR113" s="899"/>
      <c r="BS113" s="899"/>
      <c r="BT113" s="899"/>
      <c r="BU113" s="899"/>
      <c r="BV113" s="899">
        <v>92266</v>
      </c>
      <c r="BW113" s="899"/>
      <c r="BX113" s="899"/>
      <c r="BY113" s="899"/>
      <c r="BZ113" s="899"/>
      <c r="CA113" s="899">
        <v>80582</v>
      </c>
      <c r="CB113" s="899"/>
      <c r="CC113" s="899"/>
      <c r="CD113" s="899"/>
      <c r="CE113" s="899"/>
      <c r="CF113" s="960">
        <v>3.4</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394</v>
      </c>
      <c r="DH113" s="862"/>
      <c r="DI113" s="862"/>
      <c r="DJ113" s="862"/>
      <c r="DK113" s="863"/>
      <c r="DL113" s="864" t="s">
        <v>394</v>
      </c>
      <c r="DM113" s="862"/>
      <c r="DN113" s="862"/>
      <c r="DO113" s="862"/>
      <c r="DP113" s="863"/>
      <c r="DQ113" s="864" t="s">
        <v>394</v>
      </c>
      <c r="DR113" s="862"/>
      <c r="DS113" s="862"/>
      <c r="DT113" s="862"/>
      <c r="DU113" s="863"/>
      <c r="DV113" s="909" t="s">
        <v>184</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17358</v>
      </c>
      <c r="AB114" s="862"/>
      <c r="AC114" s="862"/>
      <c r="AD114" s="862"/>
      <c r="AE114" s="863"/>
      <c r="AF114" s="864">
        <v>19428</v>
      </c>
      <c r="AG114" s="862"/>
      <c r="AH114" s="862"/>
      <c r="AI114" s="862"/>
      <c r="AJ114" s="863"/>
      <c r="AK114" s="864">
        <v>19400</v>
      </c>
      <c r="AL114" s="862"/>
      <c r="AM114" s="862"/>
      <c r="AN114" s="862"/>
      <c r="AO114" s="863"/>
      <c r="AP114" s="909">
        <v>0.8</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464744</v>
      </c>
      <c r="BR114" s="899"/>
      <c r="BS114" s="899"/>
      <c r="BT114" s="899"/>
      <c r="BU114" s="899"/>
      <c r="BV114" s="899">
        <v>449051</v>
      </c>
      <c r="BW114" s="899"/>
      <c r="BX114" s="899"/>
      <c r="BY114" s="899"/>
      <c r="BZ114" s="899"/>
      <c r="CA114" s="899">
        <v>415894</v>
      </c>
      <c r="CB114" s="899"/>
      <c r="CC114" s="899"/>
      <c r="CD114" s="899"/>
      <c r="CE114" s="899"/>
      <c r="CF114" s="960">
        <v>17.399999999999999</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184</v>
      </c>
      <c r="DH114" s="862"/>
      <c r="DI114" s="862"/>
      <c r="DJ114" s="862"/>
      <c r="DK114" s="863"/>
      <c r="DL114" s="864" t="s">
        <v>184</v>
      </c>
      <c r="DM114" s="862"/>
      <c r="DN114" s="862"/>
      <c r="DO114" s="862"/>
      <c r="DP114" s="863"/>
      <c r="DQ114" s="864" t="s">
        <v>184</v>
      </c>
      <c r="DR114" s="862"/>
      <c r="DS114" s="862"/>
      <c r="DT114" s="862"/>
      <c r="DU114" s="863"/>
      <c r="DV114" s="909" t="s">
        <v>184</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18</v>
      </c>
      <c r="AB115" s="1008"/>
      <c r="AC115" s="1008"/>
      <c r="AD115" s="1008"/>
      <c r="AE115" s="1009"/>
      <c r="AF115" s="1010">
        <v>13</v>
      </c>
      <c r="AG115" s="1008"/>
      <c r="AH115" s="1008"/>
      <c r="AI115" s="1008"/>
      <c r="AJ115" s="1009"/>
      <c r="AK115" s="1010">
        <v>10</v>
      </c>
      <c r="AL115" s="1008"/>
      <c r="AM115" s="1008"/>
      <c r="AN115" s="1008"/>
      <c r="AO115" s="1009"/>
      <c r="AP115" s="1011">
        <v>0</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394</v>
      </c>
      <c r="BR115" s="899"/>
      <c r="BS115" s="899"/>
      <c r="BT115" s="899"/>
      <c r="BU115" s="899"/>
      <c r="BV115" s="899" t="s">
        <v>445</v>
      </c>
      <c r="BW115" s="899"/>
      <c r="BX115" s="899"/>
      <c r="BY115" s="899"/>
      <c r="BZ115" s="899"/>
      <c r="CA115" s="899" t="s">
        <v>184</v>
      </c>
      <c r="CB115" s="899"/>
      <c r="CC115" s="899"/>
      <c r="CD115" s="899"/>
      <c r="CE115" s="899"/>
      <c r="CF115" s="960" t="s">
        <v>184</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184</v>
      </c>
      <c r="DH115" s="862"/>
      <c r="DI115" s="862"/>
      <c r="DJ115" s="862"/>
      <c r="DK115" s="863"/>
      <c r="DL115" s="864" t="s">
        <v>445</v>
      </c>
      <c r="DM115" s="862"/>
      <c r="DN115" s="862"/>
      <c r="DO115" s="862"/>
      <c r="DP115" s="863"/>
      <c r="DQ115" s="864" t="s">
        <v>448</v>
      </c>
      <c r="DR115" s="862"/>
      <c r="DS115" s="862"/>
      <c r="DT115" s="862"/>
      <c r="DU115" s="863"/>
      <c r="DV115" s="909" t="s">
        <v>184</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394</v>
      </c>
      <c r="AB116" s="862"/>
      <c r="AC116" s="862"/>
      <c r="AD116" s="862"/>
      <c r="AE116" s="863"/>
      <c r="AF116" s="864" t="s">
        <v>394</v>
      </c>
      <c r="AG116" s="862"/>
      <c r="AH116" s="862"/>
      <c r="AI116" s="862"/>
      <c r="AJ116" s="863"/>
      <c r="AK116" s="864" t="s">
        <v>184</v>
      </c>
      <c r="AL116" s="862"/>
      <c r="AM116" s="862"/>
      <c r="AN116" s="862"/>
      <c r="AO116" s="863"/>
      <c r="AP116" s="909" t="s">
        <v>184</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184</v>
      </c>
      <c r="BR116" s="899"/>
      <c r="BS116" s="899"/>
      <c r="BT116" s="899"/>
      <c r="BU116" s="899"/>
      <c r="BV116" s="899" t="s">
        <v>184</v>
      </c>
      <c r="BW116" s="899"/>
      <c r="BX116" s="899"/>
      <c r="BY116" s="899"/>
      <c r="BZ116" s="899"/>
      <c r="CA116" s="899" t="s">
        <v>184</v>
      </c>
      <c r="CB116" s="899"/>
      <c r="CC116" s="899"/>
      <c r="CD116" s="899"/>
      <c r="CE116" s="899"/>
      <c r="CF116" s="960" t="s">
        <v>184</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184</v>
      </c>
      <c r="DH116" s="862"/>
      <c r="DI116" s="862"/>
      <c r="DJ116" s="862"/>
      <c r="DK116" s="863"/>
      <c r="DL116" s="864" t="s">
        <v>184</v>
      </c>
      <c r="DM116" s="862"/>
      <c r="DN116" s="862"/>
      <c r="DO116" s="862"/>
      <c r="DP116" s="863"/>
      <c r="DQ116" s="864" t="s">
        <v>445</v>
      </c>
      <c r="DR116" s="862"/>
      <c r="DS116" s="862"/>
      <c r="DT116" s="862"/>
      <c r="DU116" s="863"/>
      <c r="DV116" s="909" t="s">
        <v>184</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473075</v>
      </c>
      <c r="AB117" s="994"/>
      <c r="AC117" s="994"/>
      <c r="AD117" s="994"/>
      <c r="AE117" s="995"/>
      <c r="AF117" s="996">
        <v>504158</v>
      </c>
      <c r="AG117" s="994"/>
      <c r="AH117" s="994"/>
      <c r="AI117" s="994"/>
      <c r="AJ117" s="995"/>
      <c r="AK117" s="996">
        <v>518428</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184</v>
      </c>
      <c r="BR117" s="899"/>
      <c r="BS117" s="899"/>
      <c r="BT117" s="899"/>
      <c r="BU117" s="899"/>
      <c r="BV117" s="899" t="s">
        <v>184</v>
      </c>
      <c r="BW117" s="899"/>
      <c r="BX117" s="899"/>
      <c r="BY117" s="899"/>
      <c r="BZ117" s="899"/>
      <c r="CA117" s="899" t="s">
        <v>184</v>
      </c>
      <c r="CB117" s="899"/>
      <c r="CC117" s="899"/>
      <c r="CD117" s="899"/>
      <c r="CE117" s="899"/>
      <c r="CF117" s="960" t="s">
        <v>184</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184</v>
      </c>
      <c r="DH117" s="862"/>
      <c r="DI117" s="862"/>
      <c r="DJ117" s="862"/>
      <c r="DK117" s="863"/>
      <c r="DL117" s="864" t="s">
        <v>184</v>
      </c>
      <c r="DM117" s="862"/>
      <c r="DN117" s="862"/>
      <c r="DO117" s="862"/>
      <c r="DP117" s="863"/>
      <c r="DQ117" s="864" t="s">
        <v>184</v>
      </c>
      <c r="DR117" s="862"/>
      <c r="DS117" s="862"/>
      <c r="DT117" s="862"/>
      <c r="DU117" s="863"/>
      <c r="DV117" s="909" t="s">
        <v>184</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309</v>
      </c>
      <c r="AG118" s="987"/>
      <c r="AH118" s="987"/>
      <c r="AI118" s="987"/>
      <c r="AJ118" s="988"/>
      <c r="AK118" s="989" t="s">
        <v>308</v>
      </c>
      <c r="AL118" s="987"/>
      <c r="AM118" s="987"/>
      <c r="AN118" s="987"/>
      <c r="AO118" s="988"/>
      <c r="AP118" s="990" t="s">
        <v>434</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394</v>
      </c>
      <c r="BR118" s="930"/>
      <c r="BS118" s="930"/>
      <c r="BT118" s="930"/>
      <c r="BU118" s="930"/>
      <c r="BV118" s="930" t="s">
        <v>184</v>
      </c>
      <c r="BW118" s="930"/>
      <c r="BX118" s="930"/>
      <c r="BY118" s="930"/>
      <c r="BZ118" s="930"/>
      <c r="CA118" s="930" t="s">
        <v>184</v>
      </c>
      <c r="CB118" s="930"/>
      <c r="CC118" s="930"/>
      <c r="CD118" s="930"/>
      <c r="CE118" s="930"/>
      <c r="CF118" s="960" t="s">
        <v>184</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448</v>
      </c>
      <c r="DH118" s="862"/>
      <c r="DI118" s="862"/>
      <c r="DJ118" s="862"/>
      <c r="DK118" s="863"/>
      <c r="DL118" s="864" t="s">
        <v>394</v>
      </c>
      <c r="DM118" s="862"/>
      <c r="DN118" s="862"/>
      <c r="DO118" s="862"/>
      <c r="DP118" s="863"/>
      <c r="DQ118" s="864" t="s">
        <v>184</v>
      </c>
      <c r="DR118" s="862"/>
      <c r="DS118" s="862"/>
      <c r="DT118" s="862"/>
      <c r="DU118" s="863"/>
      <c r="DV118" s="909" t="s">
        <v>394</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184</v>
      </c>
      <c r="AB119" s="980"/>
      <c r="AC119" s="980"/>
      <c r="AD119" s="980"/>
      <c r="AE119" s="981"/>
      <c r="AF119" s="982" t="s">
        <v>184</v>
      </c>
      <c r="AG119" s="980"/>
      <c r="AH119" s="980"/>
      <c r="AI119" s="980"/>
      <c r="AJ119" s="981"/>
      <c r="AK119" s="982" t="s">
        <v>394</v>
      </c>
      <c r="AL119" s="980"/>
      <c r="AM119" s="980"/>
      <c r="AN119" s="980"/>
      <c r="AO119" s="981"/>
      <c r="AP119" s="983" t="s">
        <v>445</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466</v>
      </c>
      <c r="BP119" s="963"/>
      <c r="BQ119" s="967">
        <v>9914700</v>
      </c>
      <c r="BR119" s="930"/>
      <c r="BS119" s="930"/>
      <c r="BT119" s="930"/>
      <c r="BU119" s="930"/>
      <c r="BV119" s="930">
        <v>10094006</v>
      </c>
      <c r="BW119" s="930"/>
      <c r="BX119" s="930"/>
      <c r="BY119" s="930"/>
      <c r="BZ119" s="930"/>
      <c r="CA119" s="930">
        <v>10685911</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184</v>
      </c>
      <c r="DH119" s="845"/>
      <c r="DI119" s="845"/>
      <c r="DJ119" s="845"/>
      <c r="DK119" s="846"/>
      <c r="DL119" s="847" t="s">
        <v>394</v>
      </c>
      <c r="DM119" s="845"/>
      <c r="DN119" s="845"/>
      <c r="DO119" s="845"/>
      <c r="DP119" s="846"/>
      <c r="DQ119" s="847" t="s">
        <v>184</v>
      </c>
      <c r="DR119" s="845"/>
      <c r="DS119" s="845"/>
      <c r="DT119" s="845"/>
      <c r="DU119" s="846"/>
      <c r="DV119" s="933" t="s">
        <v>184</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184</v>
      </c>
      <c r="AB120" s="862"/>
      <c r="AC120" s="862"/>
      <c r="AD120" s="862"/>
      <c r="AE120" s="863"/>
      <c r="AF120" s="864" t="s">
        <v>184</v>
      </c>
      <c r="AG120" s="862"/>
      <c r="AH120" s="862"/>
      <c r="AI120" s="862"/>
      <c r="AJ120" s="863"/>
      <c r="AK120" s="864" t="s">
        <v>184</v>
      </c>
      <c r="AL120" s="862"/>
      <c r="AM120" s="862"/>
      <c r="AN120" s="862"/>
      <c r="AO120" s="863"/>
      <c r="AP120" s="909" t="s">
        <v>184</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2134610</v>
      </c>
      <c r="BR120" s="927"/>
      <c r="BS120" s="927"/>
      <c r="BT120" s="927"/>
      <c r="BU120" s="927"/>
      <c r="BV120" s="927">
        <v>2153943</v>
      </c>
      <c r="BW120" s="927"/>
      <c r="BX120" s="927"/>
      <c r="BY120" s="927"/>
      <c r="BZ120" s="927"/>
      <c r="CA120" s="927">
        <v>2362632</v>
      </c>
      <c r="CB120" s="927"/>
      <c r="CC120" s="927"/>
      <c r="CD120" s="927"/>
      <c r="CE120" s="927"/>
      <c r="CF120" s="951">
        <v>98.8</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2258043</v>
      </c>
      <c r="DH120" s="927"/>
      <c r="DI120" s="927"/>
      <c r="DJ120" s="927"/>
      <c r="DK120" s="927"/>
      <c r="DL120" s="927">
        <v>2383077</v>
      </c>
      <c r="DM120" s="927"/>
      <c r="DN120" s="927"/>
      <c r="DO120" s="927"/>
      <c r="DP120" s="927"/>
      <c r="DQ120" s="927">
        <v>2168375</v>
      </c>
      <c r="DR120" s="927"/>
      <c r="DS120" s="927"/>
      <c r="DT120" s="927"/>
      <c r="DU120" s="927"/>
      <c r="DV120" s="928">
        <v>90.7</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184</v>
      </c>
      <c r="AB121" s="862"/>
      <c r="AC121" s="862"/>
      <c r="AD121" s="862"/>
      <c r="AE121" s="863"/>
      <c r="AF121" s="864" t="s">
        <v>184</v>
      </c>
      <c r="AG121" s="862"/>
      <c r="AH121" s="862"/>
      <c r="AI121" s="862"/>
      <c r="AJ121" s="863"/>
      <c r="AK121" s="864" t="s">
        <v>394</v>
      </c>
      <c r="AL121" s="862"/>
      <c r="AM121" s="862"/>
      <c r="AN121" s="862"/>
      <c r="AO121" s="863"/>
      <c r="AP121" s="909" t="s">
        <v>184</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t="s">
        <v>184</v>
      </c>
      <c r="BR121" s="899"/>
      <c r="BS121" s="899"/>
      <c r="BT121" s="899"/>
      <c r="BU121" s="899"/>
      <c r="BV121" s="899" t="s">
        <v>445</v>
      </c>
      <c r="BW121" s="899"/>
      <c r="BX121" s="899"/>
      <c r="BY121" s="899"/>
      <c r="BZ121" s="899"/>
      <c r="CA121" s="899" t="s">
        <v>184</v>
      </c>
      <c r="CB121" s="899"/>
      <c r="CC121" s="899"/>
      <c r="CD121" s="899"/>
      <c r="CE121" s="899"/>
      <c r="CF121" s="960" t="s">
        <v>184</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73500</v>
      </c>
      <c r="DH121" s="899"/>
      <c r="DI121" s="899"/>
      <c r="DJ121" s="899"/>
      <c r="DK121" s="899"/>
      <c r="DL121" s="899">
        <v>75000</v>
      </c>
      <c r="DM121" s="899"/>
      <c r="DN121" s="899"/>
      <c r="DO121" s="899"/>
      <c r="DP121" s="899"/>
      <c r="DQ121" s="899">
        <v>90300</v>
      </c>
      <c r="DR121" s="899"/>
      <c r="DS121" s="899"/>
      <c r="DT121" s="899"/>
      <c r="DU121" s="899"/>
      <c r="DV121" s="876">
        <v>3.8</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184</v>
      </c>
      <c r="AB122" s="862"/>
      <c r="AC122" s="862"/>
      <c r="AD122" s="862"/>
      <c r="AE122" s="863"/>
      <c r="AF122" s="864" t="s">
        <v>184</v>
      </c>
      <c r="AG122" s="862"/>
      <c r="AH122" s="862"/>
      <c r="AI122" s="862"/>
      <c r="AJ122" s="863"/>
      <c r="AK122" s="864" t="s">
        <v>184</v>
      </c>
      <c r="AL122" s="862"/>
      <c r="AM122" s="862"/>
      <c r="AN122" s="862"/>
      <c r="AO122" s="863"/>
      <c r="AP122" s="909" t="s">
        <v>184</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6390646</v>
      </c>
      <c r="BR122" s="930"/>
      <c r="BS122" s="930"/>
      <c r="BT122" s="930"/>
      <c r="BU122" s="930"/>
      <c r="BV122" s="930">
        <v>6385615</v>
      </c>
      <c r="BW122" s="930"/>
      <c r="BX122" s="930"/>
      <c r="BY122" s="930"/>
      <c r="BZ122" s="930"/>
      <c r="CA122" s="930">
        <v>6678397</v>
      </c>
      <c r="CB122" s="930"/>
      <c r="CC122" s="930"/>
      <c r="CD122" s="930"/>
      <c r="CE122" s="930"/>
      <c r="CF122" s="931">
        <v>279.2</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t="s">
        <v>184</v>
      </c>
      <c r="DH122" s="899"/>
      <c r="DI122" s="899"/>
      <c r="DJ122" s="899"/>
      <c r="DK122" s="899"/>
      <c r="DL122" s="899" t="s">
        <v>184</v>
      </c>
      <c r="DM122" s="899"/>
      <c r="DN122" s="899"/>
      <c r="DO122" s="899"/>
      <c r="DP122" s="899"/>
      <c r="DQ122" s="899" t="s">
        <v>184</v>
      </c>
      <c r="DR122" s="899"/>
      <c r="DS122" s="899"/>
      <c r="DT122" s="899"/>
      <c r="DU122" s="899"/>
      <c r="DV122" s="876" t="s">
        <v>184</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184</v>
      </c>
      <c r="AB123" s="862"/>
      <c r="AC123" s="862"/>
      <c r="AD123" s="862"/>
      <c r="AE123" s="863"/>
      <c r="AF123" s="864" t="s">
        <v>394</v>
      </c>
      <c r="AG123" s="862"/>
      <c r="AH123" s="862"/>
      <c r="AI123" s="862"/>
      <c r="AJ123" s="863"/>
      <c r="AK123" s="864" t="s">
        <v>184</v>
      </c>
      <c r="AL123" s="862"/>
      <c r="AM123" s="862"/>
      <c r="AN123" s="862"/>
      <c r="AO123" s="863"/>
      <c r="AP123" s="909" t="s">
        <v>184</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477</v>
      </c>
      <c r="BP123" s="963"/>
      <c r="BQ123" s="917">
        <v>8525256</v>
      </c>
      <c r="BR123" s="918"/>
      <c r="BS123" s="918"/>
      <c r="BT123" s="918"/>
      <c r="BU123" s="918"/>
      <c r="BV123" s="918">
        <v>8539558</v>
      </c>
      <c r="BW123" s="918"/>
      <c r="BX123" s="918"/>
      <c r="BY123" s="918"/>
      <c r="BZ123" s="918"/>
      <c r="CA123" s="918">
        <v>9041029</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184</v>
      </c>
      <c r="DH123" s="862"/>
      <c r="DI123" s="862"/>
      <c r="DJ123" s="862"/>
      <c r="DK123" s="863"/>
      <c r="DL123" s="864" t="s">
        <v>184</v>
      </c>
      <c r="DM123" s="862"/>
      <c r="DN123" s="862"/>
      <c r="DO123" s="862"/>
      <c r="DP123" s="863"/>
      <c r="DQ123" s="864" t="s">
        <v>184</v>
      </c>
      <c r="DR123" s="862"/>
      <c r="DS123" s="862"/>
      <c r="DT123" s="862"/>
      <c r="DU123" s="863"/>
      <c r="DV123" s="909" t="s">
        <v>445</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184</v>
      </c>
      <c r="AB124" s="862"/>
      <c r="AC124" s="862"/>
      <c r="AD124" s="862"/>
      <c r="AE124" s="863"/>
      <c r="AF124" s="864" t="s">
        <v>448</v>
      </c>
      <c r="AG124" s="862"/>
      <c r="AH124" s="862"/>
      <c r="AI124" s="862"/>
      <c r="AJ124" s="863"/>
      <c r="AK124" s="864" t="s">
        <v>445</v>
      </c>
      <c r="AL124" s="862"/>
      <c r="AM124" s="862"/>
      <c r="AN124" s="862"/>
      <c r="AO124" s="863"/>
      <c r="AP124" s="909" t="s">
        <v>184</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60.7</v>
      </c>
      <c r="BR124" s="916"/>
      <c r="BS124" s="916"/>
      <c r="BT124" s="916"/>
      <c r="BU124" s="916"/>
      <c r="BV124" s="916">
        <v>67.8</v>
      </c>
      <c r="BW124" s="916"/>
      <c r="BX124" s="916"/>
      <c r="BY124" s="916"/>
      <c r="BZ124" s="916"/>
      <c r="CA124" s="916">
        <v>68.7</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184</v>
      </c>
      <c r="DH124" s="845"/>
      <c r="DI124" s="845"/>
      <c r="DJ124" s="845"/>
      <c r="DK124" s="846"/>
      <c r="DL124" s="847" t="s">
        <v>184</v>
      </c>
      <c r="DM124" s="845"/>
      <c r="DN124" s="845"/>
      <c r="DO124" s="845"/>
      <c r="DP124" s="846"/>
      <c r="DQ124" s="847" t="s">
        <v>184</v>
      </c>
      <c r="DR124" s="845"/>
      <c r="DS124" s="845"/>
      <c r="DT124" s="845"/>
      <c r="DU124" s="846"/>
      <c r="DV124" s="933" t="s">
        <v>184</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184</v>
      </c>
      <c r="AB125" s="862"/>
      <c r="AC125" s="862"/>
      <c r="AD125" s="862"/>
      <c r="AE125" s="863"/>
      <c r="AF125" s="864" t="s">
        <v>448</v>
      </c>
      <c r="AG125" s="862"/>
      <c r="AH125" s="862"/>
      <c r="AI125" s="862"/>
      <c r="AJ125" s="863"/>
      <c r="AK125" s="864" t="s">
        <v>184</v>
      </c>
      <c r="AL125" s="862"/>
      <c r="AM125" s="862"/>
      <c r="AN125" s="862"/>
      <c r="AO125" s="863"/>
      <c r="AP125" s="909" t="s">
        <v>184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184</v>
      </c>
      <c r="DM125" s="927"/>
      <c r="DN125" s="927"/>
      <c r="DO125" s="927"/>
      <c r="DP125" s="927"/>
      <c r="DQ125" s="927" t="s">
        <v>184</v>
      </c>
      <c r="DR125" s="927"/>
      <c r="DS125" s="927"/>
      <c r="DT125" s="927"/>
      <c r="DU125" s="927"/>
      <c r="DV125" s="928" t="s">
        <v>184</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184</v>
      </c>
      <c r="AB126" s="862"/>
      <c r="AC126" s="862"/>
      <c r="AD126" s="862"/>
      <c r="AE126" s="863"/>
      <c r="AF126" s="864" t="s">
        <v>184</v>
      </c>
      <c r="AG126" s="862"/>
      <c r="AH126" s="862"/>
      <c r="AI126" s="862"/>
      <c r="AJ126" s="863"/>
      <c r="AK126" s="864" t="s">
        <v>184</v>
      </c>
      <c r="AL126" s="862"/>
      <c r="AM126" s="862"/>
      <c r="AN126" s="862"/>
      <c r="AO126" s="863"/>
      <c r="AP126" s="909" t="s">
        <v>184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184</v>
      </c>
      <c r="DH126" s="899"/>
      <c r="DI126" s="899"/>
      <c r="DJ126" s="899"/>
      <c r="DK126" s="899"/>
      <c r="DL126" s="899" t="s">
        <v>184</v>
      </c>
      <c r="DM126" s="899"/>
      <c r="DN126" s="899"/>
      <c r="DO126" s="899"/>
      <c r="DP126" s="899"/>
      <c r="DQ126" s="899" t="s">
        <v>184</v>
      </c>
      <c r="DR126" s="899"/>
      <c r="DS126" s="899"/>
      <c r="DT126" s="899"/>
      <c r="DU126" s="899"/>
      <c r="DV126" s="876" t="s">
        <v>184</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18</v>
      </c>
      <c r="AB127" s="862"/>
      <c r="AC127" s="862"/>
      <c r="AD127" s="862"/>
      <c r="AE127" s="863"/>
      <c r="AF127" s="864">
        <v>13</v>
      </c>
      <c r="AG127" s="862"/>
      <c r="AH127" s="862"/>
      <c r="AI127" s="862"/>
      <c r="AJ127" s="863"/>
      <c r="AK127" s="864">
        <v>10</v>
      </c>
      <c r="AL127" s="862"/>
      <c r="AM127" s="862"/>
      <c r="AN127" s="862"/>
      <c r="AO127" s="863"/>
      <c r="AP127" s="909">
        <v>0</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184</v>
      </c>
      <c r="DH127" s="899"/>
      <c r="DI127" s="899"/>
      <c r="DJ127" s="899"/>
      <c r="DK127" s="899"/>
      <c r="DL127" s="899" t="s">
        <v>184</v>
      </c>
      <c r="DM127" s="899"/>
      <c r="DN127" s="899"/>
      <c r="DO127" s="899"/>
      <c r="DP127" s="899"/>
      <c r="DQ127" s="899" t="s">
        <v>184</v>
      </c>
      <c r="DR127" s="899"/>
      <c r="DS127" s="899"/>
      <c r="DT127" s="899"/>
      <c r="DU127" s="899"/>
      <c r="DV127" s="876" t="s">
        <v>184</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t="s">
        <v>184</v>
      </c>
      <c r="AB128" s="883"/>
      <c r="AC128" s="883"/>
      <c r="AD128" s="883"/>
      <c r="AE128" s="884"/>
      <c r="AF128" s="885">
        <v>500</v>
      </c>
      <c r="AG128" s="883"/>
      <c r="AH128" s="883"/>
      <c r="AI128" s="883"/>
      <c r="AJ128" s="884"/>
      <c r="AK128" s="885">
        <v>1100</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184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184</v>
      </c>
      <c r="DH128" s="873"/>
      <c r="DI128" s="873"/>
      <c r="DJ128" s="873"/>
      <c r="DK128" s="873"/>
      <c r="DL128" s="873" t="s">
        <v>184</v>
      </c>
      <c r="DM128" s="873"/>
      <c r="DN128" s="873"/>
      <c r="DO128" s="873"/>
      <c r="DP128" s="873"/>
      <c r="DQ128" s="873" t="s">
        <v>184</v>
      </c>
      <c r="DR128" s="873"/>
      <c r="DS128" s="873"/>
      <c r="DT128" s="873"/>
      <c r="DU128" s="873"/>
      <c r="DV128" s="874" t="s">
        <v>184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2597323</v>
      </c>
      <c r="AB129" s="862"/>
      <c r="AC129" s="862"/>
      <c r="AD129" s="862"/>
      <c r="AE129" s="863"/>
      <c r="AF129" s="864">
        <v>2612140</v>
      </c>
      <c r="AG129" s="862"/>
      <c r="AH129" s="862"/>
      <c r="AI129" s="862"/>
      <c r="AJ129" s="863"/>
      <c r="AK129" s="864">
        <v>2718329</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184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311835</v>
      </c>
      <c r="AB130" s="862"/>
      <c r="AC130" s="862"/>
      <c r="AD130" s="862"/>
      <c r="AE130" s="863"/>
      <c r="AF130" s="864">
        <v>320006</v>
      </c>
      <c r="AG130" s="862"/>
      <c r="AH130" s="862"/>
      <c r="AI130" s="862"/>
      <c r="AJ130" s="863"/>
      <c r="AK130" s="864">
        <v>326734</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7.6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2285488</v>
      </c>
      <c r="AB131" s="845"/>
      <c r="AC131" s="845"/>
      <c r="AD131" s="845"/>
      <c r="AE131" s="846"/>
      <c r="AF131" s="847">
        <v>2292134</v>
      </c>
      <c r="AG131" s="845"/>
      <c r="AH131" s="845"/>
      <c r="AI131" s="845"/>
      <c r="AJ131" s="846"/>
      <c r="AK131" s="847">
        <v>2391595</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68.7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7.0549484400000004</v>
      </c>
      <c r="AB132" s="825"/>
      <c r="AC132" s="825"/>
      <c r="AD132" s="825"/>
      <c r="AE132" s="826"/>
      <c r="AF132" s="827">
        <v>8.0122715339999999</v>
      </c>
      <c r="AG132" s="825"/>
      <c r="AH132" s="825"/>
      <c r="AI132" s="825"/>
      <c r="AJ132" s="826"/>
      <c r="AK132" s="827">
        <v>7.9693259100000002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6.4</v>
      </c>
      <c r="AB133" s="804"/>
      <c r="AC133" s="804"/>
      <c r="AD133" s="804"/>
      <c r="AE133" s="805"/>
      <c r="AF133" s="803">
        <v>7.2</v>
      </c>
      <c r="AG133" s="804"/>
      <c r="AH133" s="804"/>
      <c r="AI133" s="804"/>
      <c r="AJ133" s="805"/>
      <c r="AK133" s="803">
        <v>7.6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ofMvXNB4SrnudhGYgxAtt+bnu4W6UtbpwU84A3GSNzpY1fvcoy15X1AbSXkilsBjw328lX0oz3YQFI8zIhnyg==" saltValue="tt8tmbRsASg/hQ139tuJ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TXb8C8x7HZ3PwwQCe6UTSMIYXLvWZF4REG4rGj3teu9esMlZyGfU2lavdll3plBJ8Q6EzgQWRyLOHvUtirVvA==" saltValue="hNs62u7OySSEiRxz8A2G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k+xE6vKYg8+kzoSWoqABk//cL7PwLj8x5GhjpjFJLS6ZBokHASryFmOHBNAshU1Gtooj/z1SrkdrwkRW0AzYA==" saltValue="TJ6U3XaiG5MOz0OXt0aK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693068</v>
      </c>
      <c r="AP9" s="313">
        <v>72671</v>
      </c>
      <c r="AQ9" s="314">
        <v>120360</v>
      </c>
      <c r="AR9" s="315">
        <v>-39.6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1990</v>
      </c>
      <c r="AP10" s="316">
        <v>209</v>
      </c>
      <c r="AQ10" s="317">
        <v>12817</v>
      </c>
      <c r="AR10" s="318">
        <v>-98.4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130476</v>
      </c>
      <c r="AP11" s="316">
        <v>13681</v>
      </c>
      <c r="AQ11" s="317">
        <v>19677</v>
      </c>
      <c r="AR11" s="318">
        <v>-30.5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1195</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41197</v>
      </c>
      <c r="AP14" s="316">
        <v>4320</v>
      </c>
      <c r="AQ14" s="317">
        <v>5328</v>
      </c>
      <c r="AR14" s="318">
        <v>-18.899999999999999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48158</v>
      </c>
      <c r="AP15" s="316">
        <v>5050</v>
      </c>
      <c r="AQ15" s="317">
        <v>3216</v>
      </c>
      <c r="AR15" s="318">
        <v>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-61039</v>
      </c>
      <c r="AP16" s="316">
        <v>-6400</v>
      </c>
      <c r="AQ16" s="317">
        <v>-12293</v>
      </c>
      <c r="AR16" s="318">
        <v>-47.9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853850</v>
      </c>
      <c r="AP17" s="316">
        <v>89530</v>
      </c>
      <c r="AQ17" s="317">
        <v>150300</v>
      </c>
      <c r="AR17" s="318">
        <v>-40.4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8.49</v>
      </c>
      <c r="AP21" s="329">
        <v>13.79</v>
      </c>
      <c r="AQ21" s="330">
        <v>-5.3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93.2</v>
      </c>
      <c r="AP22" s="334">
        <v>95.2</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387174</v>
      </c>
      <c r="AP32" s="343">
        <v>40597</v>
      </c>
      <c r="AQ32" s="344">
        <v>71832</v>
      </c>
      <c r="AR32" s="345">
        <v>-43.5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1</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111844</v>
      </c>
      <c r="AP35" s="343">
        <v>11727</v>
      </c>
      <c r="AQ35" s="344">
        <v>20841</v>
      </c>
      <c r="AR35" s="345">
        <v>-43.7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19400</v>
      </c>
      <c r="AP36" s="343">
        <v>2034</v>
      </c>
      <c r="AQ36" s="344">
        <v>5244</v>
      </c>
      <c r="AR36" s="345">
        <v>-61.2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v>10</v>
      </c>
      <c r="AP37" s="343">
        <v>1</v>
      </c>
      <c r="AQ37" s="344">
        <v>943</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9</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-1100</v>
      </c>
      <c r="AP39" s="343">
        <v>-115</v>
      </c>
      <c r="AQ39" s="344">
        <v>-2885</v>
      </c>
      <c r="AR39" s="345">
        <v>-96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-326734</v>
      </c>
      <c r="AP40" s="343">
        <v>-34260</v>
      </c>
      <c r="AQ40" s="344">
        <v>-64554</v>
      </c>
      <c r="AR40" s="345">
        <v>-46.9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190594</v>
      </c>
      <c r="AP41" s="343">
        <v>19985</v>
      </c>
      <c r="AQ41" s="344">
        <v>31431</v>
      </c>
      <c r="AR41" s="345">
        <v>-36.4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885358</v>
      </c>
      <c r="AN51" s="365">
        <v>95953</v>
      </c>
      <c r="AO51" s="366">
        <v>41.8</v>
      </c>
      <c r="AP51" s="367">
        <v>109920</v>
      </c>
      <c r="AQ51" s="368">
        <v>-8.1999999999999993</v>
      </c>
      <c r="AR51" s="369">
        <v>50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261417</v>
      </c>
      <c r="AN52" s="373">
        <v>28332</v>
      </c>
      <c r="AO52" s="374">
        <v>3.3</v>
      </c>
      <c r="AP52" s="375">
        <v>62739</v>
      </c>
      <c r="AQ52" s="376">
        <v>-8.4</v>
      </c>
      <c r="AR52" s="377">
        <v>11.7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275209</v>
      </c>
      <c r="AN53" s="365">
        <v>30157</v>
      </c>
      <c r="AO53" s="366">
        <v>-68.599999999999994</v>
      </c>
      <c r="AP53" s="367">
        <v>119882</v>
      </c>
      <c r="AQ53" s="368">
        <v>9.1</v>
      </c>
      <c r="AR53" s="369">
        <v>-77.7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133936</v>
      </c>
      <c r="AN54" s="373">
        <v>14676</v>
      </c>
      <c r="AO54" s="374">
        <v>-48.2</v>
      </c>
      <c r="AP54" s="375">
        <v>66481</v>
      </c>
      <c r="AQ54" s="376">
        <v>6</v>
      </c>
      <c r="AR54" s="377">
        <v>-54.2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786123</v>
      </c>
      <c r="AN55" s="365">
        <v>85217</v>
      </c>
      <c r="AO55" s="366">
        <v>182.6</v>
      </c>
      <c r="AP55" s="367">
        <v>116162</v>
      </c>
      <c r="AQ55" s="368">
        <v>-3.1</v>
      </c>
      <c r="AR55" s="369">
        <v>185.7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312291</v>
      </c>
      <c r="AN56" s="373">
        <v>33853</v>
      </c>
      <c r="AO56" s="374">
        <v>130.69999999999999</v>
      </c>
      <c r="AP56" s="375">
        <v>61562</v>
      </c>
      <c r="AQ56" s="376">
        <v>-7.4</v>
      </c>
      <c r="AR56" s="377">
        <v>138.1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744530</v>
      </c>
      <c r="AN57" s="365">
        <v>78987</v>
      </c>
      <c r="AO57" s="366">
        <v>-7.3</v>
      </c>
      <c r="AP57" s="367">
        <v>121449</v>
      </c>
      <c r="AQ57" s="368">
        <v>4.5999999999999996</v>
      </c>
      <c r="AR57" s="369">
        <v>-11.9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381740</v>
      </c>
      <c r="AN58" s="373">
        <v>40499</v>
      </c>
      <c r="AO58" s="374">
        <v>19.600000000000001</v>
      </c>
      <c r="AP58" s="375">
        <v>62922</v>
      </c>
      <c r="AQ58" s="376">
        <v>2.2000000000000002</v>
      </c>
      <c r="AR58" s="377">
        <v>17.399999999999999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3546812</v>
      </c>
      <c r="AN59" s="365">
        <v>371900</v>
      </c>
      <c r="AO59" s="366">
        <v>370.8</v>
      </c>
      <c r="AP59" s="367">
        <v>145139</v>
      </c>
      <c r="AQ59" s="368">
        <v>19.5</v>
      </c>
      <c r="AR59" s="369">
        <v>351.3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759486</v>
      </c>
      <c r="AN60" s="373">
        <v>79636</v>
      </c>
      <c r="AO60" s="374">
        <v>96.6</v>
      </c>
      <c r="AP60" s="375">
        <v>83762</v>
      </c>
      <c r="AQ60" s="376">
        <v>33.1</v>
      </c>
      <c r="AR60" s="377">
        <v>63.5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1247606</v>
      </c>
      <c r="AN61" s="380">
        <v>132443</v>
      </c>
      <c r="AO61" s="381">
        <v>103.9</v>
      </c>
      <c r="AP61" s="382">
        <v>122510</v>
      </c>
      <c r="AQ61" s="383">
        <v>4.4000000000000004</v>
      </c>
      <c r="AR61" s="369">
        <v>99.5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369774</v>
      </c>
      <c r="AN62" s="373">
        <v>39399</v>
      </c>
      <c r="AO62" s="374">
        <v>40.4</v>
      </c>
      <c r="AP62" s="375">
        <v>67493</v>
      </c>
      <c r="AQ62" s="376">
        <v>5.0999999999999996</v>
      </c>
      <c r="AR62" s="377">
        <v>35.299999999999997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EaRuedy51+FR1CVYWk2jqZyQxvLRuRJkFSdoXPIKztIK+HXXFaGXJGQApqfxMyfXdqVw3lXGhQnmvzm/9KPww==" saltValue="lJgDODyTXLlmlmHnmrQP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PeUeLvrV38Et2gWttyHjtvVD++9Mk571/gXFrrYEPM37qhfRFK2ndcGC4PJaSqGLBscGAXjjoPBD+t7lEYuexw==" saltValue="tOtdh2LyIKJsFsdrVpMN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Uk+ybSyhhbcwdEX0wGZ78JHUaafAPTtYUI7rkvAadEphXq5MZW8WUA12hueHPZ1LTMS2bs0KJxSr8ogjkqUGqw==" saltValue="jW2HQ4ewGLcK1IymUavF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58.41</v>
      </c>
      <c r="G47" s="12">
        <v>59.07</v>
      </c>
      <c r="H47" s="12">
        <v>63.46</v>
      </c>
      <c r="I47" s="12">
        <v>61.71</v>
      </c>
      <c r="J47" s="13">
        <v>50.6</v>
      </c>
    </row>
    <row r="48" spans="2:10" ht="57.75" customHeight="1" x14ac:dyDescent="0.15">
      <c r="B48" s="14"/>
      <c r="C48" s="1238" t="s">
        <v>4</v>
      </c>
      <c r="D48" s="1238"/>
      <c r="E48" s="1239"/>
      <c r="F48" s="15">
        <v>12.19</v>
      </c>
      <c r="G48" s="16">
        <v>11.69</v>
      </c>
      <c r="H48" s="16">
        <v>3.24</v>
      </c>
      <c r="I48" s="16">
        <v>1.65</v>
      </c>
      <c r="J48" s="17">
        <v>1.71</v>
      </c>
    </row>
    <row r="49" spans="2:10" ht="57.75" customHeight="1" thickBot="1" x14ac:dyDescent="0.2">
      <c r="B49" s="18"/>
      <c r="C49" s="1240" t="s">
        <v>5</v>
      </c>
      <c r="D49" s="1240"/>
      <c r="E49" s="1241"/>
      <c r="F49" s="19">
        <v>7.35</v>
      </c>
      <c r="G49" s="20">
        <v>1</v>
      </c>
      <c r="H49" s="20" t="s">
        <v>563</v>
      </c>
      <c r="I49" s="20" t="s">
        <v>564</v>
      </c>
      <c r="J49" s="21" t="s">
        <v>565</v>
      </c>
    </row>
    <row r="50" spans="2:10" ht="13.5" customHeight="1" x14ac:dyDescent="0.15"/>
  </sheetData>
  <sheetProtection algorithmName="SHA-512" hashValue="aesNOuLmfXeQQsau5keyaoCGTnrdEO7AfS2JEtgvNfTPHy/9MdRHhxg7A+z+bRaa2DDWohb/QyIraPAffonfbA==" saltValue="p+zlGTd4BqnlljEep/8f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村上 幸志朗</cp:lastModifiedBy>
  <cp:lastPrinted>2021-10-05T04:55:19Z</cp:lastPrinted>
  <dcterms:created xsi:type="dcterms:W3CDTF">2021-02-05T04:50:14Z</dcterms:created>
  <dcterms:modified xsi:type="dcterms:W3CDTF">2021-10-06T01:19:21Z</dcterms:modified>
  <cp:category/>
</cp:coreProperties>
</file>