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209\01_総務課\02財政係\431\02決算\R01年度\R01-08-財政状況比較分析表\【財政状況資料集】_434329_西原村_2019\"/>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<sst xmlns="http://schemas.openxmlformats.org/spreadsheetml/2006/main" count="1129" uniqueCount="601">
  <si>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</si>
  <si>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</si>
  <si>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</si>
  <si>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</si>
  <si>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</si>
  <si>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</si>
  <si>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</si>
  <si>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</si>
  <si>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</si>
  <si>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</si>
  <si>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</si>
  <si>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</si>
  <si>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</si>
  <si>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</si>
  <si>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</si>
  <si>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</si>
  <si>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</si>
  <si>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</si>
  <si>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</si>
  <si>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</si>
  <si>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</si>
  <si>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</si>
  <si>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</si>
  <si>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</si>
  <si>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</si>
  <si>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</si>
  <si>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</si>
  <si>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</si>
  <si>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</si>
  <si>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</si>
  <si>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</si>
  <si>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</si>
  <si>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</si>
  <si>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</si>
  <si>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</si>
  <si>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</si>
  <si>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</si>
  <si>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</si>
  <si>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</si>
  <si>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</si>
  <si>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</si>
  <si>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</si>
  <si>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</si>
  <si>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</si>
  <si>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</si>
  <si>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</si>
  <si>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</si>
  <si>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</si>
  <si>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</si>
  <si>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</si>
  <si>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</si>
  <si>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</si>
  <si>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</si>
  <si>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</si>
  <si>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</si>
  <si>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</si>
  <si>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</si>
  <si>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</si>
  <si>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</si>
  <si>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</si>
  <si>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</si>
  <si>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</si>
  <si>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</si>
  <si>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</si>
  <si>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</si>
  <si>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</si>
  <si>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</si>
  <si>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</si>
  <si>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</si>
  <si>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</si>
  <si>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</si>
  <si>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</si>
  <si>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</si>
  <si>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</si>
  <si>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</si>
  <si>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</si>
  <si>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</si>
  <si>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</si>
  <si>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</si>
  <si>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</si>
  <si>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</si>
  <si>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</si>
  <si>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</si>
  <si>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</si>
  <si>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</si>
  <si>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</si>
  <si>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</si>
  <si>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</si>
  <si>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</si>
  <si>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</si>
  <si>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</si>
  <si>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</si>
  <si>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</si>
  <si>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</si>
  <si>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</si>
  <si>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</si>
  <si>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</si>
  <si>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</si>
  <si>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</si>
  <si>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</si>
  <si>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</si>
  <si>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</si>
  <si>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</si>
  <si>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</si>
  <si>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</si>
  <si>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</si>
  <si>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</si>
  <si>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</si>
  <si>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</si>
  <si>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</si>
  <si>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</si>
  <si>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</si>
  <si>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</si>
  <si>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</si>
  <si>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</si>
  <si>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</si>
  <si>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</si>
  <si>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</si>
  <si>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</si>
  <si>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</si>
  <si>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</si>
  <si>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</si>
  <si>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</si>
  <si>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</si>
  <si>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</si>
  <si>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</si>
  <si>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</si>
  <si>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</si>
  <si>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</si>
  <si>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</si>
  <si>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</si>
  <si>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</si>
  <si>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</si>
  <si>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</si>
  <si>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</si>
  <si>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</si>
  <si>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</si>
  <si>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</si>
  <si>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</si>
  <si>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</si>
  <si>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</si>
  <si>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</si>
  <si>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</si>
  <si>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</si>
  <si>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</si>
  <si>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</si>
  <si>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</si>
  <si>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</si>
  <si>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</si>
  <si>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</si>
  <si>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</si>
  <si>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</si>
  <si>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</si>
  <si>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</si>
  <si>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</si>
  <si>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</si>
  <si>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</si>
  <si>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</si>
  <si>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</si>
  <si>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</si>
  <si>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</si>
  <si>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</si>
  <si>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</si>
  <si>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</si>
  <si>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</si>
  <si>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</si>
  <si>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</si>
  <si>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</si>
  <si>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</si>
  <si>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</si>
  <si>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</si>
  <si>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</si>
  <si>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</si>
  <si>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</si>
  <si>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</si>
  <si>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</si>
  <si>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</si>
  <si>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</si>
  <si>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</si>
  <si>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</si>
  <si>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</si>
  <si>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</si>
  <si>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</si>
  <si>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</si>
  <si>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</si>
  <si>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</si>
  <si>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</si>
  <si>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</si>
  <si>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</si>
  <si>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</si>
  <si>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</si>
  <si>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</si>
  <si>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</si>
  <si>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</si>
  <si>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</si>
  <si>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</si>
  <si>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</si>
  <si>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</si>
  <si>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</si>
  <si>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</si>
  <si>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</si>
  <si>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</si>
  <si>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</si>
  <si>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</si>
  <si>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</si>
  <si>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</si>
  <si>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</si>
  <si>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</si>
  <si>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</si>
  <si>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</si>
  <si>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</si>
  <si>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</si>
  <si>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</si>
  <si>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</si>
  <si>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</si>
  <si>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熊本県西原村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</si>
  <si>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</si>
  <si>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</si>
  <si>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</si>
  <si>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</si>
  <si>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</si>
  <si>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</si>
  <si>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</si>
  <si>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</si>
  <si>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</si>
  <si>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</si>
  <si>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</si>
  <si>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</si>
  <si>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</si>
  <si>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</si>
  <si>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</si>
  <si>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</si>
  <si>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</si>
  <si>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</si>
  <si>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</si>
  <si>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</si>
  <si>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</si>
  <si>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</si>
  <si>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</si>
  <si>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</si>
  <si>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</si>
  <si>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</si>
  <si>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</si>
  <si>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</si>
  <si>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</si>
  <si>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</si>
  <si>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</si>
  <si>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</si>
  <si>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</si>
  <si>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</si>
  <si>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</si>
  <si>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</si>
  <si>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</si>
  <si>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</si>
  <si>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</si>
  <si>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</si>
  <si>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</si>
  <si>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</si>
  <si>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</si>
  <si>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</si>
  <si>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</si>
  <si>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</si>
  <si>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</si>
  <si>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</si>
  <si>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</si>
  <si>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</si>
  <si>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</si>
  <si>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</si>
  <si>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</si>
  <si>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</si>
  <si>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</si>
  <si>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</si>
  <si>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</si>
  <si>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</si>
  <si>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</si>
  <si>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</si>
  <si>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</si>
  <si>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</si>
  <si>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</si>
  <si>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</si>
  <si>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</si>
  <si>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</si>
  <si>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</si>
  <si>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</si>
  <si>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</si>
  <si>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</si>
  <si>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</si>
  <si>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</si>
  <si>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</si>
  <si>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</si>
  <si>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</si>
  <si>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</si>
  <si>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</si>
  <si>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</si>
  <si>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</si>
  <si>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</si>
  <si>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</si>
  <si>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</si>
  <si>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</si>
  <si>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</si>
  <si>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</si>
  <si>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</si>
  <si>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</si>
  <si>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</si>
  <si>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</si>
  <si>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</si>
  <si>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</si>
  <si>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</si>
  <si>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</si>
  <si>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</si>
  <si>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</si>
  <si>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</si>
  <si>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</si>
  <si>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</si>
  <si>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</si>
  <si>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</si>
  <si>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</si>
  <si>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</si>
  <si>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</si>
  <si>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</si>
  <si>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</si>
  <si>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</si>
  <si>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</si>
  <si>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</si>
  <si>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</si>
  <si>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</si>
  <si>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</si>
  <si>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</si>
  <si>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</si>
  <si>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</si>
  <si>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</si>
  <si>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</si>
  <si>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</si>
  <si>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</si>
  <si>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</si>
  <si>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</si>
  <si>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</si>
  <si>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</si>
  <si>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</si>
  <si>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</si>
  <si>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</si>
  <si>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</si>
  <si>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</si>
  <si>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</si>
  <si>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</si>
  <si>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</si>
  <si>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</si>
  <si>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</si>
  <si>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</si>
  <si>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</si>
  <si>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</si>
  <si>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</si>
  <si>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</si>
  <si>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</si>
  <si>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</si>
  <si>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</si>
  <si>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</si>
  <si>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</si>
  <si>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</si>
  <si>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</si>
  <si>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</si>
  <si>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</si>
  <si>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</si>
  <si>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</si>
  <si>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</si>
  <si>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</si>
  <si>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</si>
  <si>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</si>
  <si>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</si>
  <si>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熊本県西原村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</si>
  <si>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</si>
  <si>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</si>
  <si>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</si>
  <si>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</si>
  <si>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</si>
  <si>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</si>
  <si>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</si>
  <si>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</si>
  <si>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</si>
  <si>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</si>
  <si>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</si>
  <si>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</si>
  <si>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</si>
  <si>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</si>
  <si>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</si>
  <si>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</si>
  <si>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</si>
  <si>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</si>
  <si>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</si>
  <si>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</si>
  <si>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</si>
  <si>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</si>
  <si>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</si>
  <si>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</si>
  <si>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</si>
  <si>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</si>
  <si>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</si>
  <si>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</si>
  <si>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</si>
  <si>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</si>
  <si>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</si>
  <si>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</si>
  <si>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</si>
  <si>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</si>
  <si>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</si>
  <si>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</si>
  <si>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西原村工業用水道事業会計</t>
    <phoneticPr fontId="5"/>
  </si>
  <si>
    <t>法適用企業</t>
    <phoneticPr fontId="5"/>
  </si>
  <si>
    <t>西原村中央簡易水道事業特別会計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</si>
  <si>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</si>
  <si>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</si>
  <si>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</si>
  <si>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</si>
  <si>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</si>
  <si>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</si>
  <si>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</si>
  <si>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</si>
  <si>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</si>
  <si>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</si>
  <si>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</si>
  <si>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</si>
  <si>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</si>
  <si>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</si>
  <si>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</si>
  <si>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</si>
  <si>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</si>
  <si>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</si>
  <si>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</si>
  <si>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</si>
  <si>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</si>
  <si>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</si>
  <si>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</si>
  <si>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</si>
  <si>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</si>
  <si>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</si>
  <si>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</si>
  <si>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</si>
  <si>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</si>
  <si>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</si>
  <si>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</si>
  <si>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</si>
  <si>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</si>
  <si>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</si>
  <si>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</si>
  <si>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</si>
  <si>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</si>
  <si>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</si>
  <si>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</si>
  <si>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</si>
  <si>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</si>
  <si>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</si>
  <si>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</si>
  <si>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</si>
  <si>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</si>
  <si>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</si>
  <si>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</si>
  <si>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</si>
  <si>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</si>
  <si>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</si>
  <si>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</si>
  <si>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</si>
  <si>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</si>
  <si>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</si>
  <si>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</si>
  <si>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西原村介護保険特別会計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</si>
  <si>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</si>
  <si>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西原村後期高齢者医療特別会計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</si>
  <si>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</si>
  <si>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</si>
  <si>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</si>
  <si>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</si>
  <si>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</si>
  <si>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</si>
  <si>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</si>
  <si>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</si>
  <si>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</si>
  <si>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</si>
  <si>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</si>
  <si>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</si>
  <si>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</si>
  <si>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</si>
  <si>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</si>
  <si>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</si>
  <si>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</si>
  <si>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</si>
  <si>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</si>
  <si>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</si>
  <si>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</si>
  <si>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</si>
  <si>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</si>
  <si>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</si>
  <si>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</si>
  <si>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</si>
  <si>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</si>
  <si>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</si>
  <si>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</si>
  <si>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</si>
  <si>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</si>
  <si>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</si>
  <si>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</si>
  <si>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</si>
  <si>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</si>
  <si>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</si>
  <si>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</si>
  <si>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</si>
  <si>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</si>
  <si>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</si>
  <si>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</si>
  <si>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</si>
  <si>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</si>
  <si>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</si>
  <si>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</si>
  <si>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</si>
  <si>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</si>
  <si>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</si>
  <si>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</si>
  <si>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</si>
  <si>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</si>
  <si>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</si>
  <si>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</si>
  <si>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</si>
  <si>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</si>
  <si>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</si>
  <si>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</si>
  <si>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</si>
  <si>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</si>
  <si>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</si>
  <si>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</si>
  <si>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</si>
  <si>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</si>
  <si>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</si>
  <si>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</si>
  <si>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</si>
  <si>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</si>
  <si>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</si>
  <si>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</si>
  <si>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</si>
  <si>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</si>
  <si>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</si>
  <si>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</si>
  <si>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</si>
  <si>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</si>
  <si>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</si>
  <si>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</si>
  <si>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</si>
  <si>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</si>
  <si>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</si>
  <si>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</si>
  <si>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</si>
  <si>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</si>
  <si>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</si>
  <si>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</si>
  <si>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t>
  </si>
  <si>
    <t>一般会計</t>
  </si>
  <si>
    <t>西原村工業用水道事業会計</t>
  </si>
  <si>
    <t>介護保険特別会計</t>
  </si>
  <si>
    <t>国民健康保険特別会計</t>
  </si>
  <si>
    <t>西原村中央簡易水道事業特別会計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</si>
  <si>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</si>
  <si>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</si>
  <si>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</si>
  <si>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</si>
  <si>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</si>
  <si>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</si>
  <si>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</si>
  <si>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</si>
  <si>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</si>
  <si>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</si>
  <si>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</si>
  <si>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</si>
  <si>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5"/>
  </si>
  <si>
    <t>－</t>
    <phoneticPr fontId="2"/>
  </si>
  <si>
    <t>-</t>
    <phoneticPr fontId="5"/>
  </si>
  <si>
    <t>熊本県市町村総合事務組合</t>
    <rPh sb="0" eb="3">
      <t>クマモトケン</t>
    </rPh>
    <rPh sb="3" eb="6">
      <t>シチョウソン</t>
    </rPh>
    <rPh sb="6" eb="8">
      <t>ソウゴウ</t>
    </rPh>
    <rPh sb="8" eb="10">
      <t>ジム</t>
    </rPh>
    <rPh sb="10" eb="12">
      <t>クミアイ</t>
    </rPh>
    <phoneticPr fontId="2"/>
  </si>
  <si>
    <t>大津町・西原村原野組合</t>
    <rPh sb="0" eb="3">
      <t>オオヅマチ</t>
    </rPh>
    <rPh sb="4" eb="7">
      <t>ニシハラムラ</t>
    </rPh>
    <rPh sb="7" eb="9">
      <t>ゲンヤ</t>
    </rPh>
    <rPh sb="9" eb="11">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</si>
  <si>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</si>
  <si>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</si>
  <si>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</si>
  <si>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</si>
  <si>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</si>
  <si>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</si>
  <si>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</si>
  <si>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</si>
  <si>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</si>
  <si>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</si>
  <si>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</si>
  <si>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災害復興基金</t>
    <rPh sb="0" eb="2">
      <t>サイガイ</t>
    </rPh>
    <rPh sb="2" eb="4">
      <t>フッコウ</t>
    </rPh>
    <rPh sb="4" eb="6">
      <t>キキン</t>
    </rPh>
    <phoneticPr fontId="5"/>
  </si>
  <si>
    <t>職員等退職手当基金</t>
    <rPh sb="0" eb="2">
      <t>ショクイン</t>
    </rPh>
    <rPh sb="2" eb="3">
      <t>トウ</t>
    </rPh>
    <rPh sb="3" eb="5">
      <t>タイショク</t>
    </rPh>
    <rPh sb="5" eb="7">
      <t>テアテ</t>
    </rPh>
    <rPh sb="7" eb="9">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</si>
  <si>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</si>
  <si>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</si>
  <si>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</si>
  <si>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</si>
  <si>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起債発行額を公債費の償還元金以下に抑制してきた結果及び、平成28年熊本地震の影響により起債発行額が大幅増であるが、国の様々な措置により交付税措置率の高い起債が多く、財政調整基金をはじめとした基金残高の増や、基準財政需要額算入見込額も大幅に増えており、将来負担比率は現在のところマイナスである。しかし今後の各事業における財源が起債に頼ることにより、比率の上昇も見込まれる。また有形固定資産減価償却率においては熊本地震による新規取得建物も多いが、類似団体より低いが老朽化している物件も多数あり今後上昇していくものと思われる。策定している公共施設等総合管理計画に基づき、改修や更新時期が近い建物等については、個別施設計画の策定の中で建物等の継続の是非を含めた改修や更新等を検討し、適切で計画的な維持管理に努める。</t>
    <rPh sb="64" eb="65">
      <t>クニ</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</si>
  <si>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</si>
  <si>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</si>
  <si>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</si>
  <si>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</si>
  <si>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</si>
  <si>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</si>
  <si>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を下回っている状況にある。元利償還金の減少等により実質公債費比率は年々減少していたが、平成28年熊本地震に伴う災害復旧・復興事業に対する新規発行債も平成28年度以降において5年程度は多額になると見込まれ、その元利償還金も右肩上がりに大幅増となるところであり、比率も併せて上昇する見込みである。将来負担比率においても平成26年度までは起債発行額を公債費の償還元金以下に抑制してきた影響により、現在においてもマイナスである。今後は平成28年熊本地震復旧・復興事業に係る経費及び、大型事業である防災公園等整備事業も併せて進めていくことにより両比率の上昇が見込まれる。今後とも国県補助金等を有効活用しながらも、起債が必要な際は交付税における財政措置の優位な地方債を活用し、実質公債費の圧縮に努める。</t>
    <rPh sb="224" eb="226">
      <t>コンゴ</t>
    </rPh>
    <rPh sb="248" eb="249">
      <t>オヨ</t>
    </rPh>
    <rPh sb="251" eb="253">
      <t>オオガタ</t>
    </rPh>
    <rPh sb="253" eb="255">
      <t>ジギョウ</t>
    </rPh>
    <rPh sb="258" eb="265">
      <t>ボウサイコウエントウセイビ</t>
    </rPh>
    <rPh sb="265" eb="267">
      <t>ジギョウ</t>
    </rPh>
    <rPh sb="268" eb="269">
      <t>アワ</t>
    </rPh>
    <rPh sb="271" eb="272">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</si>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</sst>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A40-4DA9-B560-7D62B4AE27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162555</c:v>
                </c:pt>
                <c:pt idx="1">
                  <c:v>45805</c:v>
                </c:pt>
                <c:pt idx="2">
                  <c:v>127609</c:v>
                </c:pt>
                <c:pt idx="3">
                  <c:v>858798</c:v>
                </c:pt>
                <c:pt idx="4">
                  <c:v>714633</c:v>
                </c:pt>
              </c:numCache>
            </c:numRef>
          </c:val>
          <c:smooth val="0"/>
          <c:extLst>
            <c:ext xmlns:c16="http://schemas.microsoft.com/office/drawing/2014/chart" uri="{C3380CC4-5D6E-409C-BE32-E72D297353CC}">
              <c16:uniqueId val="{00000001-5A40-4DA9-B560-7D62B4AE27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c:v>
                </c:pt>
                <c:pt idx="1">
                  <c:v>18.43</c:v>
                </c:pt>
                <c:pt idx="2">
                  <c:v>30.8</c:v>
                </c:pt>
                <c:pt idx="3">
                  <c:v>26.92</c:v>
                </c:pt>
                <c:pt idx="4">
                  <c:v>19.12</c:v>
                </c:pt>
              </c:numCache>
            </c:numRef>
          </c:val>
          <c:extLst>
            <c:ext xmlns:c16="http://schemas.microsoft.com/office/drawing/2014/chart" uri="{C3380CC4-5D6E-409C-BE32-E72D297353CC}">
              <c16:uniqueId val="{00000000-BFCB-4C33-82BA-2E9915F7AC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56.06</c:v>
                </c:pt>
                <c:pt idx="1">
                  <c:v>54.05</c:v>
                </c:pt>
                <c:pt idx="2">
                  <c:v>50.25</c:v>
                </c:pt>
                <c:pt idx="3">
                  <c:v>54.21</c:v>
                </c:pt>
                <c:pt idx="4">
                  <c:v>68.84</c:v>
                </c:pt>
              </c:numCache>
            </c:numRef>
          </c:val>
          <c:extLst>
            <c:ext xmlns:c16="http://schemas.microsoft.com/office/drawing/2014/chart" uri="{C3380CC4-5D6E-409C-BE32-E72D297353CC}">
              <c16:uniqueId val="{00000001-BFCB-4C33-82BA-2E9915F7AC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-1.63</c:v>
                </c:pt>
                <c:pt idx="1">
                  <c:v>3</c:v>
                </c:pt>
                <c:pt idx="2">
                  <c:v>8.99</c:v>
                </c:pt>
                <c:pt idx="3">
                  <c:v>7.92</c:v>
                </c:pt>
                <c:pt idx="4">
                  <c:v>15.21</c:v>
                </c:pt>
              </c:numCache>
            </c:numRef>
          </c:val>
          <c:smooth val="0"/>
          <c:extLst>
            <c:ext xmlns:c16="http://schemas.microsoft.com/office/drawing/2014/chart" uri="{C3380CC4-5D6E-409C-BE32-E72D297353CC}">
              <c16:uniqueId val="{00000002-BFCB-4C33-82BA-2E9915F7AC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65-47B5-9D71-EFBF8AF31F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65-47B5-9D71-EFBF8AF31F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65-47B5-9D71-EFBF8AF31F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65-47B5-9D71-EFBF8AF31F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0.11</c:v>
                </c:pt>
                <c:pt idx="4">
                  <c:v>#N/A</c:v>
                </c:pt>
                <c:pt idx="5">
                  <c:v>0.15</c:v>
                </c:pt>
                <c:pt idx="6">
                  <c:v>#N/A</c:v>
                </c:pt>
                <c:pt idx="7">
                  <c:v>0.14000000000000001</c:v>
                </c:pt>
                <c:pt idx="8">
                  <c:v>#N/A</c:v>
                </c:pt>
                <c:pt idx="9">
                  <c:v>0.13</c:v>
                </c:pt>
              </c:numCache>
            </c:numRef>
          </c:val>
          <c:extLst>
            <c:ext xmlns:c16="http://schemas.microsoft.com/office/drawing/2014/chart" uri="{C3380CC4-5D6E-409C-BE32-E72D297353CC}">
              <c16:uniqueId val="{00000004-0A65-47B5-9D71-EFBF8AF31FD9}"/>
            </c:ext>
          </c:extLst>
        </c:ser>
        <c:ser>
          <c:idx val="5"/>
          <c:order val="5"/>
          <c:tx>
            <c:strRef>
              <c:f>データシート!$A$32</c:f>
              <c:strCache>
                <c:ptCount val="1"/>
                <c:pt idx="0">
                  <c:v>西原村中央簡易水道事業特別会計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0.81</c:v>
                </c:pt>
                <c:pt idx="2">
                  <c:v>#N/A</c:v>
                </c:pt>
                <c:pt idx="3">
                  <c:v>0.66</c:v>
                </c:pt>
                <c:pt idx="4">
                  <c:v>#N/A</c:v>
                </c:pt>
                <c:pt idx="5">
                  <c:v>1.23</c:v>
                </c:pt>
                <c:pt idx="6">
                  <c:v>#N/A</c:v>
                </c:pt>
                <c:pt idx="7">
                  <c:v>0.59</c:v>
                </c:pt>
                <c:pt idx="8">
                  <c:v>#N/A</c:v>
                </c:pt>
                <c:pt idx="9">
                  <c:v>0.82</c:v>
                </c:pt>
              </c:numCache>
            </c:numRef>
          </c:val>
          <c:extLst>
            <c:ext xmlns:c16="http://schemas.microsoft.com/office/drawing/2014/chart" uri="{C3380CC4-5D6E-409C-BE32-E72D297353CC}">
              <c16:uniqueId val="{00000005-0A65-47B5-9D71-EFBF8AF31F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1.1499999999999999</c:v>
                </c:pt>
                <c:pt idx="4">
                  <c:v>#N/A</c:v>
                </c:pt>
                <c:pt idx="5">
                  <c:v>4.58</c:v>
                </c:pt>
                <c:pt idx="6">
                  <c:v>#N/A</c:v>
                </c:pt>
                <c:pt idx="7">
                  <c:v>3.55</c:v>
                </c:pt>
                <c:pt idx="8">
                  <c:v>#N/A</c:v>
                </c:pt>
                <c:pt idx="9">
                  <c:v>3.1</c:v>
                </c:pt>
              </c:numCache>
            </c:numRef>
          </c:val>
          <c:extLst>
            <c:ext xmlns:c16="http://schemas.microsoft.com/office/drawing/2014/chart" uri="{C3380CC4-5D6E-409C-BE32-E72D297353CC}">
              <c16:uniqueId val="{00000006-0A65-47B5-9D71-EFBF8AF31F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0.59</c:v>
                </c:pt>
                <c:pt idx="4">
                  <c:v>#N/A</c:v>
                </c:pt>
                <c:pt idx="5">
                  <c:v>2.4700000000000002</c:v>
                </c:pt>
                <c:pt idx="6">
                  <c:v>#N/A</c:v>
                </c:pt>
                <c:pt idx="7">
                  <c:v>2.0499999999999998</c:v>
                </c:pt>
                <c:pt idx="8">
                  <c:v>#N/A</c:v>
                </c:pt>
                <c:pt idx="9">
                  <c:v>3.1</c:v>
                </c:pt>
              </c:numCache>
            </c:numRef>
          </c:val>
          <c:extLst>
            <c:ext xmlns:c16="http://schemas.microsoft.com/office/drawing/2014/chart" uri="{C3380CC4-5D6E-409C-BE32-E72D297353CC}">
              <c16:uniqueId val="{00000007-0A65-47B5-9D71-EFBF8AF31FD9}"/>
            </c:ext>
          </c:extLst>
        </c:ser>
        <c:ser>
          <c:idx val="8"/>
          <c:order val="8"/>
          <c:tx>
            <c:strRef>
              <c:f>データシート!$A$35</c:f>
              <c:strCache>
                <c:ptCount val="1"/>
                <c:pt idx="0">
                  <c:v>西原村工業用水道事業会計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7.05</c:v>
                </c:pt>
                <c:pt idx="2">
                  <c:v>#N/A</c:v>
                </c:pt>
                <c:pt idx="3">
                  <c:v>7.27</c:v>
                </c:pt>
                <c:pt idx="4">
                  <c:v>#N/A</c:v>
                </c:pt>
                <c:pt idx="5">
                  <c:v>7.69</c:v>
                </c:pt>
                <c:pt idx="6">
                  <c:v>#N/A</c:v>
                </c:pt>
                <c:pt idx="7">
                  <c:v>7.29</c:v>
                </c:pt>
                <c:pt idx="8">
                  <c:v>#N/A</c:v>
                </c:pt>
                <c:pt idx="9">
                  <c:v>6.69</c:v>
                </c:pt>
              </c:numCache>
            </c:numRef>
          </c:val>
          <c:extLst>
            <c:ext xmlns:c16="http://schemas.microsoft.com/office/drawing/2014/chart" uri="{C3380CC4-5D6E-409C-BE32-E72D297353CC}">
              <c16:uniqueId val="{00000008-0A65-47B5-9D71-EFBF8AF31F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c:v>
                </c:pt>
                <c:pt idx="2">
                  <c:v>#N/A</c:v>
                </c:pt>
                <c:pt idx="3">
                  <c:v>18.43</c:v>
                </c:pt>
                <c:pt idx="4">
                  <c:v>#N/A</c:v>
                </c:pt>
                <c:pt idx="5">
                  <c:v>30.8</c:v>
                </c:pt>
                <c:pt idx="6">
                  <c:v>#N/A</c:v>
                </c:pt>
                <c:pt idx="7">
                  <c:v>26.92</c:v>
                </c:pt>
                <c:pt idx="8">
                  <c:v>#N/A</c:v>
                </c:pt>
                <c:pt idx="9">
                  <c:v>19.11</c:v>
                </c:pt>
              </c:numCache>
            </c:numRef>
          </c:val>
          <c:extLst>
            <c:ext xmlns:c16="http://schemas.microsoft.com/office/drawing/2014/chart" uri="{C3380CC4-5D6E-409C-BE32-E72D297353CC}">
              <c16:uniqueId val="{00000009-0A65-47B5-9D71-EFBF8AF31F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c:v>
                </c:pt>
                <c:pt idx="5">
                  <c:v>227</c:v>
                </c:pt>
                <c:pt idx="8">
                  <c:v>238</c:v>
                </c:pt>
                <c:pt idx="11">
                  <c:v>456</c:v>
                </c:pt>
                <c:pt idx="14">
                  <c:v>696</c:v>
                </c:pt>
              </c:numCache>
            </c:numRef>
          </c:val>
          <c:extLst>
            <c:ext xmlns:c16="http://schemas.microsoft.com/office/drawing/2014/chart" uri="{C3380CC4-5D6E-409C-BE32-E72D297353CC}">
              <c16:uniqueId val="{00000000-61AE-4A42-99D7-D23A4CAB3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4</c:v>
                </c:pt>
                <c:pt idx="12">
                  <c:v>0</c:v>
                </c:pt>
              </c:numCache>
            </c:numRef>
          </c:val>
          <c:extLst>
            <c:ext xmlns:c16="http://schemas.microsoft.com/office/drawing/2014/chart" uri="{C3380CC4-5D6E-409C-BE32-E72D297353CC}">
              <c16:uniqueId val="{00000001-61AE-4A42-99D7-D23A4CAB3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21</c:v>
                </c:pt>
                <c:pt idx="12">
                  <c:v>0</c:v>
                </c:pt>
              </c:numCache>
            </c:numRef>
          </c:val>
          <c:extLst>
            <c:ext xmlns:c16="http://schemas.microsoft.com/office/drawing/2014/chart" uri="{C3380CC4-5D6E-409C-BE32-E72D297353CC}">
              <c16:uniqueId val="{00000002-61AE-4A42-99D7-D23A4CAB3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16</c:v>
                </c:pt>
                <c:pt idx="6">
                  <c:v>18</c:v>
                </c:pt>
                <c:pt idx="9">
                  <c:v>18</c:v>
                </c:pt>
                <c:pt idx="12">
                  <c:v>18</c:v>
                </c:pt>
              </c:numCache>
            </c:numRef>
          </c:val>
          <c:extLst>
            <c:ext xmlns:c16="http://schemas.microsoft.com/office/drawing/2014/chart" uri="{C3380CC4-5D6E-409C-BE32-E72D297353CC}">
              <c16:uniqueId val="{00000003-61AE-4A42-99D7-D23A4CAB3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2</c:v>
                </c:pt>
                <c:pt idx="6">
                  <c:v>1</c:v>
                </c:pt>
                <c:pt idx="9">
                  <c:v>15</c:v>
                </c:pt>
                <c:pt idx="12">
                  <c:v>8</c:v>
                </c:pt>
              </c:numCache>
            </c:numRef>
          </c:val>
          <c:extLst>
            <c:ext xmlns:c16="http://schemas.microsoft.com/office/drawing/2014/chart" uri="{C3380CC4-5D6E-409C-BE32-E72D297353CC}">
              <c16:uniqueId val="{00000004-61AE-4A42-99D7-D23A4CAB3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AE-4A42-99D7-D23A4CAB3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AE-4A42-99D7-D23A4CAB3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c:v>
                </c:pt>
                <c:pt idx="3">
                  <c:v>257</c:v>
                </c:pt>
                <c:pt idx="6">
                  <c:v>260</c:v>
                </c:pt>
                <c:pt idx="9">
                  <c:v>533</c:v>
                </c:pt>
                <c:pt idx="12">
                  <c:v>810</c:v>
                </c:pt>
              </c:numCache>
            </c:numRef>
          </c:val>
          <c:extLst>
            <c:ext xmlns:c16="http://schemas.microsoft.com/office/drawing/2014/chart" uri="{C3380CC4-5D6E-409C-BE32-E72D297353CC}">
              <c16:uniqueId val="{00000007-61AE-4A42-99D7-D23A4CAB3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c:v>
                </c:pt>
                <c:pt idx="2">
                  <c:v>#N/A</c:v>
                </c:pt>
                <c:pt idx="3">
                  <c:v>#N/A</c:v>
                </c:pt>
                <c:pt idx="4">
                  <c:v>69</c:v>
                </c:pt>
                <c:pt idx="5">
                  <c:v>#N/A</c:v>
                </c:pt>
                <c:pt idx="6">
                  <c:v>#N/A</c:v>
                </c:pt>
                <c:pt idx="7">
                  <c:v>63</c:v>
                </c:pt>
                <c:pt idx="8">
                  <c:v>#N/A</c:v>
                </c:pt>
                <c:pt idx="9">
                  <c:v>#N/A</c:v>
                </c:pt>
                <c:pt idx="10">
                  <c:v>135</c:v>
                </c:pt>
                <c:pt idx="11">
                  <c:v>#N/A</c:v>
                </c:pt>
                <c:pt idx="12">
                  <c:v>#N/A</c:v>
                </c:pt>
                <c:pt idx="13">
                  <c:v>140</c:v>
                </c:pt>
                <c:pt idx="14">
                  <c:v>#N/A</c:v>
                </c:pt>
              </c:numCache>
            </c:numRef>
          </c:val>
          <c:smooth val="0"/>
          <c:extLst>
            <c:ext xmlns:c16="http://schemas.microsoft.com/office/drawing/2014/chart" uri="{C3380CC4-5D6E-409C-BE32-E72D297353CC}">
              <c16:uniqueId val="{00000008-61AE-4A42-99D7-D23A4CAB3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2326</c:v>
                </c:pt>
                <c:pt idx="5">
                  <c:v>4732</c:v>
                </c:pt>
                <c:pt idx="8">
                  <c:v>7060</c:v>
                </c:pt>
                <c:pt idx="11">
                  <c:v>8228</c:v>
                </c:pt>
                <c:pt idx="14">
                  <c:v>9013</c:v>
                </c:pt>
              </c:numCache>
            </c:numRef>
          </c:val>
          <c:extLst>
            <c:ext xmlns:c16="http://schemas.microsoft.com/office/drawing/2014/chart" uri="{C3380CC4-5D6E-409C-BE32-E72D297353CC}">
              <c16:uniqueId val="{00000000-D7DA-4F76-A539-BDDB083D9F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7DA-4F76-A539-BDDB083D9F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2019</c:v>
                </c:pt>
                <c:pt idx="5">
                  <c:v>1964</c:v>
                </c:pt>
                <c:pt idx="8">
                  <c:v>2494</c:v>
                </c:pt>
                <c:pt idx="11">
                  <c:v>3027</c:v>
                </c:pt>
                <c:pt idx="14">
                  <c:v>3933</c:v>
                </c:pt>
              </c:numCache>
            </c:numRef>
          </c:val>
          <c:extLst>
            <c:ext xmlns:c16="http://schemas.microsoft.com/office/drawing/2014/chart" uri="{C3380CC4-5D6E-409C-BE32-E72D297353CC}">
              <c16:uniqueId val="{00000002-D7DA-4F76-A539-BDDB083D9F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DA-4F76-A539-BDDB083D9F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DA-4F76-A539-BDDB083D9F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A-4F76-A539-BDDB083D9F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309</c:v>
                </c:pt>
                <c:pt idx="3">
                  <c:v>255</c:v>
                </c:pt>
                <c:pt idx="6">
                  <c:v>192</c:v>
                </c:pt>
                <c:pt idx="9">
                  <c:v>233</c:v>
                </c:pt>
                <c:pt idx="12">
                  <c:v>145</c:v>
                </c:pt>
              </c:numCache>
            </c:numRef>
          </c:val>
          <c:extLst>
            <c:ext xmlns:c16="http://schemas.microsoft.com/office/drawing/2014/chart" uri="{C3380CC4-5D6E-409C-BE32-E72D297353CC}">
              <c16:uniqueId val="{00000006-D7DA-4F76-A539-BDDB083D9F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c:v>
                </c:pt>
                <c:pt idx="3">
                  <c:v>73</c:v>
                </c:pt>
                <c:pt idx="6">
                  <c:v>94</c:v>
                </c:pt>
                <c:pt idx="9">
                  <c:v>82</c:v>
                </c:pt>
                <c:pt idx="12">
                  <c:v>65</c:v>
                </c:pt>
              </c:numCache>
            </c:numRef>
          </c:val>
          <c:extLst>
            <c:ext xmlns:c16="http://schemas.microsoft.com/office/drawing/2014/chart" uri="{C3380CC4-5D6E-409C-BE32-E72D297353CC}">
              <c16:uniqueId val="{00000007-D7DA-4F76-A539-BDDB083D9F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c:v>
                </c:pt>
                <c:pt idx="3">
                  <c:v>91</c:v>
                </c:pt>
                <c:pt idx="6">
                  <c:v>143</c:v>
                </c:pt>
                <c:pt idx="9">
                  <c:v>52</c:v>
                </c:pt>
                <c:pt idx="12">
                  <c:v>55</c:v>
                </c:pt>
              </c:numCache>
            </c:numRef>
          </c:val>
          <c:extLst>
            <c:ext xmlns:c16="http://schemas.microsoft.com/office/drawing/2014/chart" uri="{C3380CC4-5D6E-409C-BE32-E72D297353CC}">
              <c16:uniqueId val="{00000008-D7DA-4F76-A539-BDDB083D9F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41</c:v>
                </c:pt>
                <c:pt idx="6">
                  <c:v>21</c:v>
                </c:pt>
                <c:pt idx="9">
                  <c:v>0</c:v>
                </c:pt>
                <c:pt idx="12">
                  <c:v>0</c:v>
                </c:pt>
              </c:numCache>
            </c:numRef>
          </c:val>
          <c:extLst>
            <c:ext xmlns:c16="http://schemas.microsoft.com/office/drawing/2014/chart" uri="{C3380CC4-5D6E-409C-BE32-E72D297353CC}">
              <c16:uniqueId val="{00000009-D7DA-4F76-A539-BDDB083D9F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2317</c:v>
                </c:pt>
                <c:pt idx="3">
                  <c:v>4264</c:v>
                </c:pt>
                <c:pt idx="6">
                  <c:v>6131</c:v>
                </c:pt>
                <c:pt idx="9">
                  <c:v>7856</c:v>
                </c:pt>
                <c:pt idx="12">
                  <c:v>9476</c:v>
                </c:pt>
              </c:numCache>
            </c:numRef>
          </c:val>
          <c:extLst>
            <c:ext xmlns:c16="http://schemas.microsoft.com/office/drawing/2014/chart" uri="{C3380CC4-5D6E-409C-BE32-E72D297353CC}">
              <c16:uniqueId val="{0000000A-D7DA-4F76-A539-BDDB083D9F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DA-4F76-A539-BDDB083D9F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1149</c:v>
                </c:pt>
                <c:pt idx="1">
                  <c:v>1372</c:v>
                </c:pt>
                <c:pt idx="2">
                  <c:v>1943</c:v>
                </c:pt>
              </c:numCache>
            </c:numRef>
          </c:val>
          <c:extLst>
            <c:ext xmlns:c16="http://schemas.microsoft.com/office/drawing/2014/chart" uri="{C3380CC4-5D6E-409C-BE32-E72D297353CC}">
              <c16:uniqueId val="{00000000-503E-494D-8E76-29B447C55B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c:v>
                </c:pt>
                <c:pt idx="1">
                  <c:v>122</c:v>
                </c:pt>
                <c:pt idx="2">
                  <c:v>259</c:v>
                </c:pt>
              </c:numCache>
            </c:numRef>
          </c:val>
          <c:extLst>
            <c:ext xmlns:c16="http://schemas.microsoft.com/office/drawing/2014/chart" uri="{C3380CC4-5D6E-409C-BE32-E72D297353CC}">
              <c16:uniqueId val="{00000001-503E-494D-8E76-29B447C55B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1205</c:v>
                </c:pt>
                <c:pt idx="1">
                  <c:v>1514</c:v>
                </c:pt>
                <c:pt idx="2">
                  <c:v>1712</c:v>
                </c:pt>
              </c:numCache>
            </c:numRef>
          </c:val>
          <c:extLst>
            <c:ext xmlns:c16="http://schemas.microsoft.com/office/drawing/2014/chart" uri="{C3380CC4-5D6E-409C-BE32-E72D297353CC}">
              <c16:uniqueId val="{00000002-503E-494D-8E76-29B447C55B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{5CC04365-8E5C-461E-99DD-4D4608169D89}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112-4841-AB1C-5974ED0BA2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{1E2BD272-9E79-49DA-AEBE-A17E3045D40E}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2-4841-AB1C-5974ED0BA2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{8293D7E9-63F1-4CBB-8E3C-F14D100F747C}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2-4841-AB1C-5974ED0BA2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{0D480DF6-7C18-4348-811C-B3E1976802C2}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2-4841-AB1C-5974ED0BA2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{290A499C-5898-4517-8621-8EB7E04B6EFA}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2-4841-AB1C-5974ED0BA2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{80A2C49C-B74B-49BC-A95B-03D2955064BA}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112-4841-AB1C-5974ED0BA2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{F35BF626-1113-4901-B106-D80D43252741}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112-4841-AB1C-5974ED0BA2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{0C22D397-9A7B-4A10-A05B-0C4AF7DD50CF}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112-4841-AB1C-5974ED0BA2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{5672DA64-040A-4B02-A621-BB39DFDA0178}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112-4841-AB1C-5974ED0BA2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48.3</c:v>
                </c:pt>
                <c:pt idx="8">
                  <c:v>50.2</c:v>
                </c:pt>
                <c:pt idx="16">
                  <c:v>51.5</c:v>
                </c:pt>
                <c:pt idx="24">
                  <c:v>49.4</c:v>
                </c:pt>
                <c:pt idx="32">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12-4841-AB1C-5974ED0BA2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{A719CBFF-181F-4CED-825F-A334783B19DE}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112-4841-AB1C-5974ED0BA2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{458995F5-CAF1-4C54-A509-BCA2B444AB99}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2-4841-AB1C-5974ED0BA2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{15C7963D-F749-49CA-A5F1-2D7C585F8CBD}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2-4841-AB1C-5974ED0BA2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{24C906C4-08C5-441B-B92B-D3F15C735857}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2-4841-AB1C-5974ED0BA2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{CA50F375-7470-4ADF-A8C8-328E244BCAA7}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2-4841-AB1C-5974ED0BA2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{86326EB4-01D5-41DE-B436-E1E547970580}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112-4841-AB1C-5974ED0BA2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{16C3921E-B1E4-49E5-802E-2A81F77007AB}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112-4841-AB1C-5974ED0BA2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{5D1B97E8-3F46-48A3-8DAE-F7E87AF24D06}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112-4841-AB1C-5974ED0BA2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{DCF228F8-DA2C-4658-B9DD-57DE511C286E}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112-4841-AB1C-5974ED0BA2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7112-4841-AB1C-5974ED0BA289}"/>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{723DA165-72C9-4D8F-9399-DA4B12B65BC8}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D9-4889-A31A-8F67AF3CAE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{7333B985-50C1-40F5-B6D0-519B494F1AAE}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D9-4889-A31A-8F67AF3CAE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{7A755A4A-E8B9-4074-B3EF-F4E1B05AEC6A}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D9-4889-A31A-8F67AF3CAE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{B01C2A3C-FB6A-413B-A631-208C397A0CDA}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D9-4889-A31A-8F67AF3CAE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{E3BDB4AB-E82A-42C3-8934-B87043A2A0C1}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D9-4889-A31A-8F67AF3CAE5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{1B69D3C6-51E8-43E3-ABD8-4CDA941B14F9}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D9-4889-A31A-8F67AF3CAE5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{0B57D455-E1E3-495F-B85A-21799B0932AF}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D9-4889-A31A-8F67AF3CAE5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{FCA3A994-BBC4-47C1-B447-D76B6DB3DC73}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D9-4889-A31A-8F67AF3CAE5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{35FA4F59-5CBE-469C-B290-CBBD68EDE589}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D9-4889-A31A-8F67AF3CAE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3.7</c:v>
                </c:pt>
                <c:pt idx="16">
                  <c:v>3.2</c:v>
                </c:pt>
                <c:pt idx="24">
                  <c:v>4.3</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D9-4889-A31A-8F67AF3CAE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{F98881C2-BAF2-4DE8-B035-0615899AD321}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D9-4889-A31A-8F67AF3CAE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{3ECEE5D3-1A22-4804-8FAE-55EF36FE0BF1}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D9-4889-A31A-8F67AF3CAE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{383453F9-934E-4914-89B8-D53113D54E11}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D9-4889-A31A-8F67AF3CAE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{7F7D1F01-27CD-4252-BC85-8ECC265E84A5}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D9-4889-A31A-8F67AF3CAE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{05665C19-36F5-40D2-AC73-A3A22597FA48}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D9-4889-A31A-8F67AF3CAE5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{E16B635B-2AB8-4F8B-BAE2-68A22DFE6C72}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D9-4889-A31A-8F67AF3CAE5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{498BC98B-3CF8-4868-B6F6-6E0B065C080B}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D9-4889-A31A-8F67AF3CAE5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{96D11D30-208C-4C96-B2FD-A8E0A2B02871}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D9-4889-A31A-8F67AF3CAE5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{A375143D-C305-4EE3-BBBF-BA6816976DAA}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D9-4889-A31A-8F67AF3CAE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B8D9-4889-A31A-8F67AF3CAE53}"/>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年熊本地震関連事業における地方債発行額が多額となり、元利償還金が大幅増となった。事業もあと数年間は続くことが見込まれるため、数年後には元利償還金額のピークがくると思われる。</a:t>
          </a: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簡水事業において、平成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年熊本地震による災害復旧事業に係る地方債の償還が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年度から始まったため増加。</a:t>
          </a: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元利償還金等が増となり、災害関連に伴い交付税措置が高い地方債が主とはなるが、比率も共に増加している。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復旧・復興事業に係る経費が莫大であり、防災公園整備事業も本格的に進むことにより、今後も国県補助金等を有効活用し、起債借入額を元利償還金より少なくし、起債残高を減少させるよう各事業や財源内容の精査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○一般会計等に係る地方債現在高</a:t>
          </a:r>
        </a:p>
        <a:p>
          <a:r>
            <a:rPr kumimoji="1" lang="ja-JP" altLang="en-US" sz="1050">
              <a:latin typeface="ＭＳ ゴシック" pitchFamily="49" charset="-128"/>
              <a:ea typeface="ＭＳ ゴシック" pitchFamily="49" charset="-128"/>
            </a:rPr>
            <a:t>　起債発行額を公債費の償還元金以下に抑制していたため、減少傾向にあったが、平成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年熊本地震関連事業による新規発行により、あと数年は右肩上がりに増となる見込みである。</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公営企業の起債残高は減少傾向にあったが、熊本地震による新規に発行した災害復旧事業債に係る元利償還が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より始まっている。</a:t>
          </a:r>
        </a:p>
        <a:p>
          <a:r>
            <a:rPr kumimoji="1" lang="ja-JP" altLang="en-US" sz="1050">
              <a:latin typeface="ＭＳ ゴシック" pitchFamily="49" charset="-128"/>
              <a:ea typeface="ＭＳ ゴシック" pitchFamily="49" charset="-128"/>
            </a:rPr>
            <a:t>○充当可能基金</a:t>
          </a: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H17</a:t>
          </a:r>
          <a:r>
            <a:rPr kumimoji="1" lang="ja-JP" altLang="en-US" sz="1050">
              <a:latin typeface="ＭＳ ゴシック" pitchFamily="49" charset="-128"/>
              <a:ea typeface="ＭＳ ゴシック" pitchFamily="49" charset="-128"/>
            </a:rPr>
            <a:t>年度以降財政調整基金をはじめ着実に積み増していたが、熊本地震後も歳入増に伴い、災害関連基金や公共施設整備基金等への積立も含め増となっている。</a:t>
          </a:r>
        </a:p>
        <a:p>
          <a:r>
            <a:rPr kumimoji="1" lang="ja-JP" altLang="en-US" sz="1050">
              <a:latin typeface="ＭＳ ゴシック" pitchFamily="49" charset="-128"/>
              <a:ea typeface="ＭＳ ゴシック" pitchFamily="49" charset="-128"/>
            </a:rPr>
            <a:t>○基準財政需要額算入見込額</a:t>
          </a:r>
        </a:p>
        <a:p>
          <a:r>
            <a:rPr kumimoji="1" lang="ja-JP" altLang="en-US" sz="1050">
              <a:latin typeface="ＭＳ ゴシック" pitchFamily="49" charset="-128"/>
              <a:ea typeface="ＭＳ ゴシック" pitchFamily="49" charset="-128"/>
            </a:rPr>
            <a:t>　災害関連の起債により起債残高は大幅増となったが、激甚災害等により様々な措置において交付税措置が高く、算入見込額も大幅増となっている。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が、今後とも極力起債発行の抑制を行い、比率の更なる改善を図る。また今後は熊本地震関連以外に、休止等していたその他公共施設整備・改修事業に係る大幅な起債借入が必要となることも予想されることから、事業内容を精査し国県補助等を活用しながらも、より一層健健全な財政運営を行う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熊本県西原村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以上を例年積み立てており積立金増をおこなっている。減債基金については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年以上財源としての活用はおこなっていない。特目基金においては、平成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関連して村への寄附金等の一部を村復興基金に積み立てて活用しており、公共施設整備基金においては、防災公園整備事業（総合体育館含む）等や今後の公共施設改修等の事業遂行も必要であることから、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億円程積立を行っている。それ以外の基金においては、ほとんどが基金利息の積立のみであり、増となるのは僅かである。また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元年度には、国の施策により森林環境譲与税基金を新たに設置し、設置目的の役目を終えたふるさと創生人材育成基金を廃止した。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各々の基金条例にある使途を常に意識しながら、様々な事業策定時に基金活用を含めた財源の検討を考える。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復興基金創意工夫事業分の交付金であり、創意工夫事業の経費に充てるための基金。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災害からの復興及び復旧を目的とした事業の資金に充てるための基金。単独事業や補助裏の財源として活用。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高齢者等の地域保健福祉の増進を図るための基金（果実運用型）。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　退職手当の支給に要する経費の財源に充てるための基金。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今後の施設整備のために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億円、その他基金利息及び村有施設使用料を基金に積立てており、取崩はしていない。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月に県から交付があった復興基金創意工夫事業分であり、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元年度中には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村への熊本地震被災における寄附金や支援金、ふるさと納税における使途目的が復興支援・未指定分を積み立てている。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万円を積立てたが、取崩はしていない。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月末日が基金条例の効力期間としており、それまでに創意工夫事業を検討して活用事業を見出すこととなり、効力期間までにはゼロとなる見込み。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熊本地震により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年度より総合体育館建設を含めた防災公園整備事業を休止しているが、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年度以降事業再開した際の財源や、その他公共施設の改修等費用として考えている。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熊本地震関連事業による一般財源分や、今後の災害発生における財源として活用する。今後も村への復興のための寄附金等があれば、基金へ一旦積立を行った後に活用する。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万円積立てたが、予算計上時における財源不足に対応するために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年熊本地震の影響と思われる前年度繰越金がここ近年数億円で推移しており、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元年度も例年と比較し増となっており、それに併せて積立金も増となっている。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年熊本地震では、国の財政支援や地財措置が明らかになる前の瞬時の復旧事業や生活再建事業等の財政需要に対して、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億円程度の一般会計当初予算規模において、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億円ほど財政調整基金を取崩して対応。その状況を踏まえ、標準財政規模の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て考えている。今後の大規模な災害に対応するためには、初動経費や補助外経費、非適債経費が想定以上に膨らむため、小規模自治体においては、初動に対応できる最低限の財政調整基金は必要と思われる。また熊本地震関連事業に伴う今後の起債償還金もピークを控え、今後の財源不足に備えての基金として必要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元年度は熊本地震災害廃棄物処理基金補助金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万円全額を積み立てた。この基金において通年は基金利息のみ積立している状況であり、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年度までは前年比でほぼ微増であった。また取崩しは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年熊本地震により、令和元年度末において地方債残高が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億円程度であり、単年の元利償還金が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年以降数年間は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億円強程度に上ると見込まれる。今後の厳しい元利償還の返済に対し以前より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億円強保有しているが、財政調整基金でも対応する予定。繰上償還は予定していない。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年度に積立てた熊本地震災害廃棄物処理基金補助金が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万円においては、一旦この基金に積み立てた後に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年間において災害廃棄物処理事業の起債元利償還金の財源として全額活用することとしている。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類似団体平均、全国及び県平均より下回っている。熊本地震の影響もあって、建築後に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年経過してない施設も複数あり償却率を引き下げていると思われる。特に平成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年度中においては、熊本地震による災害公営住宅の新規取得において大幅な戸数増となり、これにより償却率を下げている状況である。しかし多くの施設が昭和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年に建設されており、策定している公共施設等総合管理計画に基づき改修や更新をおこない、各施設の長寿命化を図りながら適切で計画的な維持管理に努める。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206240" y="5327756"/>
          <a:ext cx="1270" cy="105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258945"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119245" y="63861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258945" y="511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119245" y="532775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xdr:cNvSpPr txBox="1"/>
      </xdr:nvSpPr>
      <xdr:spPr>
        <a:xfrm>
          <a:off x="4258945" y="5880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157345" y="5902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3537585" y="58736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2867025" y="58340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19646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xdr:cNvSpPr/>
      </xdr:nvSpPr>
      <xdr:spPr>
        <a:xfrm>
          <a:off x="1525905" y="5785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91" name="楕円 90"/>
        <xdr:cNvSpPr/>
      </xdr:nvSpPr>
      <xdr:spPr>
        <a:xfrm>
          <a:off x="4157345" y="5695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102675</xdr:rowOff>
    </xdr:from>
    <xdr:ext cx="405111" cy="259045"/>
    <xdr:sp macro="" textlink="">
      <xdr:nvSpPr>
        <xdr:cNvPr id="92" name="有形固定資産減価償却率該当値テキスト"/>
        <xdr:cNvSpPr txBox="1"/>
      </xdr:nvSpPr>
      <xdr:spPr>
        <a:xfrm>
          <a:off x="4258945" y="555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93" name="楕円 92"/>
        <xdr:cNvSpPr/>
      </xdr:nvSpPr>
      <xdr:spPr>
        <a:xfrm>
          <a:off x="3537585" y="5663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130598</xdr:rowOff>
    </xdr:to>
    <xdr:cxnSp macro="">
      <xdr:nvCxnSpPr>
        <xdr:cNvPr id="94" name="直線コネクタ 93"/>
        <xdr:cNvCxnSpPr/>
      </xdr:nvCxnSpPr>
      <xdr:spPr>
        <a:xfrm>
          <a:off x="3588385" y="5714153"/>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85196</xdr:rowOff>
    </xdr:from>
    <xdr:to>
      <xdr:col>15</xdr:col>
      <xdr:colOff>187325</xdr:colOff>
      <xdr:row>30</xdr:row>
      <xdr:rowOff>15346</xdr:rowOff>
    </xdr:to>
    <xdr:sp macro="" textlink="">
      <xdr:nvSpPr>
        <xdr:cNvPr id="95" name="楕円 94"/>
        <xdr:cNvSpPr/>
      </xdr:nvSpPr>
      <xdr:spPr>
        <a:xfrm>
          <a:off x="2867025" y="5701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29</xdr:row>
      <xdr:rowOff>135996</xdr:rowOff>
    </xdr:to>
    <xdr:cxnSp macro="">
      <xdr:nvCxnSpPr>
        <xdr:cNvPr id="96" name="直線コネクタ 95"/>
        <xdr:cNvCxnSpPr/>
      </xdr:nvCxnSpPr>
      <xdr:spPr>
        <a:xfrm flipV="1">
          <a:off x="2917825" y="5714153"/>
          <a:ext cx="67056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61807</xdr:rowOff>
    </xdr:from>
    <xdr:to>
      <xdr:col>11</xdr:col>
      <xdr:colOff>187325</xdr:colOff>
      <xdr:row>29</xdr:row>
      <xdr:rowOff>163407</xdr:rowOff>
    </xdr:to>
    <xdr:sp macro="" textlink="">
      <xdr:nvSpPr>
        <xdr:cNvPr id="97" name="楕円 96"/>
        <xdr:cNvSpPr/>
      </xdr:nvSpPr>
      <xdr:spPr>
        <a:xfrm>
          <a:off x="2196465" y="56777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112607</xdr:rowOff>
    </xdr:from>
    <xdr:to>
      <xdr:col>15</xdr:col>
      <xdr:colOff>136525</xdr:colOff>
      <xdr:row>29</xdr:row>
      <xdr:rowOff>135996</xdr:rowOff>
    </xdr:to>
    <xdr:cxnSp macro="">
      <xdr:nvCxnSpPr>
        <xdr:cNvPr id="98" name="直線コネクタ 97"/>
        <xdr:cNvCxnSpPr/>
      </xdr:nvCxnSpPr>
      <xdr:spPr>
        <a:xfrm>
          <a:off x="2247265" y="5728547"/>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27622</xdr:rowOff>
    </xdr:from>
    <xdr:to>
      <xdr:col>7</xdr:col>
      <xdr:colOff>187325</xdr:colOff>
      <xdr:row>29</xdr:row>
      <xdr:rowOff>129222</xdr:rowOff>
    </xdr:to>
    <xdr:sp macro="" textlink="">
      <xdr:nvSpPr>
        <xdr:cNvPr id="99" name="楕円 98"/>
        <xdr:cNvSpPr/>
      </xdr:nvSpPr>
      <xdr:spPr>
        <a:xfrm>
          <a:off x="1525905" y="5643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78422</xdr:rowOff>
    </xdr:from>
    <xdr:to>
      <xdr:col>11</xdr:col>
      <xdr:colOff>136525</xdr:colOff>
      <xdr:row>29</xdr:row>
      <xdr:rowOff>112607</xdr:rowOff>
    </xdr:to>
    <xdr:cxnSp macro="">
      <xdr:nvCxnSpPr>
        <xdr:cNvPr id="100" name="直線コネクタ 99"/>
        <xdr:cNvCxnSpPr/>
      </xdr:nvCxnSpPr>
      <xdr:spPr>
        <a:xfrm>
          <a:off x="1576705" y="5694362"/>
          <a:ext cx="67056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xdr:cNvSpPr txBox="1"/>
      </xdr:nvSpPr>
      <xdr:spPr>
        <a:xfrm>
          <a:off x="3395989" y="596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xdr:cNvSpPr txBox="1"/>
      </xdr:nvSpPr>
      <xdr:spPr>
        <a:xfrm>
          <a:off x="2738129" y="592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06756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xdr:cNvSpPr txBox="1"/>
      </xdr:nvSpPr>
      <xdr:spPr>
        <a:xfrm>
          <a:off x="1397009" y="58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105" name="n_1mainValue有形固定資産減価償却率"/>
        <xdr:cNvSpPr txBox="1"/>
      </xdr:nvSpPr>
      <xdr:spPr>
        <a:xfrm>
          <a:off x="3395989" y="544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31873</xdr:rowOff>
    </xdr:from>
    <xdr:ext cx="405111" cy="259045"/>
    <xdr:sp macro="" textlink="">
      <xdr:nvSpPr>
        <xdr:cNvPr id="106" name="n_2mainValue有形固定資産減価償却率"/>
        <xdr:cNvSpPr txBox="1"/>
      </xdr:nvSpPr>
      <xdr:spPr>
        <a:xfrm>
          <a:off x="2738129" y="548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8484</xdr:rowOff>
    </xdr:from>
    <xdr:ext cx="405111" cy="259045"/>
    <xdr:sp macro="" textlink="">
      <xdr:nvSpPr>
        <xdr:cNvPr id="107" name="n_3mainValue有形固定資産減価償却率"/>
        <xdr:cNvSpPr txBox="1"/>
      </xdr:nvSpPr>
      <xdr:spPr>
        <a:xfrm>
          <a:off x="2067569" y="54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8" name="n_4mainValue有形固定資産減価償却率"/>
        <xdr:cNvSpPr txBox="1"/>
      </xdr:nvSpPr>
      <xdr:spPr>
        <a:xfrm>
          <a:off x="1397009" y="542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類似団体を上回っているが、全国平均及び県平均より下回っている。平成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において熊本地震復旧・復興事業費にかかる財源としての起債借入額の大幅増により、将来負担額も大幅増となっている。しかしその反面、充当可能基金も財政調整基金をはじめ増となっている。進捗によりあと数年は熊本地震復興事業等が進むため、この数値は債務償還応力を把握するうえで重要な視点の一つでもあり、様々な事業内容の精査をしながらも今以上に年数が悪化しないよう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3027660" y="5196628"/>
          <a:ext cx="1269" cy="142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3080365" y="66260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2963525" y="66221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42" name="債務償還比率平均値テキスト"/>
        <xdr:cNvSpPr txBox="1"/>
      </xdr:nvSpPr>
      <xdr:spPr>
        <a:xfrm>
          <a:off x="13080365" y="55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3001625" y="5701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2359005" y="568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1688445" y="5706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1017885" y="5685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xdr:cNvSpPr/>
      </xdr:nvSpPr>
      <xdr:spPr>
        <a:xfrm>
          <a:off x="10347325" y="565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63436</xdr:rowOff>
    </xdr:from>
    <xdr:to>
      <xdr:col>76</xdr:col>
      <xdr:colOff>73025</xdr:colOff>
      <xdr:row>30</xdr:row>
      <xdr:rowOff>165036</xdr:rowOff>
    </xdr:to>
    <xdr:sp macro="" textlink="">
      <xdr:nvSpPr>
        <xdr:cNvPr id="153" name="楕円 152"/>
        <xdr:cNvSpPr/>
      </xdr:nvSpPr>
      <xdr:spPr>
        <a:xfrm>
          <a:off x="13001625" y="5847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41863</xdr:rowOff>
    </xdr:from>
    <xdr:ext cx="469744" cy="259045"/>
    <xdr:sp macro="" textlink="">
      <xdr:nvSpPr>
        <xdr:cNvPr id="154" name="債務償還比率該当値テキスト"/>
        <xdr:cNvSpPr txBox="1"/>
      </xdr:nvSpPr>
      <xdr:spPr>
        <a:xfrm>
          <a:off x="13080365" y="582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88096</xdr:rowOff>
    </xdr:from>
    <xdr:to>
      <xdr:col>72</xdr:col>
      <xdr:colOff>123825</xdr:colOff>
      <xdr:row>32</xdr:row>
      <xdr:rowOff>18246</xdr:rowOff>
    </xdr:to>
    <xdr:sp macro="" textlink="">
      <xdr:nvSpPr>
        <xdr:cNvPr id="155" name="楕円 154"/>
        <xdr:cNvSpPr/>
      </xdr:nvSpPr>
      <xdr:spPr>
        <a:xfrm>
          <a:off x="12359005" y="6039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114236</xdr:rowOff>
    </xdr:from>
    <xdr:to>
      <xdr:col>76</xdr:col>
      <xdr:colOff>22225</xdr:colOff>
      <xdr:row>31</xdr:row>
      <xdr:rowOff>138896</xdr:rowOff>
    </xdr:to>
    <xdr:cxnSp macro="">
      <xdr:nvCxnSpPr>
        <xdr:cNvPr id="156" name="直線コネクタ 155"/>
        <xdr:cNvCxnSpPr/>
      </xdr:nvCxnSpPr>
      <xdr:spPr>
        <a:xfrm flipV="1">
          <a:off x="12409805" y="5897816"/>
          <a:ext cx="619760" cy="19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136483</xdr:rowOff>
    </xdr:from>
    <xdr:to>
      <xdr:col>68</xdr:col>
      <xdr:colOff>123825</xdr:colOff>
      <xdr:row>31</xdr:row>
      <xdr:rowOff>66633</xdr:rowOff>
    </xdr:to>
    <xdr:sp macro="" textlink="">
      <xdr:nvSpPr>
        <xdr:cNvPr id="157" name="楕円 156"/>
        <xdr:cNvSpPr/>
      </xdr:nvSpPr>
      <xdr:spPr>
        <a:xfrm>
          <a:off x="11688445" y="59200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15833</xdr:rowOff>
    </xdr:from>
    <xdr:to>
      <xdr:col>72</xdr:col>
      <xdr:colOff>73025</xdr:colOff>
      <xdr:row>31</xdr:row>
      <xdr:rowOff>138896</xdr:rowOff>
    </xdr:to>
    <xdr:cxnSp macro="">
      <xdr:nvCxnSpPr>
        <xdr:cNvPr id="158" name="直線コネクタ 157"/>
        <xdr:cNvCxnSpPr/>
      </xdr:nvCxnSpPr>
      <xdr:spPr>
        <a:xfrm>
          <a:off x="11739245" y="5967053"/>
          <a:ext cx="67056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99229</xdr:rowOff>
    </xdr:from>
    <xdr:to>
      <xdr:col>64</xdr:col>
      <xdr:colOff>123825</xdr:colOff>
      <xdr:row>30</xdr:row>
      <xdr:rowOff>29379</xdr:rowOff>
    </xdr:to>
    <xdr:sp macro="" textlink="">
      <xdr:nvSpPr>
        <xdr:cNvPr id="159" name="楕円 158"/>
        <xdr:cNvSpPr/>
      </xdr:nvSpPr>
      <xdr:spPr>
        <a:xfrm>
          <a:off x="11017885" y="5715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150029</xdr:rowOff>
    </xdr:from>
    <xdr:to>
      <xdr:col>68</xdr:col>
      <xdr:colOff>73025</xdr:colOff>
      <xdr:row>31</xdr:row>
      <xdr:rowOff>15833</xdr:rowOff>
    </xdr:to>
    <xdr:cxnSp macro="">
      <xdr:nvCxnSpPr>
        <xdr:cNvPr id="160" name="直線コネクタ 159"/>
        <xdr:cNvCxnSpPr/>
      </xdr:nvCxnSpPr>
      <xdr:spPr>
        <a:xfrm>
          <a:off x="11068685" y="5765969"/>
          <a:ext cx="67056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7691</xdr:rowOff>
    </xdr:from>
    <xdr:to>
      <xdr:col>60</xdr:col>
      <xdr:colOff>123825</xdr:colOff>
      <xdr:row>27</xdr:row>
      <xdr:rowOff>109291</xdr:rowOff>
    </xdr:to>
    <xdr:sp macro="" textlink="">
      <xdr:nvSpPr>
        <xdr:cNvPr id="161" name="楕円 160"/>
        <xdr:cNvSpPr/>
      </xdr:nvSpPr>
      <xdr:spPr>
        <a:xfrm>
          <a:off x="10347325" y="52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58491</xdr:rowOff>
    </xdr:from>
    <xdr:to>
      <xdr:col>64</xdr:col>
      <xdr:colOff>73025</xdr:colOff>
      <xdr:row>29</xdr:row>
      <xdr:rowOff>150029</xdr:rowOff>
    </xdr:to>
    <xdr:cxnSp macro="">
      <xdr:nvCxnSpPr>
        <xdr:cNvPr id="162" name="直線コネクタ 161"/>
        <xdr:cNvCxnSpPr/>
      </xdr:nvCxnSpPr>
      <xdr:spPr>
        <a:xfrm>
          <a:off x="10398125" y="5339151"/>
          <a:ext cx="670560" cy="4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63" name="n_1aveValue債務償還比率"/>
        <xdr:cNvSpPr txBox="1"/>
      </xdr:nvSpPr>
      <xdr:spPr>
        <a:xfrm>
          <a:off x="12185092" y="546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64" name="n_2aveValue債務償還比率"/>
        <xdr:cNvSpPr txBox="1"/>
      </xdr:nvSpPr>
      <xdr:spPr>
        <a:xfrm>
          <a:off x="11527232" y="54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65" name="n_3aveValue債務償還比率"/>
        <xdr:cNvSpPr txBox="1"/>
      </xdr:nvSpPr>
      <xdr:spPr>
        <a:xfrm>
          <a:off x="10856672" y="54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xdr:cNvSpPr txBox="1"/>
      </xdr:nvSpPr>
      <xdr:spPr>
        <a:xfrm>
          <a:off x="10186112" y="575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9373</xdr:rowOff>
    </xdr:from>
    <xdr:ext cx="469744" cy="259045"/>
    <xdr:sp macro="" textlink="">
      <xdr:nvSpPr>
        <xdr:cNvPr id="167" name="n_1mainValue債務償還比率"/>
        <xdr:cNvSpPr txBox="1"/>
      </xdr:nvSpPr>
      <xdr:spPr>
        <a:xfrm>
          <a:off x="12185092" y="61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57760</xdr:rowOff>
    </xdr:from>
    <xdr:ext cx="469744" cy="259045"/>
    <xdr:sp macro="" textlink="">
      <xdr:nvSpPr>
        <xdr:cNvPr id="168" name="n_2mainValue債務償還比率"/>
        <xdr:cNvSpPr txBox="1"/>
      </xdr:nvSpPr>
      <xdr:spPr>
        <a:xfrm>
          <a:off x="11527232" y="600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20506</xdr:rowOff>
    </xdr:from>
    <xdr:ext cx="469744" cy="259045"/>
    <xdr:sp macro="" textlink="">
      <xdr:nvSpPr>
        <xdr:cNvPr id="169" name="n_3mainValue債務償還比率"/>
        <xdr:cNvSpPr txBox="1"/>
      </xdr:nvSpPr>
      <xdr:spPr>
        <a:xfrm>
          <a:off x="10856672" y="58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125818</xdr:rowOff>
    </xdr:from>
    <xdr:ext cx="469744" cy="259045"/>
    <xdr:sp macro="" textlink="">
      <xdr:nvSpPr>
        <xdr:cNvPr id="170" name="n_4mainValue債務償還比率"/>
        <xdr:cNvSpPr txBox="1"/>
      </xdr:nvSpPr>
      <xdr:spPr>
        <a:xfrm>
          <a:off x="10186112" y="507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086225" y="57816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12496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02082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12496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03606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31216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514600"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7399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965200" y="619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xdr:cNvSpPr/>
      </xdr:nvSpPr>
      <xdr:spPr>
        <a:xfrm>
          <a:off x="403606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xdr:cNvSpPr txBox="1"/>
      </xdr:nvSpPr>
      <xdr:spPr>
        <a:xfrm>
          <a:off x="412496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5" name="楕円 74"/>
        <xdr:cNvSpPr/>
      </xdr:nvSpPr>
      <xdr:spPr>
        <a:xfrm>
          <a:off x="331216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137160</xdr:rowOff>
    </xdr:from>
    <xdr:to>
      <xdr:col>24</xdr:col>
      <xdr:colOff>63500</xdr:colOff>
      <xdr:row>37</xdr:row>
      <xdr:rowOff>3810</xdr:rowOff>
    </xdr:to>
    <xdr:cxnSp macro="">
      <xdr:nvCxnSpPr>
        <xdr:cNvPr id="76" name="直線コネクタ 75"/>
        <xdr:cNvCxnSpPr/>
      </xdr:nvCxnSpPr>
      <xdr:spPr>
        <a:xfrm>
          <a:off x="3355340" y="61722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xdr:cNvSpPr/>
      </xdr:nvSpPr>
      <xdr:spPr>
        <a:xfrm>
          <a:off x="25146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137160</xdr:rowOff>
    </xdr:to>
    <xdr:cxnSp macro="">
      <xdr:nvCxnSpPr>
        <xdr:cNvPr id="78" name="直線コネクタ 77"/>
        <xdr:cNvCxnSpPr/>
      </xdr:nvCxnSpPr>
      <xdr:spPr>
        <a:xfrm>
          <a:off x="2565400" y="61341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xdr:rowOff>
    </xdr:from>
    <xdr:to>
      <xdr:col>10</xdr:col>
      <xdr:colOff>165100</xdr:colOff>
      <xdr:row>36</xdr:row>
      <xdr:rowOff>111760</xdr:rowOff>
    </xdr:to>
    <xdr:sp macro="" textlink="">
      <xdr:nvSpPr>
        <xdr:cNvPr id="79" name="楕円 78"/>
        <xdr:cNvSpPr/>
      </xdr:nvSpPr>
      <xdr:spPr>
        <a:xfrm>
          <a:off x="17399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60960</xdr:rowOff>
    </xdr:from>
    <xdr:to>
      <xdr:col>15</xdr:col>
      <xdr:colOff>50800</xdr:colOff>
      <xdr:row>36</xdr:row>
      <xdr:rowOff>99060</xdr:rowOff>
    </xdr:to>
    <xdr:cxnSp macro="">
      <xdr:nvCxnSpPr>
        <xdr:cNvPr id="80" name="直線コネクタ 79"/>
        <xdr:cNvCxnSpPr/>
      </xdr:nvCxnSpPr>
      <xdr:spPr>
        <a:xfrm>
          <a:off x="1790700" y="60960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145415</xdr:rowOff>
    </xdr:from>
    <xdr:to>
      <xdr:col>6</xdr:col>
      <xdr:colOff>38100</xdr:colOff>
      <xdr:row>36</xdr:row>
      <xdr:rowOff>75565</xdr:rowOff>
    </xdr:to>
    <xdr:sp macro="" textlink="">
      <xdr:nvSpPr>
        <xdr:cNvPr id="81" name="楕円 80"/>
        <xdr:cNvSpPr/>
      </xdr:nvSpPr>
      <xdr:spPr>
        <a:xfrm>
          <a:off x="965200" y="6012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24765</xdr:rowOff>
    </xdr:from>
    <xdr:to>
      <xdr:col>10</xdr:col>
      <xdr:colOff>114300</xdr:colOff>
      <xdr:row>36</xdr:row>
      <xdr:rowOff>60960</xdr:rowOff>
    </xdr:to>
    <xdr:cxnSp macro="">
      <xdr:nvCxnSpPr>
        <xdr:cNvPr id="82" name="直線コネクタ 81"/>
        <xdr:cNvCxnSpPr/>
      </xdr:nvCxnSpPr>
      <xdr:spPr>
        <a:xfrm>
          <a:off x="1008380" y="605980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17056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38570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6110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8363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87" name="n_1mainValue【道路】&#10;有形固定資産減価償却率"/>
        <xdr:cNvSpPr txBox="1"/>
      </xdr:nvSpPr>
      <xdr:spPr>
        <a:xfrm>
          <a:off x="317056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道路】&#10;有形固定資産減価償却率"/>
        <xdr:cNvSpPr txBox="1"/>
      </xdr:nvSpPr>
      <xdr:spPr>
        <a:xfrm>
          <a:off x="238570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9" name="n_3mainValue【道路】&#10;有形固定資産減価償却率"/>
        <xdr:cNvSpPr txBox="1"/>
      </xdr:nvSpPr>
      <xdr:spPr>
        <a:xfrm>
          <a:off x="161100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92092</xdr:rowOff>
    </xdr:from>
    <xdr:ext cx="405111" cy="259045"/>
    <xdr:sp macro="" textlink="">
      <xdr:nvSpPr>
        <xdr:cNvPr id="90" name="n_4mainValue【道路】&#10;有形固定資産減価償却率"/>
        <xdr:cNvSpPr txBox="1"/>
      </xdr:nvSpPr>
      <xdr:spPr>
        <a:xfrm>
          <a:off x="83630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209768" y="6567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20976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20976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16850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9219565" y="5610256"/>
          <a:ext cx="0" cy="146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9258300" y="710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9154160" y="7077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9258300" y="5389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9154160" y="561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9258300" y="68553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9192260" y="7000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8445500" y="70017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7670800" y="7002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6873240" y="7025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098540" y="7026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154366</xdr:rowOff>
    </xdr:from>
    <xdr:to>
      <xdr:col>55</xdr:col>
      <xdr:colOff>50800</xdr:colOff>
      <xdr:row>42</xdr:row>
      <xdr:rowOff>84516</xdr:rowOff>
    </xdr:to>
    <xdr:sp macro="" textlink="">
      <xdr:nvSpPr>
        <xdr:cNvPr id="130" name="楕円 129"/>
        <xdr:cNvSpPr/>
      </xdr:nvSpPr>
      <xdr:spPr>
        <a:xfrm>
          <a:off x="9192260" y="7027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9258300" y="69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154394</xdr:rowOff>
    </xdr:from>
    <xdr:to>
      <xdr:col>50</xdr:col>
      <xdr:colOff>165100</xdr:colOff>
      <xdr:row>42</xdr:row>
      <xdr:rowOff>84544</xdr:rowOff>
    </xdr:to>
    <xdr:sp macro="" textlink="">
      <xdr:nvSpPr>
        <xdr:cNvPr id="132" name="楕円 131"/>
        <xdr:cNvSpPr/>
      </xdr:nvSpPr>
      <xdr:spPr>
        <a:xfrm>
          <a:off x="8445500" y="7027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33716</xdr:rowOff>
    </xdr:from>
    <xdr:to>
      <xdr:col>55</xdr:col>
      <xdr:colOff>0</xdr:colOff>
      <xdr:row>42</xdr:row>
      <xdr:rowOff>33744</xdr:rowOff>
    </xdr:to>
    <xdr:cxnSp macro="">
      <xdr:nvCxnSpPr>
        <xdr:cNvPr id="133" name="直線コネクタ 132"/>
        <xdr:cNvCxnSpPr/>
      </xdr:nvCxnSpPr>
      <xdr:spPr>
        <a:xfrm flipV="1">
          <a:off x="8496300" y="7074596"/>
          <a:ext cx="7239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154388</xdr:rowOff>
    </xdr:from>
    <xdr:to>
      <xdr:col>46</xdr:col>
      <xdr:colOff>38100</xdr:colOff>
      <xdr:row>42</xdr:row>
      <xdr:rowOff>84538</xdr:rowOff>
    </xdr:to>
    <xdr:sp macro="" textlink="">
      <xdr:nvSpPr>
        <xdr:cNvPr id="134" name="楕円 133"/>
        <xdr:cNvSpPr/>
      </xdr:nvSpPr>
      <xdr:spPr>
        <a:xfrm>
          <a:off x="7670800" y="7027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33738</xdr:rowOff>
    </xdr:from>
    <xdr:to>
      <xdr:col>50</xdr:col>
      <xdr:colOff>114300</xdr:colOff>
      <xdr:row>42</xdr:row>
      <xdr:rowOff>33744</xdr:rowOff>
    </xdr:to>
    <xdr:cxnSp macro="">
      <xdr:nvCxnSpPr>
        <xdr:cNvPr id="135" name="直線コネクタ 134"/>
        <xdr:cNvCxnSpPr/>
      </xdr:nvCxnSpPr>
      <xdr:spPr>
        <a:xfrm>
          <a:off x="7713980" y="7074618"/>
          <a:ext cx="78232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154446</xdr:rowOff>
    </xdr:from>
    <xdr:to>
      <xdr:col>41</xdr:col>
      <xdr:colOff>101600</xdr:colOff>
      <xdr:row>42</xdr:row>
      <xdr:rowOff>84596</xdr:rowOff>
    </xdr:to>
    <xdr:sp macro="" textlink="">
      <xdr:nvSpPr>
        <xdr:cNvPr id="136" name="楕円 135"/>
        <xdr:cNvSpPr/>
      </xdr:nvSpPr>
      <xdr:spPr>
        <a:xfrm>
          <a:off x="6873240" y="7027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33738</xdr:rowOff>
    </xdr:from>
    <xdr:to>
      <xdr:col>45</xdr:col>
      <xdr:colOff>177800</xdr:colOff>
      <xdr:row>42</xdr:row>
      <xdr:rowOff>33796</xdr:rowOff>
    </xdr:to>
    <xdr:cxnSp macro="">
      <xdr:nvCxnSpPr>
        <xdr:cNvPr id="137" name="直線コネクタ 136"/>
        <xdr:cNvCxnSpPr/>
      </xdr:nvCxnSpPr>
      <xdr:spPr>
        <a:xfrm flipV="1">
          <a:off x="6924040" y="7074618"/>
          <a:ext cx="78994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154555</xdr:rowOff>
    </xdr:from>
    <xdr:to>
      <xdr:col>36</xdr:col>
      <xdr:colOff>165100</xdr:colOff>
      <xdr:row>42</xdr:row>
      <xdr:rowOff>84705</xdr:rowOff>
    </xdr:to>
    <xdr:sp macro="" textlink="">
      <xdr:nvSpPr>
        <xdr:cNvPr id="138" name="楕円 137"/>
        <xdr:cNvSpPr/>
      </xdr:nvSpPr>
      <xdr:spPr>
        <a:xfrm>
          <a:off x="6098540" y="7027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33796</xdr:rowOff>
    </xdr:from>
    <xdr:to>
      <xdr:col>41</xdr:col>
      <xdr:colOff>50800</xdr:colOff>
      <xdr:row>42</xdr:row>
      <xdr:rowOff>33905</xdr:rowOff>
    </xdr:to>
    <xdr:cxnSp macro="">
      <xdr:nvCxnSpPr>
        <xdr:cNvPr id="139" name="直線コネクタ 138"/>
        <xdr:cNvCxnSpPr/>
      </xdr:nvCxnSpPr>
      <xdr:spPr>
        <a:xfrm flipV="1">
          <a:off x="6149340" y="7074676"/>
          <a:ext cx="7747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8214574" y="678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7444954" y="678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670257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5905011" y="68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75671</xdr:rowOff>
    </xdr:from>
    <xdr:ext cx="534377" cy="259045"/>
    <xdr:sp macro="" textlink="">
      <xdr:nvSpPr>
        <xdr:cNvPr id="144" name="n_1mainValue【道路】&#10;一人当たり延長"/>
        <xdr:cNvSpPr txBox="1"/>
      </xdr:nvSpPr>
      <xdr:spPr>
        <a:xfrm>
          <a:off x="8239271" y="71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75665</xdr:rowOff>
    </xdr:from>
    <xdr:ext cx="534377" cy="259045"/>
    <xdr:sp macro="" textlink="">
      <xdr:nvSpPr>
        <xdr:cNvPr id="145" name="n_2mainValue【道路】&#10;一人当たり延長"/>
        <xdr:cNvSpPr txBox="1"/>
      </xdr:nvSpPr>
      <xdr:spPr>
        <a:xfrm>
          <a:off x="7477271" y="71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75723</xdr:rowOff>
    </xdr:from>
    <xdr:ext cx="534377" cy="259045"/>
    <xdr:sp macro="" textlink="">
      <xdr:nvSpPr>
        <xdr:cNvPr id="146" name="n_3mainValue【道路】&#10;一人当たり延長"/>
        <xdr:cNvSpPr txBox="1"/>
      </xdr:nvSpPr>
      <xdr:spPr>
        <a:xfrm>
          <a:off x="6702571" y="71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75832</xdr:rowOff>
    </xdr:from>
    <xdr:ext cx="534377" cy="259045"/>
    <xdr:sp macro="" textlink="">
      <xdr:nvSpPr>
        <xdr:cNvPr id="147" name="n_4mainValue【道路】&#10;一人当たり延長"/>
        <xdr:cNvSpPr txBox="1"/>
      </xdr:nvSpPr>
      <xdr:spPr>
        <a:xfrm>
          <a:off x="5905011" y="7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086225" y="9336133"/>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124960" y="1079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020820" y="10792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124960" y="91151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020820" y="9336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12496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03606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312160" y="10187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965200" y="10112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89" name="楕円 188"/>
        <xdr:cNvSpPr/>
      </xdr:nvSpPr>
      <xdr:spPr>
        <a:xfrm>
          <a:off x="4036060" y="10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164392</xdr:rowOff>
    </xdr:from>
    <xdr:ext cx="405111" cy="259045"/>
    <xdr:sp macro="" textlink="">
      <xdr:nvSpPr>
        <xdr:cNvPr id="190" name="【橋りょう・トンネル】&#10;有形固定資産減価償却率該当値テキスト"/>
        <xdr:cNvSpPr txBox="1"/>
      </xdr:nvSpPr>
      <xdr:spPr>
        <a:xfrm>
          <a:off x="412496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1" name="楕円 190"/>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65315</xdr:rowOff>
    </xdr:to>
    <xdr:cxnSp macro="">
      <xdr:nvCxnSpPr>
        <xdr:cNvPr id="192" name="直線コネクタ 191"/>
        <xdr:cNvCxnSpPr/>
      </xdr:nvCxnSpPr>
      <xdr:spPr>
        <a:xfrm>
          <a:off x="3355340" y="10261963"/>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3" name="楕円 192"/>
        <xdr:cNvSpPr/>
      </xdr:nvSpPr>
      <xdr:spPr>
        <a:xfrm>
          <a:off x="25146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4" name="直線コネクタ 193"/>
        <xdr:cNvCxnSpPr/>
      </xdr:nvCxnSpPr>
      <xdr:spPr>
        <a:xfrm>
          <a:off x="2565400" y="10234205"/>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5" name="楕円 194"/>
        <xdr:cNvSpPr/>
      </xdr:nvSpPr>
      <xdr:spPr>
        <a:xfrm>
          <a:off x="173990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8165</xdr:rowOff>
    </xdr:to>
    <xdr:cxnSp macro="">
      <xdr:nvCxnSpPr>
        <xdr:cNvPr id="196" name="直線コネクタ 195"/>
        <xdr:cNvCxnSpPr/>
      </xdr:nvCxnSpPr>
      <xdr:spPr>
        <a:xfrm>
          <a:off x="1790700" y="10208623"/>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7" name="楕円 196"/>
        <xdr:cNvSpPr/>
      </xdr:nvSpPr>
      <xdr:spPr>
        <a:xfrm>
          <a:off x="965200" y="1012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150223</xdr:rowOff>
    </xdr:to>
    <xdr:cxnSp macro="">
      <xdr:nvCxnSpPr>
        <xdr:cNvPr id="198" name="直線コネクタ 197"/>
        <xdr:cNvCxnSpPr/>
      </xdr:nvCxnSpPr>
      <xdr:spPr>
        <a:xfrm>
          <a:off x="1008380" y="10179231"/>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17056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83630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3" name="n_1mainValue【橋りょう・トンネル】&#10;有形固定資産減価償却率"/>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4" name="n_2mainValue【橋りょう・トンネル】&#10;有形固定資産減価償却率"/>
        <xdr:cNvSpPr txBox="1"/>
      </xdr:nvSpPr>
      <xdr:spPr>
        <a:xfrm>
          <a:off x="23857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5" name="n_3mainValue【橋りょう・トンネル】&#10;有形固定資産減価償却率"/>
        <xdr:cNvSpPr txBox="1"/>
      </xdr:nvSpPr>
      <xdr:spPr>
        <a:xfrm>
          <a:off x="16110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6" name="n_4mainValue【橋りょう・トンネル】&#10;有形固定資産減価償却率"/>
        <xdr:cNvSpPr txBox="1"/>
      </xdr:nvSpPr>
      <xdr:spPr>
        <a:xfrm>
          <a:off x="8363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9219565" y="9430564"/>
          <a:ext cx="0" cy="130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9258300" y="107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9154160" y="1073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9258300" y="9213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9154160" y="9430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9258300" y="10295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9192260" y="104400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8445500" y="10471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7670800" y="104363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687324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098540" y="1044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131144</xdr:rowOff>
    </xdr:from>
    <xdr:to>
      <xdr:col>55</xdr:col>
      <xdr:colOff>50800</xdr:colOff>
      <xdr:row>63</xdr:row>
      <xdr:rowOff>61294</xdr:rowOff>
    </xdr:to>
    <xdr:sp macro="" textlink="">
      <xdr:nvSpPr>
        <xdr:cNvPr id="244" name="楕円 243"/>
        <xdr:cNvSpPr/>
      </xdr:nvSpPr>
      <xdr:spPr>
        <a:xfrm>
          <a:off x="9192260" y="1052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109571</xdr:rowOff>
    </xdr:from>
    <xdr:ext cx="599010" cy="259045"/>
    <xdr:sp macro="" textlink="">
      <xdr:nvSpPr>
        <xdr:cNvPr id="245" name="【橋りょう・トンネル】&#10;一人当たり有形固定資産（償却資産）額該当値テキスト"/>
        <xdr:cNvSpPr txBox="1"/>
      </xdr:nvSpPr>
      <xdr:spPr>
        <a:xfrm>
          <a:off x="9258300" y="105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131144</xdr:rowOff>
    </xdr:from>
    <xdr:to>
      <xdr:col>50</xdr:col>
      <xdr:colOff>165100</xdr:colOff>
      <xdr:row>63</xdr:row>
      <xdr:rowOff>61294</xdr:rowOff>
    </xdr:to>
    <xdr:sp macro="" textlink="">
      <xdr:nvSpPr>
        <xdr:cNvPr id="246" name="楕円 245"/>
        <xdr:cNvSpPr/>
      </xdr:nvSpPr>
      <xdr:spPr>
        <a:xfrm>
          <a:off x="8445500" y="1052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10494</xdr:rowOff>
    </xdr:from>
    <xdr:to>
      <xdr:col>55</xdr:col>
      <xdr:colOff>0</xdr:colOff>
      <xdr:row>63</xdr:row>
      <xdr:rowOff>10494</xdr:rowOff>
    </xdr:to>
    <xdr:cxnSp macro="">
      <xdr:nvCxnSpPr>
        <xdr:cNvPr id="247" name="直線コネクタ 246"/>
        <xdr:cNvCxnSpPr/>
      </xdr:nvCxnSpPr>
      <xdr:spPr>
        <a:xfrm>
          <a:off x="8496300" y="1057181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130929</xdr:rowOff>
    </xdr:from>
    <xdr:to>
      <xdr:col>46</xdr:col>
      <xdr:colOff>38100</xdr:colOff>
      <xdr:row>63</xdr:row>
      <xdr:rowOff>61079</xdr:rowOff>
    </xdr:to>
    <xdr:sp macro="" textlink="">
      <xdr:nvSpPr>
        <xdr:cNvPr id="248" name="楕円 247"/>
        <xdr:cNvSpPr/>
      </xdr:nvSpPr>
      <xdr:spPr>
        <a:xfrm>
          <a:off x="7670800" y="10524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10279</xdr:rowOff>
    </xdr:from>
    <xdr:to>
      <xdr:col>50</xdr:col>
      <xdr:colOff>114300</xdr:colOff>
      <xdr:row>63</xdr:row>
      <xdr:rowOff>10494</xdr:rowOff>
    </xdr:to>
    <xdr:cxnSp macro="">
      <xdr:nvCxnSpPr>
        <xdr:cNvPr id="249" name="直線コネクタ 248"/>
        <xdr:cNvCxnSpPr/>
      </xdr:nvCxnSpPr>
      <xdr:spPr>
        <a:xfrm>
          <a:off x="7713980" y="10571599"/>
          <a:ext cx="78232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133048</xdr:rowOff>
    </xdr:from>
    <xdr:to>
      <xdr:col>41</xdr:col>
      <xdr:colOff>101600</xdr:colOff>
      <xdr:row>63</xdr:row>
      <xdr:rowOff>63198</xdr:rowOff>
    </xdr:to>
    <xdr:sp macro="" textlink="">
      <xdr:nvSpPr>
        <xdr:cNvPr id="250" name="楕円 249"/>
        <xdr:cNvSpPr/>
      </xdr:nvSpPr>
      <xdr:spPr>
        <a:xfrm>
          <a:off x="6873240" y="10526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10279</xdr:rowOff>
    </xdr:from>
    <xdr:to>
      <xdr:col>45</xdr:col>
      <xdr:colOff>177800</xdr:colOff>
      <xdr:row>63</xdr:row>
      <xdr:rowOff>12398</xdr:rowOff>
    </xdr:to>
    <xdr:cxnSp macro="">
      <xdr:nvCxnSpPr>
        <xdr:cNvPr id="251" name="直線コネクタ 250"/>
        <xdr:cNvCxnSpPr/>
      </xdr:nvCxnSpPr>
      <xdr:spPr>
        <a:xfrm flipV="1">
          <a:off x="6924040" y="10571599"/>
          <a:ext cx="78994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137957</xdr:rowOff>
    </xdr:from>
    <xdr:to>
      <xdr:col>36</xdr:col>
      <xdr:colOff>165100</xdr:colOff>
      <xdr:row>63</xdr:row>
      <xdr:rowOff>68107</xdr:rowOff>
    </xdr:to>
    <xdr:sp macro="" textlink="">
      <xdr:nvSpPr>
        <xdr:cNvPr id="252" name="楕円 251"/>
        <xdr:cNvSpPr/>
      </xdr:nvSpPr>
      <xdr:spPr>
        <a:xfrm>
          <a:off x="6098540" y="10531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12398</xdr:rowOff>
    </xdr:from>
    <xdr:to>
      <xdr:col>41</xdr:col>
      <xdr:colOff>50800</xdr:colOff>
      <xdr:row>63</xdr:row>
      <xdr:rowOff>17307</xdr:rowOff>
    </xdr:to>
    <xdr:cxnSp macro="">
      <xdr:nvCxnSpPr>
        <xdr:cNvPr id="253" name="直線コネクタ 252"/>
        <xdr:cNvCxnSpPr/>
      </xdr:nvCxnSpPr>
      <xdr:spPr>
        <a:xfrm flipV="1">
          <a:off x="6149340" y="10573718"/>
          <a:ext cx="77470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8214575" y="1025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7444955" y="102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6670255" y="102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5872695" y="102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52421</xdr:rowOff>
    </xdr:from>
    <xdr:ext cx="599010" cy="259045"/>
    <xdr:sp macro="" textlink="">
      <xdr:nvSpPr>
        <xdr:cNvPr id="258" name="n_1mainValue【橋りょう・トンネル】&#10;一人当たり有形固定資産（償却資産）額"/>
        <xdr:cNvSpPr txBox="1"/>
      </xdr:nvSpPr>
      <xdr:spPr>
        <a:xfrm>
          <a:off x="8214575" y="1061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52206</xdr:rowOff>
    </xdr:from>
    <xdr:ext cx="599010" cy="259045"/>
    <xdr:sp macro="" textlink="">
      <xdr:nvSpPr>
        <xdr:cNvPr id="259" name="n_2mainValue【橋りょう・トンネル】&#10;一人当たり有形固定資産（償却資産）額"/>
        <xdr:cNvSpPr txBox="1"/>
      </xdr:nvSpPr>
      <xdr:spPr>
        <a:xfrm>
          <a:off x="7444955" y="106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54325</xdr:rowOff>
    </xdr:from>
    <xdr:ext cx="599010" cy="259045"/>
    <xdr:sp macro="" textlink="">
      <xdr:nvSpPr>
        <xdr:cNvPr id="260" name="n_3mainValue【橋りょう・トンネル】&#10;一人当たり有形固定資産（償却資産）額"/>
        <xdr:cNvSpPr txBox="1"/>
      </xdr:nvSpPr>
      <xdr:spPr>
        <a:xfrm>
          <a:off x="6670255" y="1061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59234</xdr:rowOff>
    </xdr:from>
    <xdr:ext cx="599010" cy="259045"/>
    <xdr:sp macro="" textlink="">
      <xdr:nvSpPr>
        <xdr:cNvPr id="261" name="n_4mainValue【橋りょう・トンネル】&#10;一人当たり有形固定資産（償却資産）額"/>
        <xdr:cNvSpPr txBox="1"/>
      </xdr:nvSpPr>
      <xdr:spPr>
        <a:xfrm>
          <a:off x="5872695" y="106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086225" y="13099325"/>
          <a:ext cx="0" cy="148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124960" y="12882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020820" y="13099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124960" y="13938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03606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31216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5146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7399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965200" y="13866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39551</xdr:rowOff>
    </xdr:from>
    <xdr:to>
      <xdr:col>24</xdr:col>
      <xdr:colOff>114300</xdr:colOff>
      <xdr:row>78</xdr:row>
      <xdr:rowOff>141151</xdr:rowOff>
    </xdr:to>
    <xdr:sp macro="" textlink="">
      <xdr:nvSpPr>
        <xdr:cNvPr id="303" name="楕円 302"/>
        <xdr:cNvSpPr/>
      </xdr:nvSpPr>
      <xdr:spPr>
        <a:xfrm>
          <a:off x="4036060" y="131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125928</xdr:rowOff>
    </xdr:from>
    <xdr:ext cx="405111" cy="259045"/>
    <xdr:sp macro="" textlink="">
      <xdr:nvSpPr>
        <xdr:cNvPr id="304" name="【公営住宅】&#10;有形固定資産減価償却率該当値テキスト"/>
        <xdr:cNvSpPr txBox="1"/>
      </xdr:nvSpPr>
      <xdr:spPr>
        <a:xfrm>
          <a:off x="4124960" y="1303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150586</xdr:rowOff>
    </xdr:from>
    <xdr:to>
      <xdr:col>20</xdr:col>
      <xdr:colOff>38100</xdr:colOff>
      <xdr:row>78</xdr:row>
      <xdr:rowOff>80736</xdr:rowOff>
    </xdr:to>
    <xdr:sp macro="" textlink="">
      <xdr:nvSpPr>
        <xdr:cNvPr id="305" name="楕円 304"/>
        <xdr:cNvSpPr/>
      </xdr:nvSpPr>
      <xdr:spPr>
        <a:xfrm>
          <a:off x="3312160" y="13058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29936</xdr:rowOff>
    </xdr:from>
    <xdr:to>
      <xdr:col>24</xdr:col>
      <xdr:colOff>63500</xdr:colOff>
      <xdr:row>78</xdr:row>
      <xdr:rowOff>90351</xdr:rowOff>
    </xdr:to>
    <xdr:cxnSp macro="">
      <xdr:nvCxnSpPr>
        <xdr:cNvPr id="306" name="直線コネクタ 305"/>
        <xdr:cNvCxnSpPr/>
      </xdr:nvCxnSpPr>
      <xdr:spPr>
        <a:xfrm>
          <a:off x="3355340" y="13105856"/>
          <a:ext cx="73152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59145</xdr:rowOff>
    </xdr:from>
    <xdr:to>
      <xdr:col>15</xdr:col>
      <xdr:colOff>101600</xdr:colOff>
      <xdr:row>84</xdr:row>
      <xdr:rowOff>160745</xdr:rowOff>
    </xdr:to>
    <xdr:sp macro="" textlink="">
      <xdr:nvSpPr>
        <xdr:cNvPr id="307" name="楕円 306"/>
        <xdr:cNvSpPr/>
      </xdr:nvSpPr>
      <xdr:spPr>
        <a:xfrm>
          <a:off x="2514600" y="141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29936</xdr:rowOff>
    </xdr:from>
    <xdr:to>
      <xdr:col>19</xdr:col>
      <xdr:colOff>177800</xdr:colOff>
      <xdr:row>84</xdr:row>
      <xdr:rowOff>109945</xdr:rowOff>
    </xdr:to>
    <xdr:cxnSp macro="">
      <xdr:nvCxnSpPr>
        <xdr:cNvPr id="308" name="直線コネクタ 307"/>
        <xdr:cNvCxnSpPr/>
      </xdr:nvCxnSpPr>
      <xdr:spPr>
        <a:xfrm flipV="1">
          <a:off x="2565400" y="13105856"/>
          <a:ext cx="789940" cy="10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09" name="楕円 308"/>
        <xdr:cNvSpPr/>
      </xdr:nvSpPr>
      <xdr:spPr>
        <a:xfrm>
          <a:off x="1739900" y="14175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144236</xdr:rowOff>
    </xdr:to>
    <xdr:cxnSp macro="">
      <xdr:nvCxnSpPr>
        <xdr:cNvPr id="310" name="直線コネクタ 309"/>
        <xdr:cNvCxnSpPr/>
      </xdr:nvCxnSpPr>
      <xdr:spPr>
        <a:xfrm flipV="1">
          <a:off x="1790700" y="1419170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73842</xdr:rowOff>
    </xdr:from>
    <xdr:to>
      <xdr:col>6</xdr:col>
      <xdr:colOff>38100</xdr:colOff>
      <xdr:row>85</xdr:row>
      <xdr:rowOff>3992</xdr:rowOff>
    </xdr:to>
    <xdr:sp macro="" textlink="">
      <xdr:nvSpPr>
        <xdr:cNvPr id="311" name="楕円 310"/>
        <xdr:cNvSpPr/>
      </xdr:nvSpPr>
      <xdr:spPr>
        <a:xfrm>
          <a:off x="965200" y="14155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124642</xdr:rowOff>
    </xdr:from>
    <xdr:to>
      <xdr:col>10</xdr:col>
      <xdr:colOff>114300</xdr:colOff>
      <xdr:row>84</xdr:row>
      <xdr:rowOff>144236</xdr:rowOff>
    </xdr:to>
    <xdr:cxnSp macro="">
      <xdr:nvCxnSpPr>
        <xdr:cNvPr id="312" name="直線コネクタ 311"/>
        <xdr:cNvCxnSpPr/>
      </xdr:nvCxnSpPr>
      <xdr:spPr>
        <a:xfrm>
          <a:off x="1008380" y="14206402"/>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17056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3857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61100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83630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97263</xdr:rowOff>
    </xdr:from>
    <xdr:ext cx="340478" cy="259045"/>
    <xdr:sp macro="" textlink="">
      <xdr:nvSpPr>
        <xdr:cNvPr id="317" name="n_1mainValue【公営住宅】&#10;有形固定資産減価償却率"/>
        <xdr:cNvSpPr txBox="1"/>
      </xdr:nvSpPr>
      <xdr:spPr>
        <a:xfrm>
          <a:off x="3187641" y="12837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151872</xdr:rowOff>
    </xdr:from>
    <xdr:ext cx="405111" cy="259045"/>
    <xdr:sp macro="" textlink="">
      <xdr:nvSpPr>
        <xdr:cNvPr id="318" name="n_2mainValue【公営住宅】&#10;有形固定資産減価償却率"/>
        <xdr:cNvSpPr txBox="1"/>
      </xdr:nvSpPr>
      <xdr:spPr>
        <a:xfrm>
          <a:off x="2385704" y="1423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40113</xdr:rowOff>
    </xdr:from>
    <xdr:ext cx="405111" cy="259045"/>
    <xdr:sp macro="" textlink="">
      <xdr:nvSpPr>
        <xdr:cNvPr id="319" name="n_3mainValue【公営住宅】&#10;有形固定資産減価償却率"/>
        <xdr:cNvSpPr txBox="1"/>
      </xdr:nvSpPr>
      <xdr:spPr>
        <a:xfrm>
          <a:off x="1611004" y="1395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166569</xdr:rowOff>
    </xdr:from>
    <xdr:ext cx="405111" cy="259045"/>
    <xdr:sp macro="" textlink="">
      <xdr:nvSpPr>
        <xdr:cNvPr id="320" name="n_4mainValue【公営住宅】&#10;有形固定資産減価償却率"/>
        <xdr:cNvSpPr txBox="1"/>
      </xdr:nvSpPr>
      <xdr:spPr>
        <a:xfrm>
          <a:off x="836304" y="1424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9219565" y="13145007"/>
          <a:ext cx="0" cy="13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9258300" y="1453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9154160" y="14527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9258300" y="12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9154160" y="13145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9258300" y="1416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9192260" y="14314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8445500" y="1431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7670800" y="14314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687324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098540" y="1431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108331</xdr:rowOff>
    </xdr:from>
    <xdr:to>
      <xdr:col>55</xdr:col>
      <xdr:colOff>50800</xdr:colOff>
      <xdr:row>86</xdr:row>
      <xdr:rowOff>38481</xdr:rowOff>
    </xdr:to>
    <xdr:sp macro="" textlink="">
      <xdr:nvSpPr>
        <xdr:cNvPr id="360" name="楕円 359"/>
        <xdr:cNvSpPr/>
      </xdr:nvSpPr>
      <xdr:spPr>
        <a:xfrm>
          <a:off x="9192260" y="14357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43451</xdr:rowOff>
    </xdr:from>
    <xdr:ext cx="469744" cy="259045"/>
    <xdr:sp macro="" textlink="">
      <xdr:nvSpPr>
        <xdr:cNvPr id="361" name="【公営住宅】&#10;一人当たり面積該当値テキスト"/>
        <xdr:cNvSpPr txBox="1"/>
      </xdr:nvSpPr>
      <xdr:spPr>
        <a:xfrm>
          <a:off x="9258300"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108331</xdr:rowOff>
    </xdr:from>
    <xdr:to>
      <xdr:col>50</xdr:col>
      <xdr:colOff>165100</xdr:colOff>
      <xdr:row>86</xdr:row>
      <xdr:rowOff>38481</xdr:rowOff>
    </xdr:to>
    <xdr:sp macro="" textlink="">
      <xdr:nvSpPr>
        <xdr:cNvPr id="362" name="楕円 361"/>
        <xdr:cNvSpPr/>
      </xdr:nvSpPr>
      <xdr:spPr>
        <a:xfrm>
          <a:off x="8445500" y="143577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159131</xdr:rowOff>
    </xdr:from>
    <xdr:to>
      <xdr:col>55</xdr:col>
      <xdr:colOff>0</xdr:colOff>
      <xdr:row>85</xdr:row>
      <xdr:rowOff>159131</xdr:rowOff>
    </xdr:to>
    <xdr:cxnSp macro="">
      <xdr:nvCxnSpPr>
        <xdr:cNvPr id="363" name="直線コネクタ 362"/>
        <xdr:cNvCxnSpPr/>
      </xdr:nvCxnSpPr>
      <xdr:spPr>
        <a:xfrm>
          <a:off x="8496300" y="1440853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37592</xdr:rowOff>
    </xdr:from>
    <xdr:to>
      <xdr:col>46</xdr:col>
      <xdr:colOff>38100</xdr:colOff>
      <xdr:row>86</xdr:row>
      <xdr:rowOff>139192</xdr:rowOff>
    </xdr:to>
    <xdr:sp macro="" textlink="">
      <xdr:nvSpPr>
        <xdr:cNvPr id="364" name="楕円 363"/>
        <xdr:cNvSpPr/>
      </xdr:nvSpPr>
      <xdr:spPr>
        <a:xfrm>
          <a:off x="7670800" y="1445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159131</xdr:rowOff>
    </xdr:from>
    <xdr:to>
      <xdr:col>50</xdr:col>
      <xdr:colOff>114300</xdr:colOff>
      <xdr:row>86</xdr:row>
      <xdr:rowOff>88392</xdr:rowOff>
    </xdr:to>
    <xdr:cxnSp macro="">
      <xdr:nvCxnSpPr>
        <xdr:cNvPr id="365" name="直線コネクタ 364"/>
        <xdr:cNvCxnSpPr/>
      </xdr:nvCxnSpPr>
      <xdr:spPr>
        <a:xfrm flipV="1">
          <a:off x="7713980" y="14408531"/>
          <a:ext cx="782320" cy="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33401</xdr:rowOff>
    </xdr:from>
    <xdr:to>
      <xdr:col>41</xdr:col>
      <xdr:colOff>101600</xdr:colOff>
      <xdr:row>86</xdr:row>
      <xdr:rowOff>135001</xdr:rowOff>
    </xdr:to>
    <xdr:sp macro="" textlink="">
      <xdr:nvSpPr>
        <xdr:cNvPr id="366" name="楕円 365"/>
        <xdr:cNvSpPr/>
      </xdr:nvSpPr>
      <xdr:spPr>
        <a:xfrm>
          <a:off x="6873240" y="144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84201</xdr:rowOff>
    </xdr:from>
    <xdr:to>
      <xdr:col>45</xdr:col>
      <xdr:colOff>177800</xdr:colOff>
      <xdr:row>86</xdr:row>
      <xdr:rowOff>88392</xdr:rowOff>
    </xdr:to>
    <xdr:cxnSp macro="">
      <xdr:nvCxnSpPr>
        <xdr:cNvPr id="367" name="直線コネクタ 366"/>
        <xdr:cNvCxnSpPr/>
      </xdr:nvCxnSpPr>
      <xdr:spPr>
        <a:xfrm>
          <a:off x="6924040" y="14501241"/>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34417</xdr:rowOff>
    </xdr:from>
    <xdr:to>
      <xdr:col>36</xdr:col>
      <xdr:colOff>165100</xdr:colOff>
      <xdr:row>86</xdr:row>
      <xdr:rowOff>136017</xdr:rowOff>
    </xdr:to>
    <xdr:sp macro="" textlink="">
      <xdr:nvSpPr>
        <xdr:cNvPr id="368" name="楕円 367"/>
        <xdr:cNvSpPr/>
      </xdr:nvSpPr>
      <xdr:spPr>
        <a:xfrm>
          <a:off x="6098540" y="144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84201</xdr:rowOff>
    </xdr:from>
    <xdr:to>
      <xdr:col>41</xdr:col>
      <xdr:colOff>50800</xdr:colOff>
      <xdr:row>86</xdr:row>
      <xdr:rowOff>85217</xdr:rowOff>
    </xdr:to>
    <xdr:cxnSp macro="">
      <xdr:nvCxnSpPr>
        <xdr:cNvPr id="369" name="直線コネクタ 368"/>
        <xdr:cNvCxnSpPr/>
      </xdr:nvCxnSpPr>
      <xdr:spPr>
        <a:xfrm flipV="1">
          <a:off x="6149340" y="14501241"/>
          <a:ext cx="7747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8271587" y="140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7509587" y="1409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6712027" y="140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5937327" y="140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29608</xdr:rowOff>
    </xdr:from>
    <xdr:ext cx="469744" cy="259045"/>
    <xdr:sp macro="" textlink="">
      <xdr:nvSpPr>
        <xdr:cNvPr id="374" name="n_1mainValue【公営住宅】&#10;一人当たり面積"/>
        <xdr:cNvSpPr txBox="1"/>
      </xdr:nvSpPr>
      <xdr:spPr>
        <a:xfrm>
          <a:off x="827158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130319</xdr:rowOff>
    </xdr:from>
    <xdr:ext cx="469744" cy="259045"/>
    <xdr:sp macro="" textlink="">
      <xdr:nvSpPr>
        <xdr:cNvPr id="375" name="n_2mainValue【公営住宅】&#10;一人当たり面積"/>
        <xdr:cNvSpPr txBox="1"/>
      </xdr:nvSpPr>
      <xdr:spPr>
        <a:xfrm>
          <a:off x="7509587" y="145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126128</xdr:rowOff>
    </xdr:from>
    <xdr:ext cx="469744" cy="259045"/>
    <xdr:sp macro="" textlink="">
      <xdr:nvSpPr>
        <xdr:cNvPr id="376" name="n_3mainValue【公営住宅】&#10;一人当たり面積"/>
        <xdr:cNvSpPr txBox="1"/>
      </xdr:nvSpPr>
      <xdr:spPr>
        <a:xfrm>
          <a:off x="6712027" y="1454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127144</xdr:rowOff>
    </xdr:from>
    <xdr:ext cx="469744" cy="259045"/>
    <xdr:sp macro="" textlink="">
      <xdr:nvSpPr>
        <xdr:cNvPr id="377" name="n_4mainValue【公営住宅】&#10;一人当たり面積"/>
        <xdr:cNvSpPr txBox="1"/>
      </xdr:nvSpPr>
      <xdr:spPr>
        <a:xfrm>
          <a:off x="5937327" y="145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4375764" y="5740037"/>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44145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4325600" y="63097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35788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280414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2029440" y="6301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123188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435" name="楕円 434"/>
        <xdr:cNvSpPr/>
      </xdr:nvSpPr>
      <xdr:spPr>
        <a:xfrm>
          <a:off x="14325600" y="67342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436" name="【認定こども園・幼稚園・保育所】&#10;有形固定資産減価償却率該当値テキスト"/>
        <xdr:cNvSpPr txBox="1"/>
      </xdr:nvSpPr>
      <xdr:spPr>
        <a:xfrm>
          <a:off x="14414500"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437" name="楕円 436"/>
        <xdr:cNvSpPr/>
      </xdr:nvSpPr>
      <xdr:spPr>
        <a:xfrm>
          <a:off x="13578840" y="6662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79466</xdr:rowOff>
    </xdr:to>
    <xdr:cxnSp macro="">
      <xdr:nvCxnSpPr>
        <xdr:cNvPr id="438" name="直線コネクタ 437"/>
        <xdr:cNvCxnSpPr/>
      </xdr:nvCxnSpPr>
      <xdr:spPr>
        <a:xfrm>
          <a:off x="13629640" y="6709954"/>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39" name="楕円 438"/>
        <xdr:cNvSpPr/>
      </xdr:nvSpPr>
      <xdr:spPr>
        <a:xfrm>
          <a:off x="1280414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40</xdr:row>
      <xdr:rowOff>4354</xdr:rowOff>
    </xdr:to>
    <xdr:cxnSp macro="">
      <xdr:nvCxnSpPr>
        <xdr:cNvPr id="440" name="直線コネクタ 439"/>
        <xdr:cNvCxnSpPr/>
      </xdr:nvCxnSpPr>
      <xdr:spPr>
        <a:xfrm>
          <a:off x="12854940" y="6638653"/>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41" name="楕円 440"/>
        <xdr:cNvSpPr/>
      </xdr:nvSpPr>
      <xdr:spPr>
        <a:xfrm>
          <a:off x="12029440" y="65165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100693</xdr:rowOff>
    </xdr:to>
    <xdr:cxnSp macro="">
      <xdr:nvCxnSpPr>
        <xdr:cNvPr id="442" name="直線コネクタ 441"/>
        <xdr:cNvCxnSpPr/>
      </xdr:nvCxnSpPr>
      <xdr:spPr>
        <a:xfrm>
          <a:off x="12072620" y="6563541"/>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3" name="楕円 442"/>
        <xdr:cNvSpPr/>
      </xdr:nvSpPr>
      <xdr:spPr>
        <a:xfrm>
          <a:off x="1123188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39</xdr:row>
      <xdr:rowOff>25581</xdr:rowOff>
    </xdr:to>
    <xdr:cxnSp macro="">
      <xdr:nvCxnSpPr>
        <xdr:cNvPr id="444" name="直線コネクタ 443"/>
        <xdr:cNvCxnSpPr/>
      </xdr:nvCxnSpPr>
      <xdr:spPr>
        <a:xfrm>
          <a:off x="11282680" y="6492240"/>
          <a:ext cx="78994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34372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190054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110298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449" name="n_1mainValue【認定こども園・幼稚園・保育所】&#10;有形固定資産減価償却率"/>
        <xdr:cNvSpPr txBox="1"/>
      </xdr:nvSpPr>
      <xdr:spPr>
        <a:xfrm>
          <a:off x="13437244" y="67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50" name="n_2mainValue【認定こども園・幼稚園・保育所】&#10;有形固定資産減価償却率"/>
        <xdr:cNvSpPr txBox="1"/>
      </xdr:nvSpPr>
      <xdr:spPr>
        <a:xfrm>
          <a:off x="126752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51" name="n_3mainValue【認定こども園・幼稚園・保育所】&#10;有形固定資産減価償却率"/>
        <xdr:cNvSpPr txBox="1"/>
      </xdr:nvSpPr>
      <xdr:spPr>
        <a:xfrm>
          <a:off x="119005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2" name="n_4mainValue【認定こども園・幼稚園・保育所】&#10;有形固定資産減価償却率"/>
        <xdr:cNvSpPr txBox="1"/>
      </xdr:nvSpPr>
      <xdr:spPr>
        <a:xfrm>
          <a:off x="1110298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19509104" y="5748202"/>
          <a:ext cx="0" cy="132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19547840" y="70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19443700" y="7074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1954784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1944370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xdr:cNvSpPr txBox="1"/>
      </xdr:nvSpPr>
      <xdr:spPr>
        <a:xfrm>
          <a:off x="19547840" y="638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1945894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18735040" y="6579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1793748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71627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638808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4" name="楕円 493"/>
        <xdr:cNvSpPr/>
      </xdr:nvSpPr>
      <xdr:spPr>
        <a:xfrm>
          <a:off x="1945894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5" name="【認定こども園・幼稚園・保育所】&#10;一人当たり面積該当値テキスト"/>
        <xdr:cNvSpPr txBox="1"/>
      </xdr:nvSpPr>
      <xdr:spPr>
        <a:xfrm>
          <a:off x="1954784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6" name="楕円 495"/>
        <xdr:cNvSpPr/>
      </xdr:nvSpPr>
      <xdr:spPr>
        <a:xfrm>
          <a:off x="1873504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7" name="直線コネクタ 496"/>
        <xdr:cNvCxnSpPr/>
      </xdr:nvCxnSpPr>
      <xdr:spPr>
        <a:xfrm>
          <a:off x="18778220" y="67589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8" name="楕円 497"/>
        <xdr:cNvSpPr/>
      </xdr:nvSpPr>
      <xdr:spPr>
        <a:xfrm>
          <a:off x="179374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9" name="直線コネクタ 498"/>
        <xdr:cNvCxnSpPr/>
      </xdr:nvCxnSpPr>
      <xdr:spPr>
        <a:xfrm>
          <a:off x="17988280" y="6758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7438</xdr:rowOff>
    </xdr:from>
    <xdr:to>
      <xdr:col>102</xdr:col>
      <xdr:colOff>165100</xdr:colOff>
      <xdr:row>40</xdr:row>
      <xdr:rowOff>109038</xdr:rowOff>
    </xdr:to>
    <xdr:sp macro="" textlink="">
      <xdr:nvSpPr>
        <xdr:cNvPr id="500" name="楕円 499"/>
        <xdr:cNvSpPr/>
      </xdr:nvSpPr>
      <xdr:spPr>
        <a:xfrm>
          <a:off x="17162780" y="67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58238</xdr:rowOff>
    </xdr:to>
    <xdr:cxnSp macro="">
      <xdr:nvCxnSpPr>
        <xdr:cNvPr id="501" name="直線コネクタ 500"/>
        <xdr:cNvCxnSpPr/>
      </xdr:nvCxnSpPr>
      <xdr:spPr>
        <a:xfrm flipV="1">
          <a:off x="17213580" y="6758940"/>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18869</xdr:rowOff>
    </xdr:from>
    <xdr:to>
      <xdr:col>98</xdr:col>
      <xdr:colOff>38100</xdr:colOff>
      <xdr:row>40</xdr:row>
      <xdr:rowOff>120469</xdr:rowOff>
    </xdr:to>
    <xdr:sp macro="" textlink="">
      <xdr:nvSpPr>
        <xdr:cNvPr id="502" name="楕円 501"/>
        <xdr:cNvSpPr/>
      </xdr:nvSpPr>
      <xdr:spPr>
        <a:xfrm>
          <a:off x="16388080" y="672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58238</xdr:rowOff>
    </xdr:from>
    <xdr:to>
      <xdr:col>102</xdr:col>
      <xdr:colOff>114300</xdr:colOff>
      <xdr:row>40</xdr:row>
      <xdr:rowOff>69669</xdr:rowOff>
    </xdr:to>
    <xdr:cxnSp macro="">
      <xdr:nvCxnSpPr>
        <xdr:cNvPr id="503" name="直線コネクタ 502"/>
        <xdr:cNvCxnSpPr/>
      </xdr:nvCxnSpPr>
      <xdr:spPr>
        <a:xfrm flipV="1">
          <a:off x="16431260" y="6763838"/>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xdr:cNvSpPr txBox="1"/>
      </xdr:nvSpPr>
      <xdr:spPr>
        <a:xfrm>
          <a:off x="18561127"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17776267" y="629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700156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xdr:cNvSpPr txBox="1"/>
      </xdr:nvSpPr>
      <xdr:spPr>
        <a:xfrm>
          <a:off x="16226867" y="63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8" name="n_1mainValue【認定こども園・幼稚園・保育所】&#10;一人当たり面積"/>
        <xdr:cNvSpPr txBox="1"/>
      </xdr:nvSpPr>
      <xdr:spPr>
        <a:xfrm>
          <a:off x="185611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9" name="n_2mainValue【認定こども園・幼稚園・保育所】&#10;一人当たり面積"/>
        <xdr:cNvSpPr txBox="1"/>
      </xdr:nvSpPr>
      <xdr:spPr>
        <a:xfrm>
          <a:off x="177762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100165</xdr:rowOff>
    </xdr:from>
    <xdr:ext cx="469744" cy="259045"/>
    <xdr:sp macro="" textlink="">
      <xdr:nvSpPr>
        <xdr:cNvPr id="510" name="n_3mainValue【認定こども園・幼稚園・保育所】&#10;一人当たり面積"/>
        <xdr:cNvSpPr txBox="1"/>
      </xdr:nvSpPr>
      <xdr:spPr>
        <a:xfrm>
          <a:off x="17001567" y="680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111596</xdr:rowOff>
    </xdr:from>
    <xdr:ext cx="469744" cy="259045"/>
    <xdr:sp macro="" textlink="">
      <xdr:nvSpPr>
        <xdr:cNvPr id="511" name="n_4mainValue【認定こども園・幼稚園・保育所】&#10;一人当たり面積"/>
        <xdr:cNvSpPr txBox="1"/>
      </xdr:nvSpPr>
      <xdr:spPr>
        <a:xfrm>
          <a:off x="16226867" y="681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4375764" y="938212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4414500" y="916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4287500" y="9382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xdr:cNvSpPr txBox="1"/>
      </xdr:nvSpPr>
      <xdr:spPr>
        <a:xfrm>
          <a:off x="144145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4325600" y="1004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35788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280414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2029440" y="9940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123188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2" name="楕円 551"/>
        <xdr:cNvSpPr/>
      </xdr:nvSpPr>
      <xdr:spPr>
        <a:xfrm>
          <a:off x="14325600" y="100609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53" name="【学校施設】&#10;有形固定資産減価償却率該当値テキスト"/>
        <xdr:cNvSpPr txBox="1"/>
      </xdr:nvSpPr>
      <xdr:spPr>
        <a:xfrm>
          <a:off x="144145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54" name="楕円 553"/>
        <xdr:cNvSpPr/>
      </xdr:nvSpPr>
      <xdr:spPr>
        <a:xfrm>
          <a:off x="1357884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76200</xdr:rowOff>
    </xdr:to>
    <xdr:cxnSp macro="">
      <xdr:nvCxnSpPr>
        <xdr:cNvPr id="555" name="直線コネクタ 554"/>
        <xdr:cNvCxnSpPr/>
      </xdr:nvCxnSpPr>
      <xdr:spPr>
        <a:xfrm flipV="1">
          <a:off x="13629640" y="1011174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6" name="楕円 555"/>
        <xdr:cNvSpPr/>
      </xdr:nvSpPr>
      <xdr:spPr>
        <a:xfrm>
          <a:off x="128041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557" name="直線コネクタ 556"/>
        <xdr:cNvCxnSpPr/>
      </xdr:nvCxnSpPr>
      <xdr:spPr>
        <a:xfrm>
          <a:off x="12854940" y="100965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8" name="楕円 557"/>
        <xdr:cNvSpPr/>
      </xdr:nvSpPr>
      <xdr:spPr>
        <a:xfrm>
          <a:off x="12029440" y="1000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38100</xdr:rowOff>
    </xdr:to>
    <xdr:cxnSp macro="">
      <xdr:nvCxnSpPr>
        <xdr:cNvPr id="559" name="直線コネクタ 558"/>
        <xdr:cNvCxnSpPr/>
      </xdr:nvCxnSpPr>
      <xdr:spPr>
        <a:xfrm>
          <a:off x="12072620" y="100584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560" name="楕円 559"/>
        <xdr:cNvSpPr/>
      </xdr:nvSpPr>
      <xdr:spPr>
        <a:xfrm>
          <a:off x="11231880" y="996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167640</xdr:rowOff>
    </xdr:to>
    <xdr:cxnSp macro="">
      <xdr:nvCxnSpPr>
        <xdr:cNvPr id="561" name="直線コネクタ 560"/>
        <xdr:cNvCxnSpPr/>
      </xdr:nvCxnSpPr>
      <xdr:spPr>
        <a:xfrm>
          <a:off x="11282680" y="100203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xdr:cNvSpPr txBox="1"/>
      </xdr:nvSpPr>
      <xdr:spPr>
        <a:xfrm>
          <a:off x="13437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xdr:cNvSpPr txBox="1"/>
      </xdr:nvSpPr>
      <xdr:spPr>
        <a:xfrm>
          <a:off x="126752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xdr:cNvSpPr txBox="1"/>
      </xdr:nvSpPr>
      <xdr:spPr>
        <a:xfrm>
          <a:off x="119005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110298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66" name="n_1mainValue【学校施設】&#10;有形固定資産減価償却率"/>
        <xdr:cNvSpPr txBox="1"/>
      </xdr:nvSpPr>
      <xdr:spPr>
        <a:xfrm>
          <a:off x="134372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7" name="n_2main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8" name="n_3mainValue【学校施設】&#10;有形固定資産減価償却率"/>
        <xdr:cNvSpPr txBox="1"/>
      </xdr:nvSpPr>
      <xdr:spPr>
        <a:xfrm>
          <a:off x="119005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569" name="n_4mainValue【学校施設】&#10;有形固定資産減価償却率"/>
        <xdr:cNvSpPr txBox="1"/>
      </xdr:nvSpPr>
      <xdr:spPr>
        <a:xfrm>
          <a:off x="1110298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19509104" y="9391269"/>
          <a:ext cx="0" cy="137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19547840" y="107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19443700" y="10766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19547840" y="917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19443700" y="9391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xdr:cNvSpPr txBox="1"/>
      </xdr:nvSpPr>
      <xdr:spPr>
        <a:xfrm>
          <a:off x="19547840" y="9988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19458940" y="10133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18735040" y="10175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17937480" y="10175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7162780" y="10157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6388080" y="101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73216</xdr:rowOff>
    </xdr:from>
    <xdr:to>
      <xdr:col>116</xdr:col>
      <xdr:colOff>114300</xdr:colOff>
      <xdr:row>62</xdr:row>
      <xdr:rowOff>3366</xdr:rowOff>
    </xdr:to>
    <xdr:sp macro="" textlink="">
      <xdr:nvSpPr>
        <xdr:cNvPr id="613" name="楕円 612"/>
        <xdr:cNvSpPr/>
      </xdr:nvSpPr>
      <xdr:spPr>
        <a:xfrm>
          <a:off x="19458940" y="10299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51643</xdr:rowOff>
    </xdr:from>
    <xdr:ext cx="469744" cy="259045"/>
    <xdr:sp macro="" textlink="">
      <xdr:nvSpPr>
        <xdr:cNvPr id="614" name="【学校施設】&#10;一人当たり面積該当値テキスト"/>
        <xdr:cNvSpPr txBox="1"/>
      </xdr:nvSpPr>
      <xdr:spPr>
        <a:xfrm>
          <a:off x="19547840" y="102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73216</xdr:rowOff>
    </xdr:from>
    <xdr:to>
      <xdr:col>112</xdr:col>
      <xdr:colOff>38100</xdr:colOff>
      <xdr:row>62</xdr:row>
      <xdr:rowOff>3366</xdr:rowOff>
    </xdr:to>
    <xdr:sp macro="" textlink="">
      <xdr:nvSpPr>
        <xdr:cNvPr id="615" name="楕円 614"/>
        <xdr:cNvSpPr/>
      </xdr:nvSpPr>
      <xdr:spPr>
        <a:xfrm>
          <a:off x="18735040" y="10299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124016</xdr:rowOff>
    </xdr:from>
    <xdr:to>
      <xdr:col>116</xdr:col>
      <xdr:colOff>63500</xdr:colOff>
      <xdr:row>61</xdr:row>
      <xdr:rowOff>124016</xdr:rowOff>
    </xdr:to>
    <xdr:cxnSp macro="">
      <xdr:nvCxnSpPr>
        <xdr:cNvPr id="616" name="直線コネクタ 615"/>
        <xdr:cNvCxnSpPr/>
      </xdr:nvCxnSpPr>
      <xdr:spPr>
        <a:xfrm>
          <a:off x="18778220" y="103500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72644</xdr:rowOff>
    </xdr:from>
    <xdr:to>
      <xdr:col>107</xdr:col>
      <xdr:colOff>101600</xdr:colOff>
      <xdr:row>62</xdr:row>
      <xdr:rowOff>2794</xdr:rowOff>
    </xdr:to>
    <xdr:sp macro="" textlink="">
      <xdr:nvSpPr>
        <xdr:cNvPr id="617" name="楕円 616"/>
        <xdr:cNvSpPr/>
      </xdr:nvSpPr>
      <xdr:spPr>
        <a:xfrm>
          <a:off x="17937480" y="1029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123444</xdr:rowOff>
    </xdr:from>
    <xdr:to>
      <xdr:col>111</xdr:col>
      <xdr:colOff>177800</xdr:colOff>
      <xdr:row>61</xdr:row>
      <xdr:rowOff>124016</xdr:rowOff>
    </xdr:to>
    <xdr:cxnSp macro="">
      <xdr:nvCxnSpPr>
        <xdr:cNvPr id="618" name="直線コネクタ 617"/>
        <xdr:cNvCxnSpPr/>
      </xdr:nvCxnSpPr>
      <xdr:spPr>
        <a:xfrm>
          <a:off x="17988280" y="10349484"/>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79787</xdr:rowOff>
    </xdr:from>
    <xdr:to>
      <xdr:col>102</xdr:col>
      <xdr:colOff>165100</xdr:colOff>
      <xdr:row>62</xdr:row>
      <xdr:rowOff>9937</xdr:rowOff>
    </xdr:to>
    <xdr:sp macro="" textlink="">
      <xdr:nvSpPr>
        <xdr:cNvPr id="619" name="楕円 618"/>
        <xdr:cNvSpPr/>
      </xdr:nvSpPr>
      <xdr:spPr>
        <a:xfrm>
          <a:off x="17162780" y="10305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123444</xdr:rowOff>
    </xdr:from>
    <xdr:to>
      <xdr:col>107</xdr:col>
      <xdr:colOff>50800</xdr:colOff>
      <xdr:row>61</xdr:row>
      <xdr:rowOff>130587</xdr:rowOff>
    </xdr:to>
    <xdr:cxnSp macro="">
      <xdr:nvCxnSpPr>
        <xdr:cNvPr id="620" name="直線コネクタ 619"/>
        <xdr:cNvCxnSpPr/>
      </xdr:nvCxnSpPr>
      <xdr:spPr>
        <a:xfrm flipV="1">
          <a:off x="17213580" y="10349484"/>
          <a:ext cx="7747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92361</xdr:rowOff>
    </xdr:from>
    <xdr:to>
      <xdr:col>98</xdr:col>
      <xdr:colOff>38100</xdr:colOff>
      <xdr:row>62</xdr:row>
      <xdr:rowOff>22511</xdr:rowOff>
    </xdr:to>
    <xdr:sp macro="" textlink="">
      <xdr:nvSpPr>
        <xdr:cNvPr id="621" name="楕円 620"/>
        <xdr:cNvSpPr/>
      </xdr:nvSpPr>
      <xdr:spPr>
        <a:xfrm>
          <a:off x="16388080" y="10318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130587</xdr:rowOff>
    </xdr:from>
    <xdr:to>
      <xdr:col>102</xdr:col>
      <xdr:colOff>114300</xdr:colOff>
      <xdr:row>61</xdr:row>
      <xdr:rowOff>143161</xdr:rowOff>
    </xdr:to>
    <xdr:cxnSp macro="">
      <xdr:nvCxnSpPr>
        <xdr:cNvPr id="622" name="直線コネクタ 621"/>
        <xdr:cNvCxnSpPr/>
      </xdr:nvCxnSpPr>
      <xdr:spPr>
        <a:xfrm flipV="1">
          <a:off x="16431260" y="10356627"/>
          <a:ext cx="78232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xdr:cNvSpPr txBox="1"/>
      </xdr:nvSpPr>
      <xdr:spPr>
        <a:xfrm>
          <a:off x="18561127" y="99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xdr:cNvSpPr txBox="1"/>
      </xdr:nvSpPr>
      <xdr:spPr>
        <a:xfrm>
          <a:off x="17776267" y="995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xdr:cNvSpPr txBox="1"/>
      </xdr:nvSpPr>
      <xdr:spPr>
        <a:xfrm>
          <a:off x="17001567" y="99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xdr:cNvSpPr txBox="1"/>
      </xdr:nvSpPr>
      <xdr:spPr>
        <a:xfrm>
          <a:off x="16226867" y="994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165943</xdr:rowOff>
    </xdr:from>
    <xdr:ext cx="469744" cy="259045"/>
    <xdr:sp macro="" textlink="">
      <xdr:nvSpPr>
        <xdr:cNvPr id="627" name="n_1mainValue【学校施設】&#10;一人当たり面積"/>
        <xdr:cNvSpPr txBox="1"/>
      </xdr:nvSpPr>
      <xdr:spPr>
        <a:xfrm>
          <a:off x="18561127" y="103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165371</xdr:rowOff>
    </xdr:from>
    <xdr:ext cx="469744" cy="259045"/>
    <xdr:sp macro="" textlink="">
      <xdr:nvSpPr>
        <xdr:cNvPr id="628" name="n_2mainValue【学校施設】&#10;一人当たり面積"/>
        <xdr:cNvSpPr txBox="1"/>
      </xdr:nvSpPr>
      <xdr:spPr>
        <a:xfrm>
          <a:off x="17776267" y="1039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1064</xdr:rowOff>
    </xdr:from>
    <xdr:ext cx="469744" cy="259045"/>
    <xdr:sp macro="" textlink="">
      <xdr:nvSpPr>
        <xdr:cNvPr id="629" name="n_3mainValue【学校施設】&#10;一人当たり面積"/>
        <xdr:cNvSpPr txBox="1"/>
      </xdr:nvSpPr>
      <xdr:spPr>
        <a:xfrm>
          <a:off x="17001567" y="1039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13638</xdr:rowOff>
    </xdr:from>
    <xdr:ext cx="469744" cy="259045"/>
    <xdr:sp macro="" textlink="">
      <xdr:nvSpPr>
        <xdr:cNvPr id="630" name="n_4mainValue【学校施設】&#10;一人当たり面積"/>
        <xdr:cNvSpPr txBox="1"/>
      </xdr:nvSpPr>
      <xdr:spPr>
        <a:xfrm>
          <a:off x="16226867" y="1040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6" name="直線コネクタ 655"/>
        <xdr:cNvCxnSpPr/>
      </xdr:nvCxnSpPr>
      <xdr:spPr>
        <a:xfrm flipV="1">
          <a:off x="14375764"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9" name="【児童館】&#10;有形固定資産減価償却率最大値テキスト"/>
        <xdr:cNvSpPr txBox="1"/>
      </xdr:nvSpPr>
      <xdr:spPr>
        <a:xfrm>
          <a:off x="14414500" y="1297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60" name="直線コネクタ 659"/>
        <xdr:cNvCxnSpPr/>
      </xdr:nvCxnSpPr>
      <xdr:spPr>
        <a:xfrm>
          <a:off x="142875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61" name="【児童館】&#10;有形固定資産減価償却率平均値テキスト"/>
        <xdr:cNvSpPr txBox="1"/>
      </xdr:nvSpPr>
      <xdr:spPr>
        <a:xfrm>
          <a:off x="14414500" y="1386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2" name="フローチャート: 判断 661"/>
        <xdr:cNvSpPr/>
      </xdr:nvSpPr>
      <xdr:spPr>
        <a:xfrm>
          <a:off x="14325600" y="138856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3" name="フローチャート: 判断 662"/>
        <xdr:cNvSpPr/>
      </xdr:nvSpPr>
      <xdr:spPr>
        <a:xfrm>
          <a:off x="13578840" y="13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4" name="フローチャート: 判断 663"/>
        <xdr:cNvSpPr/>
      </xdr:nvSpPr>
      <xdr:spPr>
        <a:xfrm>
          <a:off x="12804140" y="1381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65" name="フローチャート: 判断 664"/>
        <xdr:cNvSpPr/>
      </xdr:nvSpPr>
      <xdr:spPr>
        <a:xfrm>
          <a:off x="12029440" y="137827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6" name="フローチャート: 判断 665"/>
        <xdr:cNvSpPr/>
      </xdr:nvSpPr>
      <xdr:spPr>
        <a:xfrm>
          <a:off x="112318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672" name="楕円 671"/>
        <xdr:cNvSpPr/>
      </xdr:nvSpPr>
      <xdr:spPr>
        <a:xfrm>
          <a:off x="1357884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158404</xdr:rowOff>
    </xdr:from>
    <xdr:ext cx="405111" cy="259045"/>
    <xdr:sp macro="" textlink="">
      <xdr:nvSpPr>
        <xdr:cNvPr id="673" name="n_1aveValue【児童館】&#10;有形固定資産減価償却率"/>
        <xdr:cNvSpPr txBox="1"/>
      </xdr:nvSpPr>
      <xdr:spPr>
        <a:xfrm>
          <a:off x="13437244" y="1390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74" name="n_2aveValue【児童館】&#10;有形固定資産減価償却率"/>
        <xdr:cNvSpPr txBox="1"/>
      </xdr:nvSpPr>
      <xdr:spPr>
        <a:xfrm>
          <a:off x="126752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75" name="n_3aveValue【児童館】&#10;有形固定資産減価償却率"/>
        <xdr:cNvSpPr txBox="1"/>
      </xdr:nvSpPr>
      <xdr:spPr>
        <a:xfrm>
          <a:off x="11900544" y="135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76" name="n_4aveValue【児童館】&#10;有形固定資産減価償却率"/>
        <xdr:cNvSpPr txBox="1"/>
      </xdr:nvSpPr>
      <xdr:spPr>
        <a:xfrm>
          <a:off x="11102984"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677" name="n_1main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8" name="直線コネクタ 687"/>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9" name="テキスト ボックス 688"/>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2" name="直線コネクタ 691"/>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3" name="テキスト ボックス 692"/>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7" name="直線コネクタ 696"/>
        <xdr:cNvCxnSpPr/>
      </xdr:nvCxnSpPr>
      <xdr:spPr>
        <a:xfrm flipV="1">
          <a:off x="19509104" y="1310259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8" name="【児童館】&#10;一人当たり面積最小値テキスト"/>
        <xdr:cNvSpPr txBox="1"/>
      </xdr:nvSpPr>
      <xdr:spPr>
        <a:xfrm>
          <a:off x="19547840"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99" name="直線コネクタ 698"/>
        <xdr:cNvCxnSpPr/>
      </xdr:nvCxnSpPr>
      <xdr:spPr>
        <a:xfrm>
          <a:off x="19443700" y="14276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0" name="【児童館】&#10;一人当たり面積最大値テキスト"/>
        <xdr:cNvSpPr txBox="1"/>
      </xdr:nvSpPr>
      <xdr:spPr>
        <a:xfrm>
          <a:off x="19547840" y="128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1" name="直線コネクタ 700"/>
        <xdr:cNvCxnSpPr/>
      </xdr:nvCxnSpPr>
      <xdr:spPr>
        <a:xfrm>
          <a:off x="194437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702" name="【児童館】&#10;一人当たり面積平均値テキスト"/>
        <xdr:cNvSpPr txBox="1"/>
      </xdr:nvSpPr>
      <xdr:spPr>
        <a:xfrm>
          <a:off x="19547840" y="13721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03" name="フローチャート: 判断 702"/>
        <xdr:cNvSpPr/>
      </xdr:nvSpPr>
      <xdr:spPr>
        <a:xfrm>
          <a:off x="194589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4" name="フローチャート: 判断 703"/>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05" name="フローチャート: 判断 704"/>
        <xdr:cNvSpPr/>
      </xdr:nvSpPr>
      <xdr:spPr>
        <a:xfrm>
          <a:off x="1793748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06" name="フローチャート: 判断 705"/>
        <xdr:cNvSpPr/>
      </xdr:nvSpPr>
      <xdr:spPr>
        <a:xfrm>
          <a:off x="1716278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07" name="フローチャート: 判断 706"/>
        <xdr:cNvSpPr/>
      </xdr:nvSpPr>
      <xdr:spPr>
        <a:xfrm>
          <a:off x="1638808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13" name="楕円 712"/>
        <xdr:cNvSpPr/>
      </xdr:nvSpPr>
      <xdr:spPr>
        <a:xfrm>
          <a:off x="187350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714" name="n_1aveValue【児童館】&#10;一人当たり面積"/>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715" name="n_2aveValue【児童館】&#10;一人当たり面積"/>
        <xdr:cNvSpPr txBox="1"/>
      </xdr:nvSpPr>
      <xdr:spPr>
        <a:xfrm>
          <a:off x="1777626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716" name="n_3aveValue【児童館】&#10;一人当たり面積"/>
        <xdr:cNvSpPr txBox="1"/>
      </xdr:nvSpPr>
      <xdr:spPr>
        <a:xfrm>
          <a:off x="17001567"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17" name="n_4aveValue【児童館】&#10;一人当たり面積"/>
        <xdr:cNvSpPr txBox="1"/>
      </xdr:nvSpPr>
      <xdr:spPr>
        <a:xfrm>
          <a:off x="162268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718" name="n_1mainValue【児童館】&#10;一人当たり面積"/>
        <xdr:cNvSpPr txBox="1"/>
      </xdr:nvSpPr>
      <xdr:spPr>
        <a:xfrm>
          <a:off x="1856112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43" name="直線コネクタ 742"/>
        <xdr:cNvCxnSpPr/>
      </xdr:nvCxnSpPr>
      <xdr:spPr>
        <a:xfrm flipV="1">
          <a:off x="14375764" y="1668399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46" name="【公民館】&#10;有形固定資産減価償却率最大値テキスト"/>
        <xdr:cNvSpPr txBox="1"/>
      </xdr:nvSpPr>
      <xdr:spPr>
        <a:xfrm>
          <a:off x="14414500" y="1646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47" name="直線コネクタ 746"/>
        <xdr:cNvCxnSpPr/>
      </xdr:nvCxnSpPr>
      <xdr:spPr>
        <a:xfrm>
          <a:off x="14287500" y="16683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48" name="【公民館】&#10;有形固定資産減価償却率平均値テキスト"/>
        <xdr:cNvSpPr txBox="1"/>
      </xdr:nvSpPr>
      <xdr:spPr>
        <a:xfrm>
          <a:off x="14414500" y="1757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49" name="フローチャート: 判断 748"/>
        <xdr:cNvSpPr/>
      </xdr:nvSpPr>
      <xdr:spPr>
        <a:xfrm>
          <a:off x="14325600" y="175952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50" name="フローチャート: 判断 749"/>
        <xdr:cNvSpPr/>
      </xdr:nvSpPr>
      <xdr:spPr>
        <a:xfrm>
          <a:off x="13578840"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51" name="フローチャート: 判断 750"/>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52" name="フローチャート: 判断 751"/>
        <xdr:cNvSpPr/>
      </xdr:nvSpPr>
      <xdr:spPr>
        <a:xfrm>
          <a:off x="12029440" y="175323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53" name="フローチャート: 判断 752"/>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137795</xdr:rowOff>
    </xdr:from>
    <xdr:to>
      <xdr:col>85</xdr:col>
      <xdr:colOff>177800</xdr:colOff>
      <xdr:row>103</xdr:row>
      <xdr:rowOff>67945</xdr:rowOff>
    </xdr:to>
    <xdr:sp macro="" textlink="">
      <xdr:nvSpPr>
        <xdr:cNvPr id="759" name="楕円 758"/>
        <xdr:cNvSpPr/>
      </xdr:nvSpPr>
      <xdr:spPr>
        <a:xfrm>
          <a:off x="14325600" y="172370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160672</xdr:rowOff>
    </xdr:from>
    <xdr:ext cx="405111" cy="259045"/>
    <xdr:sp macro="" textlink="">
      <xdr:nvSpPr>
        <xdr:cNvPr id="760" name="【公民館】&#10;有形固定資産減価償却率該当値テキスト"/>
        <xdr:cNvSpPr txBox="1"/>
      </xdr:nvSpPr>
      <xdr:spPr>
        <a:xfrm>
          <a:off x="14414500"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761" name="楕円 760"/>
        <xdr:cNvSpPr/>
      </xdr:nvSpPr>
      <xdr:spPr>
        <a:xfrm>
          <a:off x="13578840" y="171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103</xdr:row>
      <xdr:rowOff>17145</xdr:rowOff>
    </xdr:to>
    <xdr:cxnSp macro="">
      <xdr:nvCxnSpPr>
        <xdr:cNvPr id="762" name="直線コネクタ 761"/>
        <xdr:cNvCxnSpPr/>
      </xdr:nvCxnSpPr>
      <xdr:spPr>
        <a:xfrm>
          <a:off x="13629640" y="17209769"/>
          <a:ext cx="74676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153036</xdr:rowOff>
    </xdr:from>
    <xdr:to>
      <xdr:col>76</xdr:col>
      <xdr:colOff>165100</xdr:colOff>
      <xdr:row>102</xdr:row>
      <xdr:rowOff>83186</xdr:rowOff>
    </xdr:to>
    <xdr:sp macro="" textlink="">
      <xdr:nvSpPr>
        <xdr:cNvPr id="763" name="楕円 762"/>
        <xdr:cNvSpPr/>
      </xdr:nvSpPr>
      <xdr:spPr>
        <a:xfrm>
          <a:off x="12804140" y="1708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32386</xdr:rowOff>
    </xdr:from>
    <xdr:to>
      <xdr:col>81</xdr:col>
      <xdr:colOff>50800</xdr:colOff>
      <xdr:row>102</xdr:row>
      <xdr:rowOff>110489</xdr:rowOff>
    </xdr:to>
    <xdr:cxnSp macro="">
      <xdr:nvCxnSpPr>
        <xdr:cNvPr id="764" name="直線コネクタ 763"/>
        <xdr:cNvCxnSpPr/>
      </xdr:nvCxnSpPr>
      <xdr:spPr>
        <a:xfrm>
          <a:off x="12854940" y="17131666"/>
          <a:ext cx="7747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765" name="楕円 764"/>
        <xdr:cNvSpPr/>
      </xdr:nvSpPr>
      <xdr:spPr>
        <a:xfrm>
          <a:off x="12029440" y="1700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102</xdr:row>
      <xdr:rowOff>32386</xdr:rowOff>
    </xdr:to>
    <xdr:cxnSp macro="">
      <xdr:nvCxnSpPr>
        <xdr:cNvPr id="766" name="直線コネクタ 765"/>
        <xdr:cNvCxnSpPr/>
      </xdr:nvCxnSpPr>
      <xdr:spPr>
        <a:xfrm>
          <a:off x="12072620" y="17057370"/>
          <a:ext cx="78232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168275</xdr:rowOff>
    </xdr:from>
    <xdr:to>
      <xdr:col>67</xdr:col>
      <xdr:colOff>101600</xdr:colOff>
      <xdr:row>101</xdr:row>
      <xdr:rowOff>98425</xdr:rowOff>
    </xdr:to>
    <xdr:sp macro="" textlink="">
      <xdr:nvSpPr>
        <xdr:cNvPr id="767" name="楕円 766"/>
        <xdr:cNvSpPr/>
      </xdr:nvSpPr>
      <xdr:spPr>
        <a:xfrm>
          <a:off x="11231880" y="16932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47625</xdr:rowOff>
    </xdr:from>
    <xdr:to>
      <xdr:col>71</xdr:col>
      <xdr:colOff>177800</xdr:colOff>
      <xdr:row>101</xdr:row>
      <xdr:rowOff>125730</xdr:rowOff>
    </xdr:to>
    <xdr:cxnSp macro="">
      <xdr:nvCxnSpPr>
        <xdr:cNvPr id="768" name="直線コネクタ 767"/>
        <xdr:cNvCxnSpPr/>
      </xdr:nvCxnSpPr>
      <xdr:spPr>
        <a:xfrm>
          <a:off x="11282680" y="16979265"/>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69" name="n_1aveValue【公民館】&#10;有形固定資産減価償却率"/>
        <xdr:cNvSpPr txBox="1"/>
      </xdr:nvSpPr>
      <xdr:spPr>
        <a:xfrm>
          <a:off x="13437244"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70" name="n_2aveValue【公民館】&#10;有形固定資産減価償却率"/>
        <xdr:cNvSpPr txBox="1"/>
      </xdr:nvSpPr>
      <xdr:spPr>
        <a:xfrm>
          <a:off x="126752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71" name="n_3aveValue【公民館】&#10;有形固定資産減価償却率"/>
        <xdr:cNvSpPr txBox="1"/>
      </xdr:nvSpPr>
      <xdr:spPr>
        <a:xfrm>
          <a:off x="119005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72" name="n_4aveValue【公民館】&#10;有形固定資産減価償却率"/>
        <xdr:cNvSpPr txBox="1"/>
      </xdr:nvSpPr>
      <xdr:spPr>
        <a:xfrm>
          <a:off x="11102984"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773" name="n_1mainValue【公民館】&#10;有形固定資産減価償却率"/>
        <xdr:cNvSpPr txBox="1"/>
      </xdr:nvSpPr>
      <xdr:spPr>
        <a:xfrm>
          <a:off x="1343724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99713</xdr:rowOff>
    </xdr:from>
    <xdr:ext cx="405111" cy="259045"/>
    <xdr:sp macro="" textlink="">
      <xdr:nvSpPr>
        <xdr:cNvPr id="774" name="n_2mainValue【公民館】&#10;有形固定資産減価償却率"/>
        <xdr:cNvSpPr txBox="1"/>
      </xdr:nvSpPr>
      <xdr:spPr>
        <a:xfrm>
          <a:off x="1267524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775" name="n_3mainValue【公民館】&#10;有形固定資産減価償却率"/>
        <xdr:cNvSpPr txBox="1"/>
      </xdr:nvSpPr>
      <xdr:spPr>
        <a:xfrm>
          <a:off x="1190054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114952</xdr:rowOff>
    </xdr:from>
    <xdr:ext cx="405111" cy="259045"/>
    <xdr:sp macro="" textlink="">
      <xdr:nvSpPr>
        <xdr:cNvPr id="776" name="n_4mainValue【公民館】&#10;有形固定資産減価償却率"/>
        <xdr:cNvSpPr txBox="1"/>
      </xdr:nvSpPr>
      <xdr:spPr>
        <a:xfrm>
          <a:off x="11102984" y="167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7" name="直線コネクタ 78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8" name="テキスト ボックス 78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9" name="直線コネクタ 78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0" name="テキスト ボックス 78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1" name="直線コネクタ 79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2" name="テキスト ボックス 79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3" name="直線コネクタ 79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4" name="テキスト ボックス 79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98" name="直線コネクタ 797"/>
        <xdr:cNvCxnSpPr/>
      </xdr:nvCxnSpPr>
      <xdr:spPr>
        <a:xfrm flipV="1">
          <a:off x="19509104" y="16980865"/>
          <a:ext cx="0" cy="117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99" name="【公民館】&#10;一人当たり面積最小値テキスト"/>
        <xdr:cNvSpPr txBox="1"/>
      </xdr:nvSpPr>
      <xdr:spPr>
        <a:xfrm>
          <a:off x="19547840" y="181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00" name="直線コネクタ 799"/>
        <xdr:cNvCxnSpPr/>
      </xdr:nvCxnSpPr>
      <xdr:spPr>
        <a:xfrm>
          <a:off x="19443700" y="18155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01" name="【公民館】&#10;一人当たり面積最大値テキスト"/>
        <xdr:cNvSpPr txBox="1"/>
      </xdr:nvSpPr>
      <xdr:spPr>
        <a:xfrm>
          <a:off x="19547840" y="167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02" name="直線コネクタ 801"/>
        <xdr:cNvCxnSpPr/>
      </xdr:nvCxnSpPr>
      <xdr:spPr>
        <a:xfrm>
          <a:off x="19443700" y="1698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03" name="【公民館】&#10;一人当たり面積平均値テキスト"/>
        <xdr:cNvSpPr txBox="1"/>
      </xdr:nvSpPr>
      <xdr:spPr>
        <a:xfrm>
          <a:off x="19547840" y="17778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04" name="フローチャート: 判断 803"/>
        <xdr:cNvSpPr/>
      </xdr:nvSpPr>
      <xdr:spPr>
        <a:xfrm>
          <a:off x="19458940" y="17926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05" name="フローチャート: 判断 804"/>
        <xdr:cNvSpPr/>
      </xdr:nvSpPr>
      <xdr:spPr>
        <a:xfrm>
          <a:off x="18735040" y="17938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06" name="フローチャート: 判断 805"/>
        <xdr:cNvSpPr/>
      </xdr:nvSpPr>
      <xdr:spPr>
        <a:xfrm>
          <a:off x="17937480" y="179378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07" name="フローチャート: 判断 806"/>
        <xdr:cNvSpPr/>
      </xdr:nvSpPr>
      <xdr:spPr>
        <a:xfrm>
          <a:off x="171627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08" name="フローチャート: 判断 807"/>
        <xdr:cNvSpPr/>
      </xdr:nvSpPr>
      <xdr:spPr>
        <a:xfrm>
          <a:off x="16388080" y="17969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814" name="楕円 813"/>
        <xdr:cNvSpPr/>
      </xdr:nvSpPr>
      <xdr:spPr>
        <a:xfrm>
          <a:off x="19458940" y="1807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815" name="【公民館】&#10;一人当たり面積該当値テキスト"/>
        <xdr:cNvSpPr txBox="1"/>
      </xdr:nvSpPr>
      <xdr:spPr>
        <a:xfrm>
          <a:off x="19547840" y="1798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132842</xdr:rowOff>
    </xdr:from>
    <xdr:to>
      <xdr:col>112</xdr:col>
      <xdr:colOff>38100</xdr:colOff>
      <xdr:row>108</xdr:row>
      <xdr:rowOff>62992</xdr:rowOff>
    </xdr:to>
    <xdr:sp macro="" textlink="">
      <xdr:nvSpPr>
        <xdr:cNvPr id="816" name="楕円 815"/>
        <xdr:cNvSpPr/>
      </xdr:nvSpPr>
      <xdr:spPr>
        <a:xfrm>
          <a:off x="18735040" y="18070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12192</xdr:rowOff>
    </xdr:to>
    <xdr:cxnSp macro="">
      <xdr:nvCxnSpPr>
        <xdr:cNvPr id="817" name="直線コネクタ 816"/>
        <xdr:cNvCxnSpPr/>
      </xdr:nvCxnSpPr>
      <xdr:spPr>
        <a:xfrm>
          <a:off x="18778220" y="181173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132842</xdr:rowOff>
    </xdr:from>
    <xdr:to>
      <xdr:col>107</xdr:col>
      <xdr:colOff>101600</xdr:colOff>
      <xdr:row>108</xdr:row>
      <xdr:rowOff>62992</xdr:rowOff>
    </xdr:to>
    <xdr:sp macro="" textlink="">
      <xdr:nvSpPr>
        <xdr:cNvPr id="818" name="楕円 817"/>
        <xdr:cNvSpPr/>
      </xdr:nvSpPr>
      <xdr:spPr>
        <a:xfrm>
          <a:off x="17937480" y="1807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xdr:rowOff>
    </xdr:from>
    <xdr:to>
      <xdr:col>111</xdr:col>
      <xdr:colOff>177800</xdr:colOff>
      <xdr:row>108</xdr:row>
      <xdr:rowOff>12192</xdr:rowOff>
    </xdr:to>
    <xdr:cxnSp macro="">
      <xdr:nvCxnSpPr>
        <xdr:cNvPr id="819" name="直線コネクタ 818"/>
        <xdr:cNvCxnSpPr/>
      </xdr:nvCxnSpPr>
      <xdr:spPr>
        <a:xfrm>
          <a:off x="17988280" y="1811731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133756</xdr:rowOff>
    </xdr:from>
    <xdr:to>
      <xdr:col>102</xdr:col>
      <xdr:colOff>165100</xdr:colOff>
      <xdr:row>108</xdr:row>
      <xdr:rowOff>63906</xdr:rowOff>
    </xdr:to>
    <xdr:sp macro="" textlink="">
      <xdr:nvSpPr>
        <xdr:cNvPr id="820" name="楕円 819"/>
        <xdr:cNvSpPr/>
      </xdr:nvSpPr>
      <xdr:spPr>
        <a:xfrm>
          <a:off x="17162780" y="18071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xdr:rowOff>
    </xdr:from>
    <xdr:to>
      <xdr:col>107</xdr:col>
      <xdr:colOff>50800</xdr:colOff>
      <xdr:row>108</xdr:row>
      <xdr:rowOff>13106</xdr:rowOff>
    </xdr:to>
    <xdr:cxnSp macro="">
      <xdr:nvCxnSpPr>
        <xdr:cNvPr id="821" name="直線コネクタ 820"/>
        <xdr:cNvCxnSpPr/>
      </xdr:nvCxnSpPr>
      <xdr:spPr>
        <a:xfrm flipV="1">
          <a:off x="17213580" y="18117312"/>
          <a:ext cx="7747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135586</xdr:rowOff>
    </xdr:from>
    <xdr:to>
      <xdr:col>98</xdr:col>
      <xdr:colOff>38100</xdr:colOff>
      <xdr:row>108</xdr:row>
      <xdr:rowOff>65736</xdr:rowOff>
    </xdr:to>
    <xdr:sp macro="" textlink="">
      <xdr:nvSpPr>
        <xdr:cNvPr id="822" name="楕円 821"/>
        <xdr:cNvSpPr/>
      </xdr:nvSpPr>
      <xdr:spPr>
        <a:xfrm>
          <a:off x="16388080" y="18073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13106</xdr:rowOff>
    </xdr:from>
    <xdr:to>
      <xdr:col>102</xdr:col>
      <xdr:colOff>114300</xdr:colOff>
      <xdr:row>108</xdr:row>
      <xdr:rowOff>14936</xdr:rowOff>
    </xdr:to>
    <xdr:cxnSp macro="">
      <xdr:nvCxnSpPr>
        <xdr:cNvPr id="823" name="直線コネクタ 822"/>
        <xdr:cNvCxnSpPr/>
      </xdr:nvCxnSpPr>
      <xdr:spPr>
        <a:xfrm flipV="1">
          <a:off x="16431260" y="18118226"/>
          <a:ext cx="7823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24" name="n_1aveValue【公民館】&#10;一人当たり面積"/>
        <xdr:cNvSpPr txBox="1"/>
      </xdr:nvSpPr>
      <xdr:spPr>
        <a:xfrm>
          <a:off x="18561127" y="177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25" name="n_2aveValue【公民館】&#10;一人当たり面積"/>
        <xdr:cNvSpPr txBox="1"/>
      </xdr:nvSpPr>
      <xdr:spPr>
        <a:xfrm>
          <a:off x="17776267" y="1771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26" name="n_3aveValue【公民館】&#10;一人当たり面積"/>
        <xdr:cNvSpPr txBox="1"/>
      </xdr:nvSpPr>
      <xdr:spPr>
        <a:xfrm>
          <a:off x="170015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27" name="n_4aveValue【公民館】&#10;一人当たり面積"/>
        <xdr:cNvSpPr txBox="1"/>
      </xdr:nvSpPr>
      <xdr:spPr>
        <a:xfrm>
          <a:off x="16226867" y="177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54119</xdr:rowOff>
    </xdr:from>
    <xdr:ext cx="469744" cy="259045"/>
    <xdr:sp macro="" textlink="">
      <xdr:nvSpPr>
        <xdr:cNvPr id="828" name="n_1mainValue【公民館】&#10;一人当たり面積"/>
        <xdr:cNvSpPr txBox="1"/>
      </xdr:nvSpPr>
      <xdr:spPr>
        <a:xfrm>
          <a:off x="18561127" y="181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54119</xdr:rowOff>
    </xdr:from>
    <xdr:ext cx="469744" cy="259045"/>
    <xdr:sp macro="" textlink="">
      <xdr:nvSpPr>
        <xdr:cNvPr id="829" name="n_2mainValue【公民館】&#10;一人当たり面積"/>
        <xdr:cNvSpPr txBox="1"/>
      </xdr:nvSpPr>
      <xdr:spPr>
        <a:xfrm>
          <a:off x="17776267" y="181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55033</xdr:rowOff>
    </xdr:from>
    <xdr:ext cx="469744" cy="259045"/>
    <xdr:sp macro="" textlink="">
      <xdr:nvSpPr>
        <xdr:cNvPr id="830" name="n_3mainValue【公民館】&#10;一人当たり面積"/>
        <xdr:cNvSpPr txBox="1"/>
      </xdr:nvSpPr>
      <xdr:spPr>
        <a:xfrm>
          <a:off x="17001567" y="1816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56863</xdr:rowOff>
    </xdr:from>
    <xdr:ext cx="469744" cy="259045"/>
    <xdr:sp macro="" textlink="">
      <xdr:nvSpPr>
        <xdr:cNvPr id="831" name="n_4mainValue【公民館】&#10;一人当たり面積"/>
        <xdr:cNvSpPr txBox="1"/>
      </xdr:nvSpPr>
      <xdr:spPr>
        <a:xfrm>
          <a:off x="16226867" y="1816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類似団体と比較して特に有形固定資産減価償却率が高くなっている主な施設は、橋りょう、保育所、学校施設、低くなっている施設は道路、公営住宅、公民館である。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保育所（にしはら保育園）においては、平成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年建築であり施設等の定期点検を行うとともに、不具合等の早期発見や補修などをおこない施設の長寿命化に努める。学校施設（小中学校）においては、昭和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年代と平成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年前後にかけて建設されたものが多く、耐用年数が残り少なく老朽化が進んでいる建物も複数ある。平成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年熊本地震被害による災害復旧も行っており、今後長寿命化や建物改修及び更新の時期について検討し、施設の計画的な改善・維持補修に努める。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公営住宅においては、既存住宅はほとんどが昭和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年建築であり耐用年数を経過している状況であるが、平成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年度には災害公営住宅の新規取得における大幅な戸数増であり、減価償却率を引き下げている。既存公営住宅は</a:t>
          </a:r>
          <a:r>
            <a:rPr kumimoji="1" lang="ja-JP" altLang="en-US" sz="1200">
              <a:latin typeface="ＭＳ Ｐゴシック" panose="020B0600070205080204" pitchFamily="50" charset="-128"/>
              <a:ea typeface="ＭＳ Ｐゴシック" panose="020B0600070205080204" pitchFamily="50" charset="-128"/>
            </a:rPr>
            <a:t>個別</a:t>
          </a:r>
          <a:r>
            <a:rPr kumimoji="1" lang="ja-JP" altLang="en-US" sz="1300">
              <a:latin typeface="ＭＳ Ｐゴシック" panose="020B0600070205080204" pitchFamily="50" charset="-128"/>
              <a:ea typeface="ＭＳ Ｐゴシック" panose="020B0600070205080204" pitchFamily="50" charset="-128"/>
            </a:rPr>
            <a:t>に「公営住宅等長寿命化計画」を策定しており、今後も同計画に沿って適切な施設管理に努める。公民館（うち生涯学習センター）においては、平成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年建築であり有形固定資産減価償却率はかなり低くなっている。今後も施設の安全性を確保するため適正な維持管理に努める。</a:t>
          </a:r>
        </a:p>
        <a:p>
          <a:r>
            <a:rPr kumimoji="1" lang="ja-JP" altLang="en-US" sz="1300">
              <a:latin typeface="ＭＳ Ｐゴシック" panose="020B0600070205080204" pitchFamily="50" charset="-128"/>
              <a:ea typeface="ＭＳ Ｐゴシック" panose="020B0600070205080204" pitchFamily="50" charset="-128"/>
            </a:rPr>
            <a:t>道路においては、平成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被害による災害復旧を多数な箇所行っているが、今後も予防保全を前提として、定期点検等に基づくメンテナンスサイクルを構築し、長寿命化による安全性の確保及び効率的な維持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086225" y="93535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124960"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02082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124960" y="1018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03606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312160" y="1014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5146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739900" y="1018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965200" y="1014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89" name="楕円 88"/>
        <xdr:cNvSpPr/>
      </xdr:nvSpPr>
      <xdr:spPr>
        <a:xfrm>
          <a:off x="403606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44467</xdr:rowOff>
    </xdr:from>
    <xdr:ext cx="405111" cy="259045"/>
    <xdr:sp macro="" textlink="">
      <xdr:nvSpPr>
        <xdr:cNvPr id="90" name="【体育館・プール】&#10;有形固定資産減価償却率該当値テキスト"/>
        <xdr:cNvSpPr txBox="1"/>
      </xdr:nvSpPr>
      <xdr:spPr>
        <a:xfrm>
          <a:off x="412496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91" name="楕円 90"/>
        <xdr:cNvSpPr/>
      </xdr:nvSpPr>
      <xdr:spPr>
        <a:xfrm>
          <a:off x="3312160" y="1004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72390</xdr:rowOff>
    </xdr:to>
    <xdr:cxnSp macro="">
      <xdr:nvCxnSpPr>
        <xdr:cNvPr id="92" name="直線コネクタ 91"/>
        <xdr:cNvCxnSpPr/>
      </xdr:nvCxnSpPr>
      <xdr:spPr>
        <a:xfrm>
          <a:off x="3355340" y="1008888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93" name="楕円 92"/>
        <xdr:cNvSpPr/>
      </xdr:nvSpPr>
      <xdr:spPr>
        <a:xfrm>
          <a:off x="251460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30480</xdr:rowOff>
    </xdr:to>
    <xdr:cxnSp macro="">
      <xdr:nvCxnSpPr>
        <xdr:cNvPr id="94" name="直線コネクタ 93"/>
        <xdr:cNvCxnSpPr/>
      </xdr:nvCxnSpPr>
      <xdr:spPr>
        <a:xfrm>
          <a:off x="2565400" y="100507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95" name="楕円 94"/>
        <xdr:cNvSpPr/>
      </xdr:nvSpPr>
      <xdr:spPr>
        <a:xfrm>
          <a:off x="17399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160020</xdr:rowOff>
    </xdr:to>
    <xdr:cxnSp macro="">
      <xdr:nvCxnSpPr>
        <xdr:cNvPr id="96" name="直線コネクタ 95"/>
        <xdr:cNvCxnSpPr/>
      </xdr:nvCxnSpPr>
      <xdr:spPr>
        <a:xfrm>
          <a:off x="1790700" y="1000887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97" name="楕円 96"/>
        <xdr:cNvSpPr/>
      </xdr:nvSpPr>
      <xdr:spPr>
        <a:xfrm>
          <a:off x="965200" y="9916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118110</xdr:rowOff>
    </xdr:to>
    <xdr:cxnSp macro="">
      <xdr:nvCxnSpPr>
        <xdr:cNvPr id="98" name="直線コネクタ 97"/>
        <xdr:cNvCxnSpPr/>
      </xdr:nvCxnSpPr>
      <xdr:spPr>
        <a:xfrm>
          <a:off x="1008380" y="996696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9" name="n_1aveValue【体育館・プール】&#10;有形固定資産減価償却率"/>
        <xdr:cNvSpPr txBox="1"/>
      </xdr:nvSpPr>
      <xdr:spPr>
        <a:xfrm>
          <a:off x="317056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xdr:cNvSpPr txBox="1"/>
      </xdr:nvSpPr>
      <xdr:spPr>
        <a:xfrm>
          <a:off x="238570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61100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83630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03" name="n_1mainValue【体育館・プール】&#10;有形固定資産減価償却率"/>
        <xdr:cNvSpPr txBox="1"/>
      </xdr:nvSpPr>
      <xdr:spPr>
        <a:xfrm>
          <a:off x="317056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04" name="n_2mainValue【体育館・プール】&#10;有形固定資産減価償却率"/>
        <xdr:cNvSpPr txBox="1"/>
      </xdr:nvSpPr>
      <xdr:spPr>
        <a:xfrm>
          <a:off x="238570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5" name="n_3mainValue【体育館・プール】&#10;有形固定資産減価償却率"/>
        <xdr:cNvSpPr txBox="1"/>
      </xdr:nvSpPr>
      <xdr:spPr>
        <a:xfrm>
          <a:off x="16110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106" name="n_4mainValue【体育館・プール】&#10;有形固定資産減価償却率"/>
        <xdr:cNvSpPr txBox="1"/>
      </xdr:nvSpPr>
      <xdr:spPr>
        <a:xfrm>
          <a:off x="83630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9219565" y="9369933"/>
          <a:ext cx="0" cy="1184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9258300" y="1055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9154160" y="10554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9258300" y="914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9154160" y="9369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9258300" y="10094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919226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8445500" y="102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7670800" y="10270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6873240" y="101824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098540" y="1028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108077</xdr:rowOff>
    </xdr:from>
    <xdr:to>
      <xdr:col>55</xdr:col>
      <xdr:colOff>50800</xdr:colOff>
      <xdr:row>63</xdr:row>
      <xdr:rowOff>38227</xdr:rowOff>
    </xdr:to>
    <xdr:sp macro="" textlink="">
      <xdr:nvSpPr>
        <xdr:cNvPr id="142" name="楕円 141"/>
        <xdr:cNvSpPr/>
      </xdr:nvSpPr>
      <xdr:spPr>
        <a:xfrm>
          <a:off x="9192260"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23004</xdr:rowOff>
    </xdr:from>
    <xdr:ext cx="469744" cy="259045"/>
    <xdr:sp macro="" textlink="">
      <xdr:nvSpPr>
        <xdr:cNvPr id="143" name="【体育館・プール】&#10;一人当たり面積該当値テキスト"/>
        <xdr:cNvSpPr txBox="1"/>
      </xdr:nvSpPr>
      <xdr:spPr>
        <a:xfrm>
          <a:off x="9258300" y="104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108077</xdr:rowOff>
    </xdr:from>
    <xdr:to>
      <xdr:col>50</xdr:col>
      <xdr:colOff>165100</xdr:colOff>
      <xdr:row>63</xdr:row>
      <xdr:rowOff>38227</xdr:rowOff>
    </xdr:to>
    <xdr:sp macro="" textlink="">
      <xdr:nvSpPr>
        <xdr:cNvPr id="144" name="楕円 143"/>
        <xdr:cNvSpPr/>
      </xdr:nvSpPr>
      <xdr:spPr>
        <a:xfrm>
          <a:off x="8445500" y="10501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158877</xdr:rowOff>
    </xdr:from>
    <xdr:to>
      <xdr:col>55</xdr:col>
      <xdr:colOff>0</xdr:colOff>
      <xdr:row>62</xdr:row>
      <xdr:rowOff>158877</xdr:rowOff>
    </xdr:to>
    <xdr:cxnSp macro="">
      <xdr:nvCxnSpPr>
        <xdr:cNvPr id="145" name="直線コネクタ 144"/>
        <xdr:cNvCxnSpPr/>
      </xdr:nvCxnSpPr>
      <xdr:spPr>
        <a:xfrm>
          <a:off x="8496300" y="1055255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108077</xdr:rowOff>
    </xdr:from>
    <xdr:to>
      <xdr:col>46</xdr:col>
      <xdr:colOff>38100</xdr:colOff>
      <xdr:row>63</xdr:row>
      <xdr:rowOff>38227</xdr:rowOff>
    </xdr:to>
    <xdr:sp macro="" textlink="">
      <xdr:nvSpPr>
        <xdr:cNvPr id="146" name="楕円 145"/>
        <xdr:cNvSpPr/>
      </xdr:nvSpPr>
      <xdr:spPr>
        <a:xfrm>
          <a:off x="7670800"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158877</xdr:rowOff>
    </xdr:from>
    <xdr:to>
      <xdr:col>50</xdr:col>
      <xdr:colOff>114300</xdr:colOff>
      <xdr:row>62</xdr:row>
      <xdr:rowOff>158877</xdr:rowOff>
    </xdr:to>
    <xdr:cxnSp macro="">
      <xdr:nvCxnSpPr>
        <xdr:cNvPr id="147" name="直線コネクタ 146"/>
        <xdr:cNvCxnSpPr/>
      </xdr:nvCxnSpPr>
      <xdr:spPr>
        <a:xfrm>
          <a:off x="7713980" y="1055255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108648</xdr:rowOff>
    </xdr:from>
    <xdr:to>
      <xdr:col>41</xdr:col>
      <xdr:colOff>101600</xdr:colOff>
      <xdr:row>63</xdr:row>
      <xdr:rowOff>38798</xdr:rowOff>
    </xdr:to>
    <xdr:sp macro="" textlink="">
      <xdr:nvSpPr>
        <xdr:cNvPr id="148" name="楕円 147"/>
        <xdr:cNvSpPr/>
      </xdr:nvSpPr>
      <xdr:spPr>
        <a:xfrm>
          <a:off x="6873240" y="10502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158877</xdr:rowOff>
    </xdr:from>
    <xdr:to>
      <xdr:col>45</xdr:col>
      <xdr:colOff>177800</xdr:colOff>
      <xdr:row>62</xdr:row>
      <xdr:rowOff>159448</xdr:rowOff>
    </xdr:to>
    <xdr:cxnSp macro="">
      <xdr:nvCxnSpPr>
        <xdr:cNvPr id="149" name="直線コネクタ 148"/>
        <xdr:cNvCxnSpPr/>
      </xdr:nvCxnSpPr>
      <xdr:spPr>
        <a:xfrm flipV="1">
          <a:off x="6924040" y="10552557"/>
          <a:ext cx="78994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110934</xdr:rowOff>
    </xdr:from>
    <xdr:to>
      <xdr:col>36</xdr:col>
      <xdr:colOff>165100</xdr:colOff>
      <xdr:row>63</xdr:row>
      <xdr:rowOff>41084</xdr:rowOff>
    </xdr:to>
    <xdr:sp macro="" textlink="">
      <xdr:nvSpPr>
        <xdr:cNvPr id="150" name="楕円 149"/>
        <xdr:cNvSpPr/>
      </xdr:nvSpPr>
      <xdr:spPr>
        <a:xfrm>
          <a:off x="6098540" y="10504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159448</xdr:rowOff>
    </xdr:from>
    <xdr:to>
      <xdr:col>41</xdr:col>
      <xdr:colOff>50800</xdr:colOff>
      <xdr:row>62</xdr:row>
      <xdr:rowOff>161734</xdr:rowOff>
    </xdr:to>
    <xdr:cxnSp macro="">
      <xdr:nvCxnSpPr>
        <xdr:cNvPr id="151" name="直線コネクタ 150"/>
        <xdr:cNvCxnSpPr/>
      </xdr:nvCxnSpPr>
      <xdr:spPr>
        <a:xfrm flipV="1">
          <a:off x="6149340" y="1055312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8271587" y="1004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7509587" y="1005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6712027" y="99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5937327"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29354</xdr:rowOff>
    </xdr:from>
    <xdr:ext cx="469744" cy="259045"/>
    <xdr:sp macro="" textlink="">
      <xdr:nvSpPr>
        <xdr:cNvPr id="156" name="n_1mainValue【体育館・プール】&#10;一人当たり面積"/>
        <xdr:cNvSpPr txBox="1"/>
      </xdr:nvSpPr>
      <xdr:spPr>
        <a:xfrm>
          <a:off x="827158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29354</xdr:rowOff>
    </xdr:from>
    <xdr:ext cx="469744" cy="259045"/>
    <xdr:sp macro="" textlink="">
      <xdr:nvSpPr>
        <xdr:cNvPr id="157" name="n_2mainValue【体育館・プール】&#10;一人当たり面積"/>
        <xdr:cNvSpPr txBox="1"/>
      </xdr:nvSpPr>
      <xdr:spPr>
        <a:xfrm>
          <a:off x="750958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29925</xdr:rowOff>
    </xdr:from>
    <xdr:ext cx="469744" cy="259045"/>
    <xdr:sp macro="" textlink="">
      <xdr:nvSpPr>
        <xdr:cNvPr id="158" name="n_3mainValue【体育館・プール】&#10;一人当たり面積"/>
        <xdr:cNvSpPr txBox="1"/>
      </xdr:nvSpPr>
      <xdr:spPr>
        <a:xfrm>
          <a:off x="6712027" y="105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32211</xdr:rowOff>
    </xdr:from>
    <xdr:ext cx="469744" cy="259045"/>
    <xdr:sp macro="" textlink="">
      <xdr:nvSpPr>
        <xdr:cNvPr id="159" name="n_4mainValue【体育館・プール】&#10;一人当たり面積"/>
        <xdr:cNvSpPr txBox="1"/>
      </xdr:nvSpPr>
      <xdr:spPr>
        <a:xfrm>
          <a:off x="5937327" y="1059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086225" y="1297305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124960" y="1275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020820" y="1297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xdr:cNvSpPr txBox="1"/>
      </xdr:nvSpPr>
      <xdr:spPr>
        <a:xfrm>
          <a:off x="412496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03606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31216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51460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739900" y="13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xdr:cNvSpPr/>
      </xdr:nvSpPr>
      <xdr:spPr>
        <a:xfrm>
          <a:off x="965200" y="13508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00" name="楕円 199"/>
        <xdr:cNvSpPr/>
      </xdr:nvSpPr>
      <xdr:spPr>
        <a:xfrm>
          <a:off x="4036060" y="13733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01" name="【福祉施設】&#10;有形固定資産減価償却率該当値テキスト"/>
        <xdr:cNvSpPr txBox="1"/>
      </xdr:nvSpPr>
      <xdr:spPr>
        <a:xfrm>
          <a:off x="4124960" y="1371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02" name="楕円 201"/>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34289</xdr:rowOff>
    </xdr:to>
    <xdr:cxnSp macro="">
      <xdr:nvCxnSpPr>
        <xdr:cNvPr id="203" name="直線コネクタ 202"/>
        <xdr:cNvCxnSpPr/>
      </xdr:nvCxnSpPr>
      <xdr:spPr>
        <a:xfrm>
          <a:off x="3355340" y="13742670"/>
          <a:ext cx="7315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04" name="楕円 203"/>
        <xdr:cNvSpPr/>
      </xdr:nvSpPr>
      <xdr:spPr>
        <a:xfrm>
          <a:off x="2514600" y="13573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163830</xdr:rowOff>
    </xdr:to>
    <xdr:cxnSp macro="">
      <xdr:nvCxnSpPr>
        <xdr:cNvPr id="205" name="直線コネクタ 204"/>
        <xdr:cNvCxnSpPr/>
      </xdr:nvCxnSpPr>
      <xdr:spPr>
        <a:xfrm>
          <a:off x="2565400" y="13620751"/>
          <a:ext cx="78994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206" name="楕円 205"/>
        <xdr:cNvSpPr/>
      </xdr:nvSpPr>
      <xdr:spPr>
        <a:xfrm>
          <a:off x="173990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137161</xdr:rowOff>
    </xdr:from>
    <xdr:to>
      <xdr:col>15</xdr:col>
      <xdr:colOff>50800</xdr:colOff>
      <xdr:row>81</xdr:row>
      <xdr:rowOff>41911</xdr:rowOff>
    </xdr:to>
    <xdr:cxnSp macro="">
      <xdr:nvCxnSpPr>
        <xdr:cNvPr id="207" name="直線コネクタ 206"/>
        <xdr:cNvCxnSpPr/>
      </xdr:nvCxnSpPr>
      <xdr:spPr>
        <a:xfrm>
          <a:off x="1790700" y="13548361"/>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208" name="楕円 207"/>
        <xdr:cNvSpPr/>
      </xdr:nvSpPr>
      <xdr:spPr>
        <a:xfrm>
          <a:off x="965200" y="13448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137161</xdr:rowOff>
    </xdr:to>
    <xdr:cxnSp macro="">
      <xdr:nvCxnSpPr>
        <xdr:cNvPr id="209" name="直線コネクタ 208"/>
        <xdr:cNvCxnSpPr/>
      </xdr:nvCxnSpPr>
      <xdr:spPr>
        <a:xfrm>
          <a:off x="1008380" y="13498830"/>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xdr:cNvSpPr txBox="1"/>
      </xdr:nvSpPr>
      <xdr:spPr>
        <a:xfrm>
          <a:off x="317056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11" name="n_2aveValue【福祉施設】&#10;有形固定資産減価償却率"/>
        <xdr:cNvSpPr txBox="1"/>
      </xdr:nvSpPr>
      <xdr:spPr>
        <a:xfrm>
          <a:off x="23857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12" name="n_3aveValue【福祉施設】&#10;有形固定資産減価償却率"/>
        <xdr:cNvSpPr txBox="1"/>
      </xdr:nvSpPr>
      <xdr:spPr>
        <a:xfrm>
          <a:off x="1611004" y="13683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13" name="n_4aveValue【福祉施設】&#10;有形固定資産減価償却率"/>
        <xdr:cNvSpPr txBox="1"/>
      </xdr:nvSpPr>
      <xdr:spPr>
        <a:xfrm>
          <a:off x="836304" y="1359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214" name="n_1mainValue【福祉施設】&#10;有形固定資産減価償却率"/>
        <xdr:cNvSpPr txBox="1"/>
      </xdr:nvSpPr>
      <xdr:spPr>
        <a:xfrm>
          <a:off x="317056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5" name="n_2mainValue【福祉施設】&#10;有形固定資産減価償却率"/>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216" name="n_3mainValue【福祉施設】&#10;有形固定資産減価償却率"/>
        <xdr:cNvSpPr txBox="1"/>
      </xdr:nvSpPr>
      <xdr:spPr>
        <a:xfrm>
          <a:off x="161100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217" name="n_4mainValue【福祉施設】&#10;有形固定資産減価償却率"/>
        <xdr:cNvSpPr txBox="1"/>
      </xdr:nvSpPr>
      <xdr:spPr>
        <a:xfrm>
          <a:off x="83630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xdr:cNvCxnSpPr/>
      </xdr:nvCxnSpPr>
      <xdr:spPr>
        <a:xfrm flipV="1">
          <a:off x="9219565" y="1304816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xdr:cNvSpPr txBox="1"/>
      </xdr:nvSpPr>
      <xdr:spPr>
        <a:xfrm>
          <a:off x="9258300"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xdr:cNvCxnSpPr/>
      </xdr:nvCxnSpPr>
      <xdr:spPr>
        <a:xfrm>
          <a:off x="9154160" y="1455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xdr:cNvSpPr txBox="1"/>
      </xdr:nvSpPr>
      <xdr:spPr>
        <a:xfrm>
          <a:off x="9258300" y="1282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xdr:cNvCxnSpPr/>
      </xdr:nvCxnSpPr>
      <xdr:spPr>
        <a:xfrm>
          <a:off x="9154160" y="13048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xdr:cNvSpPr txBox="1"/>
      </xdr:nvSpPr>
      <xdr:spPr>
        <a:xfrm>
          <a:off x="9258300" y="13934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xdr:cNvSpPr/>
      </xdr:nvSpPr>
      <xdr:spPr>
        <a:xfrm>
          <a:off x="919226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xdr:cNvSpPr/>
      </xdr:nvSpPr>
      <xdr:spPr>
        <a:xfrm>
          <a:off x="844550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xdr:cNvSpPr/>
      </xdr:nvSpPr>
      <xdr:spPr>
        <a:xfrm>
          <a:off x="7670800" y="14157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xdr:cNvSpPr/>
      </xdr:nvSpPr>
      <xdr:spPr>
        <a:xfrm>
          <a:off x="6873240" y="1408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xdr:cNvSpPr/>
      </xdr:nvSpPr>
      <xdr:spPr>
        <a:xfrm>
          <a:off x="6098540" y="142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62956</xdr:rowOff>
    </xdr:from>
    <xdr:to>
      <xdr:col>55</xdr:col>
      <xdr:colOff>50800</xdr:colOff>
      <xdr:row>85</xdr:row>
      <xdr:rowOff>164556</xdr:rowOff>
    </xdr:to>
    <xdr:sp macro="" textlink="">
      <xdr:nvSpPr>
        <xdr:cNvPr id="259" name="楕円 258"/>
        <xdr:cNvSpPr/>
      </xdr:nvSpPr>
      <xdr:spPr>
        <a:xfrm>
          <a:off x="9192260" y="14312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41383</xdr:rowOff>
    </xdr:from>
    <xdr:ext cx="469744" cy="259045"/>
    <xdr:sp macro="" textlink="">
      <xdr:nvSpPr>
        <xdr:cNvPr id="260" name="【福祉施設】&#10;一人当たり面積該当値テキスト"/>
        <xdr:cNvSpPr txBox="1"/>
      </xdr:nvSpPr>
      <xdr:spPr>
        <a:xfrm>
          <a:off x="9258300" y="1429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62956</xdr:rowOff>
    </xdr:from>
    <xdr:to>
      <xdr:col>50</xdr:col>
      <xdr:colOff>165100</xdr:colOff>
      <xdr:row>85</xdr:row>
      <xdr:rowOff>164556</xdr:rowOff>
    </xdr:to>
    <xdr:sp macro="" textlink="">
      <xdr:nvSpPr>
        <xdr:cNvPr id="261" name="楕円 260"/>
        <xdr:cNvSpPr/>
      </xdr:nvSpPr>
      <xdr:spPr>
        <a:xfrm>
          <a:off x="8445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113756</xdr:rowOff>
    </xdr:from>
    <xdr:to>
      <xdr:col>55</xdr:col>
      <xdr:colOff>0</xdr:colOff>
      <xdr:row>85</xdr:row>
      <xdr:rowOff>113756</xdr:rowOff>
    </xdr:to>
    <xdr:cxnSp macro="">
      <xdr:nvCxnSpPr>
        <xdr:cNvPr id="262" name="直線コネクタ 261"/>
        <xdr:cNvCxnSpPr/>
      </xdr:nvCxnSpPr>
      <xdr:spPr>
        <a:xfrm>
          <a:off x="8496300" y="1436315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135345</xdr:rowOff>
    </xdr:from>
    <xdr:to>
      <xdr:col>46</xdr:col>
      <xdr:colOff>38100</xdr:colOff>
      <xdr:row>85</xdr:row>
      <xdr:rowOff>65495</xdr:rowOff>
    </xdr:to>
    <xdr:sp macro="" textlink="">
      <xdr:nvSpPr>
        <xdr:cNvPr id="263" name="楕円 262"/>
        <xdr:cNvSpPr/>
      </xdr:nvSpPr>
      <xdr:spPr>
        <a:xfrm>
          <a:off x="7670800" y="14217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14695</xdr:rowOff>
    </xdr:from>
    <xdr:to>
      <xdr:col>50</xdr:col>
      <xdr:colOff>114300</xdr:colOff>
      <xdr:row>85</xdr:row>
      <xdr:rowOff>113756</xdr:rowOff>
    </xdr:to>
    <xdr:cxnSp macro="">
      <xdr:nvCxnSpPr>
        <xdr:cNvPr id="264" name="直線コネクタ 263"/>
        <xdr:cNvCxnSpPr/>
      </xdr:nvCxnSpPr>
      <xdr:spPr>
        <a:xfrm>
          <a:off x="7713980" y="14264095"/>
          <a:ext cx="78232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265" name="楕円 264"/>
        <xdr:cNvSpPr/>
      </xdr:nvSpPr>
      <xdr:spPr>
        <a:xfrm>
          <a:off x="6873240" y="1422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14695</xdr:rowOff>
    </xdr:from>
    <xdr:to>
      <xdr:col>45</xdr:col>
      <xdr:colOff>177800</xdr:colOff>
      <xdr:row>85</xdr:row>
      <xdr:rowOff>19050</xdr:rowOff>
    </xdr:to>
    <xdr:cxnSp macro="">
      <xdr:nvCxnSpPr>
        <xdr:cNvPr id="266" name="直線コネクタ 265"/>
        <xdr:cNvCxnSpPr/>
      </xdr:nvCxnSpPr>
      <xdr:spPr>
        <a:xfrm flipV="1">
          <a:off x="6924040" y="14264095"/>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95069</xdr:rowOff>
    </xdr:from>
    <xdr:to>
      <xdr:col>36</xdr:col>
      <xdr:colOff>165100</xdr:colOff>
      <xdr:row>85</xdr:row>
      <xdr:rowOff>25219</xdr:rowOff>
    </xdr:to>
    <xdr:sp macro="" textlink="">
      <xdr:nvSpPr>
        <xdr:cNvPr id="267" name="楕円 266"/>
        <xdr:cNvSpPr/>
      </xdr:nvSpPr>
      <xdr:spPr>
        <a:xfrm>
          <a:off x="6098540" y="1417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145869</xdr:rowOff>
    </xdr:from>
    <xdr:to>
      <xdr:col>41</xdr:col>
      <xdr:colOff>50800</xdr:colOff>
      <xdr:row>85</xdr:row>
      <xdr:rowOff>19050</xdr:rowOff>
    </xdr:to>
    <xdr:cxnSp macro="">
      <xdr:nvCxnSpPr>
        <xdr:cNvPr id="268" name="直線コネクタ 267"/>
        <xdr:cNvCxnSpPr/>
      </xdr:nvCxnSpPr>
      <xdr:spPr>
        <a:xfrm>
          <a:off x="6149340" y="14227629"/>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xdr:cNvSpPr txBox="1"/>
      </xdr:nvSpPr>
      <xdr:spPr>
        <a:xfrm>
          <a:off x="8271587"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xdr:cNvSpPr txBox="1"/>
      </xdr:nvSpPr>
      <xdr:spPr>
        <a:xfrm>
          <a:off x="750958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xdr:cNvSpPr txBox="1"/>
      </xdr:nvSpPr>
      <xdr:spPr>
        <a:xfrm>
          <a:off x="6712027" y="138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72" name="n_4aveValue【福祉施設】&#10;一人当たり面積"/>
        <xdr:cNvSpPr txBox="1"/>
      </xdr:nvSpPr>
      <xdr:spPr>
        <a:xfrm>
          <a:off x="5937327" y="1439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155683</xdr:rowOff>
    </xdr:from>
    <xdr:ext cx="469744" cy="259045"/>
    <xdr:sp macro="" textlink="">
      <xdr:nvSpPr>
        <xdr:cNvPr id="273" name="n_1mainValue【福祉施設】&#10;一人当たり面積"/>
        <xdr:cNvSpPr txBox="1"/>
      </xdr:nvSpPr>
      <xdr:spPr>
        <a:xfrm>
          <a:off x="8271587" y="144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56622</xdr:rowOff>
    </xdr:from>
    <xdr:ext cx="469744" cy="259045"/>
    <xdr:sp macro="" textlink="">
      <xdr:nvSpPr>
        <xdr:cNvPr id="274" name="n_2mainValue【福祉施設】&#10;一人当たり面積"/>
        <xdr:cNvSpPr txBox="1"/>
      </xdr:nvSpPr>
      <xdr:spPr>
        <a:xfrm>
          <a:off x="7509587" y="143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275" name="n_3mainValue【福祉施設】&#10;一人当たり面積"/>
        <xdr:cNvSpPr txBox="1"/>
      </xdr:nvSpPr>
      <xdr:spPr>
        <a:xfrm>
          <a:off x="67120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41746</xdr:rowOff>
    </xdr:from>
    <xdr:ext cx="469744" cy="259045"/>
    <xdr:sp macro="" textlink="">
      <xdr:nvSpPr>
        <xdr:cNvPr id="276" name="n_4mainValue【福祉施設】&#10;一人当たり面積"/>
        <xdr:cNvSpPr txBox="1"/>
      </xdr:nvSpPr>
      <xdr:spPr>
        <a:xfrm>
          <a:off x="5937327" y="1395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02" name="直線コネクタ 301"/>
        <xdr:cNvCxnSpPr/>
      </xdr:nvCxnSpPr>
      <xdr:spPr>
        <a:xfrm flipV="1">
          <a:off x="4086225" y="1686632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03" name="【市民会館】&#10;有形固定資産減価償却率最小値テキスト"/>
        <xdr:cNvSpPr txBox="1"/>
      </xdr:nvSpPr>
      <xdr:spPr>
        <a:xfrm>
          <a:off x="4124960" y="1826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04" name="直線コネクタ 303"/>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05" name="【市民会館】&#10;有形固定資産減価償却率最大値テキスト"/>
        <xdr:cNvSpPr txBox="1"/>
      </xdr:nvSpPr>
      <xdr:spPr>
        <a:xfrm>
          <a:off x="4124960" y="16645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06" name="直線コネクタ 305"/>
        <xdr:cNvCxnSpPr/>
      </xdr:nvCxnSpPr>
      <xdr:spPr>
        <a:xfrm>
          <a:off x="402082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07" name="【市民会館】&#10;有形固定資産減価償却率平均値テキスト"/>
        <xdr:cNvSpPr txBox="1"/>
      </xdr:nvSpPr>
      <xdr:spPr>
        <a:xfrm>
          <a:off x="4124960" y="173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08" name="フローチャート: 判断 307"/>
        <xdr:cNvSpPr/>
      </xdr:nvSpPr>
      <xdr:spPr>
        <a:xfrm>
          <a:off x="403606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9" name="フローチャート: 判断 308"/>
        <xdr:cNvSpPr/>
      </xdr:nvSpPr>
      <xdr:spPr>
        <a:xfrm>
          <a:off x="3312160" y="17490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10" name="フローチャート: 判断 309"/>
        <xdr:cNvSpPr/>
      </xdr:nvSpPr>
      <xdr:spPr>
        <a:xfrm>
          <a:off x="2514600" y="174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1" name="フローチャート: 判断 310"/>
        <xdr:cNvSpPr/>
      </xdr:nvSpPr>
      <xdr:spPr>
        <a:xfrm>
          <a:off x="173990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12" name="フローチャート: 判断 311"/>
        <xdr:cNvSpPr/>
      </xdr:nvSpPr>
      <xdr:spPr>
        <a:xfrm>
          <a:off x="965200" y="17431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318" name="楕円 317"/>
        <xdr:cNvSpPr/>
      </xdr:nvSpPr>
      <xdr:spPr>
        <a:xfrm>
          <a:off x="4036060" y="1768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319" name="【市民会館】&#10;有形固定資産減価償却率該当値テキスト"/>
        <xdr:cNvSpPr txBox="1"/>
      </xdr:nvSpPr>
      <xdr:spPr>
        <a:xfrm>
          <a:off x="4124960"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43362</xdr:rowOff>
    </xdr:from>
    <xdr:to>
      <xdr:col>20</xdr:col>
      <xdr:colOff>38100</xdr:colOff>
      <xdr:row>105</xdr:row>
      <xdr:rowOff>144962</xdr:rowOff>
    </xdr:to>
    <xdr:sp macro="" textlink="">
      <xdr:nvSpPr>
        <xdr:cNvPr id="320" name="楕円 319"/>
        <xdr:cNvSpPr/>
      </xdr:nvSpPr>
      <xdr:spPr>
        <a:xfrm>
          <a:off x="3312160" y="17645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130084</xdr:rowOff>
    </xdr:to>
    <xdr:cxnSp macro="">
      <xdr:nvCxnSpPr>
        <xdr:cNvPr id="321" name="直線コネクタ 320"/>
        <xdr:cNvCxnSpPr/>
      </xdr:nvCxnSpPr>
      <xdr:spPr>
        <a:xfrm>
          <a:off x="3355340" y="1769636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xdr:rowOff>
    </xdr:from>
    <xdr:to>
      <xdr:col>15</xdr:col>
      <xdr:colOff>101600</xdr:colOff>
      <xdr:row>105</xdr:row>
      <xdr:rowOff>109038</xdr:rowOff>
    </xdr:to>
    <xdr:sp macro="" textlink="">
      <xdr:nvSpPr>
        <xdr:cNvPr id="322" name="楕円 321"/>
        <xdr:cNvSpPr/>
      </xdr:nvSpPr>
      <xdr:spPr>
        <a:xfrm>
          <a:off x="25146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94162</xdr:rowOff>
    </xdr:to>
    <xdr:cxnSp macro="">
      <xdr:nvCxnSpPr>
        <xdr:cNvPr id="323" name="直線コネクタ 322"/>
        <xdr:cNvCxnSpPr/>
      </xdr:nvCxnSpPr>
      <xdr:spPr>
        <a:xfrm>
          <a:off x="2565400" y="17660438"/>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324" name="楕円 323"/>
        <xdr:cNvSpPr/>
      </xdr:nvSpPr>
      <xdr:spPr>
        <a:xfrm>
          <a:off x="173990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58238</xdr:rowOff>
    </xdr:to>
    <xdr:cxnSp macro="">
      <xdr:nvCxnSpPr>
        <xdr:cNvPr id="325" name="直線コネクタ 324"/>
        <xdr:cNvCxnSpPr/>
      </xdr:nvCxnSpPr>
      <xdr:spPr>
        <a:xfrm>
          <a:off x="1790700" y="17624516"/>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26" name="楕円 325"/>
        <xdr:cNvSpPr/>
      </xdr:nvSpPr>
      <xdr:spPr>
        <a:xfrm>
          <a:off x="965200" y="17541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22316</xdr:rowOff>
    </xdr:to>
    <xdr:cxnSp macro="">
      <xdr:nvCxnSpPr>
        <xdr:cNvPr id="327" name="直線コネクタ 326"/>
        <xdr:cNvCxnSpPr/>
      </xdr:nvCxnSpPr>
      <xdr:spPr>
        <a:xfrm>
          <a:off x="1008380" y="17592403"/>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28" name="n_1aveValue【市民会館】&#10;有形固定資産減価償却率"/>
        <xdr:cNvSpPr txBox="1"/>
      </xdr:nvSpPr>
      <xdr:spPr>
        <a:xfrm>
          <a:off x="317056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29" name="n_2aveValue【市民会館】&#10;有形固定資産減価償却率"/>
        <xdr:cNvSpPr txBox="1"/>
      </xdr:nvSpPr>
      <xdr:spPr>
        <a:xfrm>
          <a:off x="238570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0" name="n_3aveValue【市民会館】&#10;有形固定資産減価償却率"/>
        <xdr:cNvSpPr txBox="1"/>
      </xdr:nvSpPr>
      <xdr:spPr>
        <a:xfrm>
          <a:off x="161100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31" name="n_4aveValue【市民会館】&#10;有形固定資産減価償却率"/>
        <xdr:cNvSpPr txBox="1"/>
      </xdr:nvSpPr>
      <xdr:spPr>
        <a:xfrm>
          <a:off x="83630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136089</xdr:rowOff>
    </xdr:from>
    <xdr:ext cx="405111" cy="259045"/>
    <xdr:sp macro="" textlink="">
      <xdr:nvSpPr>
        <xdr:cNvPr id="332" name="n_1mainValue【市民会館】&#10;有形固定資産減価償却率"/>
        <xdr:cNvSpPr txBox="1"/>
      </xdr:nvSpPr>
      <xdr:spPr>
        <a:xfrm>
          <a:off x="317056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100165</xdr:rowOff>
    </xdr:from>
    <xdr:ext cx="405111" cy="259045"/>
    <xdr:sp macro="" textlink="">
      <xdr:nvSpPr>
        <xdr:cNvPr id="333" name="n_2mainValue【市民会館】&#10;有形固定資産減価償却率"/>
        <xdr:cNvSpPr txBox="1"/>
      </xdr:nvSpPr>
      <xdr:spPr>
        <a:xfrm>
          <a:off x="238570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334" name="n_3mainValue【市民会館】&#10;有形固定資産減価償却率"/>
        <xdr:cNvSpPr txBox="1"/>
      </xdr:nvSpPr>
      <xdr:spPr>
        <a:xfrm>
          <a:off x="161100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5" name="n_4mainValue【市民会館】&#10;有形固定資産減価償却率"/>
        <xdr:cNvSpPr txBox="1"/>
      </xdr:nvSpPr>
      <xdr:spPr>
        <a:xfrm>
          <a:off x="83630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59" name="直線コネクタ 358"/>
        <xdr:cNvCxnSpPr/>
      </xdr:nvCxnSpPr>
      <xdr:spPr>
        <a:xfrm flipV="1">
          <a:off x="9219565" y="16771620"/>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60" name="【市民会館】&#10;一人当たり面積最小値テキスト"/>
        <xdr:cNvSpPr txBox="1"/>
      </xdr:nvSpPr>
      <xdr:spPr>
        <a:xfrm>
          <a:off x="9258300"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61" name="直線コネクタ 360"/>
        <xdr:cNvCxnSpPr/>
      </xdr:nvCxnSpPr>
      <xdr:spPr>
        <a:xfrm>
          <a:off x="915416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62" name="【市民会館】&#10;一人当たり面積最大値テキスト"/>
        <xdr:cNvSpPr txBox="1"/>
      </xdr:nvSpPr>
      <xdr:spPr>
        <a:xfrm>
          <a:off x="9258300" y="165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63" name="直線コネクタ 362"/>
        <xdr:cNvCxnSpPr/>
      </xdr:nvCxnSpPr>
      <xdr:spPr>
        <a:xfrm>
          <a:off x="915416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364" name="【市民会館】&#10;一人当たり面積平均値テキスト"/>
        <xdr:cNvSpPr txBox="1"/>
      </xdr:nvSpPr>
      <xdr:spPr>
        <a:xfrm>
          <a:off x="9258300" y="1749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65" name="フローチャート: 判断 364"/>
        <xdr:cNvSpPr/>
      </xdr:nvSpPr>
      <xdr:spPr>
        <a:xfrm>
          <a:off x="919226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66" name="フローチャート: 判断 365"/>
        <xdr:cNvSpPr/>
      </xdr:nvSpPr>
      <xdr:spPr>
        <a:xfrm>
          <a:off x="844550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67" name="フローチャート: 判断 366"/>
        <xdr:cNvSpPr/>
      </xdr:nvSpPr>
      <xdr:spPr>
        <a:xfrm>
          <a:off x="767080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68" name="フローチャート: 判断 367"/>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69" name="フローチャート: 判断 368"/>
        <xdr:cNvSpPr/>
      </xdr:nvSpPr>
      <xdr:spPr>
        <a:xfrm>
          <a:off x="609854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153036</xdr:rowOff>
    </xdr:from>
    <xdr:to>
      <xdr:col>55</xdr:col>
      <xdr:colOff>50800</xdr:colOff>
      <xdr:row>107</xdr:row>
      <xdr:rowOff>83186</xdr:rowOff>
    </xdr:to>
    <xdr:sp macro="" textlink="">
      <xdr:nvSpPr>
        <xdr:cNvPr id="375" name="楕円 374"/>
        <xdr:cNvSpPr/>
      </xdr:nvSpPr>
      <xdr:spPr>
        <a:xfrm>
          <a:off x="9192260" y="17922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131463</xdr:rowOff>
    </xdr:from>
    <xdr:ext cx="469744" cy="259045"/>
    <xdr:sp macro="" textlink="">
      <xdr:nvSpPr>
        <xdr:cNvPr id="376" name="【市民会館】&#10;一人当たり面積該当値テキスト"/>
        <xdr:cNvSpPr txBox="1"/>
      </xdr:nvSpPr>
      <xdr:spPr>
        <a:xfrm>
          <a:off x="9258300" y="179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153036</xdr:rowOff>
    </xdr:from>
    <xdr:to>
      <xdr:col>50</xdr:col>
      <xdr:colOff>165100</xdr:colOff>
      <xdr:row>107</xdr:row>
      <xdr:rowOff>83186</xdr:rowOff>
    </xdr:to>
    <xdr:sp macro="" textlink="">
      <xdr:nvSpPr>
        <xdr:cNvPr id="377" name="楕円 376"/>
        <xdr:cNvSpPr/>
      </xdr:nvSpPr>
      <xdr:spPr>
        <a:xfrm>
          <a:off x="8445500" y="17922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32386</xdr:rowOff>
    </xdr:from>
    <xdr:to>
      <xdr:col>55</xdr:col>
      <xdr:colOff>0</xdr:colOff>
      <xdr:row>107</xdr:row>
      <xdr:rowOff>32386</xdr:rowOff>
    </xdr:to>
    <xdr:cxnSp macro="">
      <xdr:nvCxnSpPr>
        <xdr:cNvPr id="378" name="直線コネクタ 377"/>
        <xdr:cNvCxnSpPr/>
      </xdr:nvCxnSpPr>
      <xdr:spPr>
        <a:xfrm>
          <a:off x="8496300" y="1796986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153036</xdr:rowOff>
    </xdr:from>
    <xdr:to>
      <xdr:col>46</xdr:col>
      <xdr:colOff>38100</xdr:colOff>
      <xdr:row>107</xdr:row>
      <xdr:rowOff>83186</xdr:rowOff>
    </xdr:to>
    <xdr:sp macro="" textlink="">
      <xdr:nvSpPr>
        <xdr:cNvPr id="379" name="楕円 378"/>
        <xdr:cNvSpPr/>
      </xdr:nvSpPr>
      <xdr:spPr>
        <a:xfrm>
          <a:off x="7670800" y="17922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32386</xdr:rowOff>
    </xdr:from>
    <xdr:to>
      <xdr:col>50</xdr:col>
      <xdr:colOff>114300</xdr:colOff>
      <xdr:row>107</xdr:row>
      <xdr:rowOff>32386</xdr:rowOff>
    </xdr:to>
    <xdr:cxnSp macro="">
      <xdr:nvCxnSpPr>
        <xdr:cNvPr id="380" name="直線コネクタ 379"/>
        <xdr:cNvCxnSpPr/>
      </xdr:nvCxnSpPr>
      <xdr:spPr>
        <a:xfrm>
          <a:off x="7713980" y="1796986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156845</xdr:rowOff>
    </xdr:from>
    <xdr:to>
      <xdr:col>41</xdr:col>
      <xdr:colOff>101600</xdr:colOff>
      <xdr:row>107</xdr:row>
      <xdr:rowOff>86995</xdr:rowOff>
    </xdr:to>
    <xdr:sp macro="" textlink="">
      <xdr:nvSpPr>
        <xdr:cNvPr id="381" name="楕円 380"/>
        <xdr:cNvSpPr/>
      </xdr:nvSpPr>
      <xdr:spPr>
        <a:xfrm>
          <a:off x="6873240" y="1792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32386</xdr:rowOff>
    </xdr:from>
    <xdr:to>
      <xdr:col>45</xdr:col>
      <xdr:colOff>177800</xdr:colOff>
      <xdr:row>107</xdr:row>
      <xdr:rowOff>36195</xdr:rowOff>
    </xdr:to>
    <xdr:cxnSp macro="">
      <xdr:nvCxnSpPr>
        <xdr:cNvPr id="382" name="直線コネクタ 381"/>
        <xdr:cNvCxnSpPr/>
      </xdr:nvCxnSpPr>
      <xdr:spPr>
        <a:xfrm flipV="1">
          <a:off x="6924040" y="1796986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164464</xdr:rowOff>
    </xdr:from>
    <xdr:to>
      <xdr:col>36</xdr:col>
      <xdr:colOff>165100</xdr:colOff>
      <xdr:row>107</xdr:row>
      <xdr:rowOff>94614</xdr:rowOff>
    </xdr:to>
    <xdr:sp macro="" textlink="">
      <xdr:nvSpPr>
        <xdr:cNvPr id="383" name="楕円 382"/>
        <xdr:cNvSpPr/>
      </xdr:nvSpPr>
      <xdr:spPr>
        <a:xfrm>
          <a:off x="6098540" y="17934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36195</xdr:rowOff>
    </xdr:from>
    <xdr:to>
      <xdr:col>41</xdr:col>
      <xdr:colOff>50800</xdr:colOff>
      <xdr:row>107</xdr:row>
      <xdr:rowOff>43814</xdr:rowOff>
    </xdr:to>
    <xdr:cxnSp macro="">
      <xdr:nvCxnSpPr>
        <xdr:cNvPr id="384" name="直線コネクタ 383"/>
        <xdr:cNvCxnSpPr/>
      </xdr:nvCxnSpPr>
      <xdr:spPr>
        <a:xfrm flipV="1">
          <a:off x="6149340" y="17973675"/>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85" name="n_1aveValue【市民会館】&#10;一人当たり面積"/>
        <xdr:cNvSpPr txBox="1"/>
      </xdr:nvSpPr>
      <xdr:spPr>
        <a:xfrm>
          <a:off x="827158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86" name="n_2aveValue【市民会館】&#10;一人当たり面積"/>
        <xdr:cNvSpPr txBox="1"/>
      </xdr:nvSpPr>
      <xdr:spPr>
        <a:xfrm>
          <a:off x="7509587" y="174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87" name="n_3aveValue【市民会館】&#10;一人当たり面積"/>
        <xdr:cNvSpPr txBox="1"/>
      </xdr:nvSpPr>
      <xdr:spPr>
        <a:xfrm>
          <a:off x="67120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88" name="n_4aveValue【市民会館】&#10;一人当たり面積"/>
        <xdr:cNvSpPr txBox="1"/>
      </xdr:nvSpPr>
      <xdr:spPr>
        <a:xfrm>
          <a:off x="59373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74313</xdr:rowOff>
    </xdr:from>
    <xdr:ext cx="469744" cy="259045"/>
    <xdr:sp macro="" textlink="">
      <xdr:nvSpPr>
        <xdr:cNvPr id="389" name="n_1mainValue【市民会館】&#10;一人当たり面積"/>
        <xdr:cNvSpPr txBox="1"/>
      </xdr:nvSpPr>
      <xdr:spPr>
        <a:xfrm>
          <a:off x="8271587" y="18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74313</xdr:rowOff>
    </xdr:from>
    <xdr:ext cx="469744" cy="259045"/>
    <xdr:sp macro="" textlink="">
      <xdr:nvSpPr>
        <xdr:cNvPr id="390" name="n_2mainValue【市民会館】&#10;一人当たり面積"/>
        <xdr:cNvSpPr txBox="1"/>
      </xdr:nvSpPr>
      <xdr:spPr>
        <a:xfrm>
          <a:off x="7509587" y="18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78122</xdr:rowOff>
    </xdr:from>
    <xdr:ext cx="469744" cy="259045"/>
    <xdr:sp macro="" textlink="">
      <xdr:nvSpPr>
        <xdr:cNvPr id="391" name="n_3mainValue【市民会館】&#10;一人当たり面積"/>
        <xdr:cNvSpPr txBox="1"/>
      </xdr:nvSpPr>
      <xdr:spPr>
        <a:xfrm>
          <a:off x="6712027"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85741</xdr:rowOff>
    </xdr:from>
    <xdr:ext cx="469744" cy="259045"/>
    <xdr:sp macro="" textlink="">
      <xdr:nvSpPr>
        <xdr:cNvPr id="392" name="n_4mainValue【市民会館】&#10;一人当たり面積"/>
        <xdr:cNvSpPr txBox="1"/>
      </xdr:nvSpPr>
      <xdr:spPr>
        <a:xfrm>
          <a:off x="5937327" y="1802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18" name="直線コネクタ 417"/>
        <xdr:cNvCxnSpPr/>
      </xdr:nvCxnSpPr>
      <xdr:spPr>
        <a:xfrm flipV="1">
          <a:off x="14375764" y="569976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21" name="【一般廃棄物処理施設】&#10;有形固定資産減価償却率最大値テキスト"/>
        <xdr:cNvSpPr txBox="1"/>
      </xdr:nvSpPr>
      <xdr:spPr>
        <a:xfrm>
          <a:off x="1441450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22" name="直線コネクタ 421"/>
        <xdr:cNvCxnSpPr/>
      </xdr:nvCxnSpPr>
      <xdr:spPr>
        <a:xfrm>
          <a:off x="1428750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423" name="【一般廃棄物処理施設】&#10;有形固定資産減価償却率平均値テキスト"/>
        <xdr:cNvSpPr txBox="1"/>
      </xdr:nvSpPr>
      <xdr:spPr>
        <a:xfrm>
          <a:off x="14414500" y="6333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24" name="フローチャート: 判断 423"/>
        <xdr:cNvSpPr/>
      </xdr:nvSpPr>
      <xdr:spPr>
        <a:xfrm>
          <a:off x="14325600" y="63554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25" name="フローチャート: 判断 424"/>
        <xdr:cNvSpPr/>
      </xdr:nvSpPr>
      <xdr:spPr>
        <a:xfrm>
          <a:off x="13578840" y="6483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26" name="フローチャート: 判断 425"/>
        <xdr:cNvSpPr/>
      </xdr:nvSpPr>
      <xdr:spPr>
        <a:xfrm>
          <a:off x="12804140" y="6482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27" name="フローチャート: 判断 426"/>
        <xdr:cNvSpPr/>
      </xdr:nvSpPr>
      <xdr:spPr>
        <a:xfrm>
          <a:off x="12029440" y="6130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28" name="フローチャート: 判断 427"/>
        <xdr:cNvSpPr/>
      </xdr:nvSpPr>
      <xdr:spPr>
        <a:xfrm>
          <a:off x="1123188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434" name="楕円 433"/>
        <xdr:cNvSpPr/>
      </xdr:nvSpPr>
      <xdr:spPr>
        <a:xfrm>
          <a:off x="14325600" y="60038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435" name="【一般廃棄物処理施設】&#10;有形固定資産減価償却率該当値テキスト"/>
        <xdr:cNvSpPr txBox="1"/>
      </xdr:nvSpPr>
      <xdr:spPr>
        <a:xfrm>
          <a:off x="14414500" y="58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436" name="楕円 435"/>
        <xdr:cNvSpPr/>
      </xdr:nvSpPr>
      <xdr:spPr>
        <a:xfrm>
          <a:off x="1357884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63137</xdr:rowOff>
    </xdr:to>
    <xdr:cxnSp macro="">
      <xdr:nvCxnSpPr>
        <xdr:cNvPr id="437" name="直線コネクタ 436"/>
        <xdr:cNvCxnSpPr/>
      </xdr:nvCxnSpPr>
      <xdr:spPr>
        <a:xfrm flipV="1">
          <a:off x="13629640" y="6050824"/>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38" name="楕円 437"/>
        <xdr:cNvSpPr/>
      </xdr:nvSpPr>
      <xdr:spPr>
        <a:xfrm>
          <a:off x="12804140" y="62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63137</xdr:rowOff>
    </xdr:from>
    <xdr:to>
      <xdr:col>81</xdr:col>
      <xdr:colOff>50800</xdr:colOff>
      <xdr:row>37</xdr:row>
      <xdr:rowOff>92528</xdr:rowOff>
    </xdr:to>
    <xdr:cxnSp macro="">
      <xdr:nvCxnSpPr>
        <xdr:cNvPr id="439" name="直線コネクタ 438"/>
        <xdr:cNvCxnSpPr/>
      </xdr:nvCxnSpPr>
      <xdr:spPr>
        <a:xfrm flipV="1">
          <a:off x="12854940" y="6098177"/>
          <a:ext cx="77470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440" name="楕円 439"/>
        <xdr:cNvSpPr/>
      </xdr:nvSpPr>
      <xdr:spPr>
        <a:xfrm>
          <a:off x="12029440" y="616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92528</xdr:rowOff>
    </xdr:to>
    <xdr:cxnSp macro="">
      <xdr:nvCxnSpPr>
        <xdr:cNvPr id="441" name="直線コネクタ 440"/>
        <xdr:cNvCxnSpPr/>
      </xdr:nvCxnSpPr>
      <xdr:spPr>
        <a:xfrm>
          <a:off x="12072620" y="6211933"/>
          <a:ext cx="78232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120106</xdr:rowOff>
    </xdr:from>
    <xdr:to>
      <xdr:col>67</xdr:col>
      <xdr:colOff>101600</xdr:colOff>
      <xdr:row>37</xdr:row>
      <xdr:rowOff>50256</xdr:rowOff>
    </xdr:to>
    <xdr:sp macro="" textlink="">
      <xdr:nvSpPr>
        <xdr:cNvPr id="442" name="楕円 441"/>
        <xdr:cNvSpPr/>
      </xdr:nvSpPr>
      <xdr:spPr>
        <a:xfrm>
          <a:off x="1123188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37</xdr:row>
      <xdr:rowOff>9253</xdr:rowOff>
    </xdr:to>
    <xdr:cxnSp macro="">
      <xdr:nvCxnSpPr>
        <xdr:cNvPr id="443" name="直線コネクタ 442"/>
        <xdr:cNvCxnSpPr/>
      </xdr:nvCxnSpPr>
      <xdr:spPr>
        <a:xfrm>
          <a:off x="11282680" y="6205946"/>
          <a:ext cx="78994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44" name="n_1aveValue【一般廃棄物処理施設】&#10;有形固定資産減価償却率"/>
        <xdr:cNvSpPr txBox="1"/>
      </xdr:nvSpPr>
      <xdr:spPr>
        <a:xfrm>
          <a:off x="134372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45" name="n_2aveValue【一般廃棄物処理施設】&#10;有形固定資産減価償却率"/>
        <xdr:cNvSpPr txBox="1"/>
      </xdr:nvSpPr>
      <xdr:spPr>
        <a:xfrm>
          <a:off x="126752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46" name="n_3aveValue【一般廃棄物処理施設】&#10;有形固定資産減価償却率"/>
        <xdr:cNvSpPr txBox="1"/>
      </xdr:nvSpPr>
      <xdr:spPr>
        <a:xfrm>
          <a:off x="1190054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447" name="n_4aveValue【一般廃棄物処理施設】&#10;有形固定資産減価償却率"/>
        <xdr:cNvSpPr txBox="1"/>
      </xdr:nvSpPr>
      <xdr:spPr>
        <a:xfrm>
          <a:off x="1110298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130464</xdr:rowOff>
    </xdr:from>
    <xdr:ext cx="405111" cy="259045"/>
    <xdr:sp macro="" textlink="">
      <xdr:nvSpPr>
        <xdr:cNvPr id="448" name="n_1mainValue【一般廃棄物処理施設】&#10;有形固定資産減価償却率"/>
        <xdr:cNvSpPr txBox="1"/>
      </xdr:nvSpPr>
      <xdr:spPr>
        <a:xfrm>
          <a:off x="13437244"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9" name="n_2mainValue【一般廃棄物処理施設】&#10;有形固定資産減価償却率"/>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51180</xdr:rowOff>
    </xdr:from>
    <xdr:ext cx="405111" cy="259045"/>
    <xdr:sp macro="" textlink="">
      <xdr:nvSpPr>
        <xdr:cNvPr id="450" name="n_3mainValue【一般廃棄物処理施設】&#10;有形固定資産減価償却率"/>
        <xdr:cNvSpPr txBox="1"/>
      </xdr:nvSpPr>
      <xdr:spPr>
        <a:xfrm>
          <a:off x="11900544" y="6253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66783</xdr:rowOff>
    </xdr:from>
    <xdr:ext cx="405111" cy="259045"/>
    <xdr:sp macro="" textlink="">
      <xdr:nvSpPr>
        <xdr:cNvPr id="451" name="n_4mainValue【一般廃棄物処理施設】&#10;有形固定資産減価償却率"/>
        <xdr:cNvSpPr txBox="1"/>
      </xdr:nvSpPr>
      <xdr:spPr>
        <a:xfrm>
          <a:off x="1110298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75" name="直線コネクタ 474"/>
        <xdr:cNvCxnSpPr/>
      </xdr:nvCxnSpPr>
      <xdr:spPr>
        <a:xfrm flipV="1">
          <a:off x="19509104" y="6467778"/>
          <a:ext cx="0" cy="60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76" name="【一般廃棄物処理施設】&#10;一人当たり有形固定資産（償却資産）額最小値テキスト"/>
        <xdr:cNvSpPr txBox="1"/>
      </xdr:nvSpPr>
      <xdr:spPr>
        <a:xfrm>
          <a:off x="19547840" y="70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77" name="直線コネクタ 476"/>
        <xdr:cNvCxnSpPr/>
      </xdr:nvCxnSpPr>
      <xdr:spPr>
        <a:xfrm>
          <a:off x="19443700" y="7076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78" name="【一般廃棄物処理施設】&#10;一人当たり有形固定資産（償却資産）額最大値テキスト"/>
        <xdr:cNvSpPr txBox="1"/>
      </xdr:nvSpPr>
      <xdr:spPr>
        <a:xfrm>
          <a:off x="19547840" y="624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79" name="直線コネクタ 478"/>
        <xdr:cNvCxnSpPr/>
      </xdr:nvCxnSpPr>
      <xdr:spPr>
        <a:xfrm>
          <a:off x="19443700" y="6467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80" name="【一般廃棄物処理施設】&#10;一人当たり有形固定資産（償却資産）額平均値テキスト"/>
        <xdr:cNvSpPr txBox="1"/>
      </xdr:nvSpPr>
      <xdr:spPr>
        <a:xfrm>
          <a:off x="19547840" y="67081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81" name="フローチャート: 判断 480"/>
        <xdr:cNvSpPr/>
      </xdr:nvSpPr>
      <xdr:spPr>
        <a:xfrm>
          <a:off x="19458940" y="68567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82" name="フローチャート: 判断 481"/>
        <xdr:cNvSpPr/>
      </xdr:nvSpPr>
      <xdr:spPr>
        <a:xfrm>
          <a:off x="18735040" y="6874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83" name="フローチャート: 判断 482"/>
        <xdr:cNvSpPr/>
      </xdr:nvSpPr>
      <xdr:spPr>
        <a:xfrm>
          <a:off x="17937480" y="68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84" name="フローチャート: 判断 483"/>
        <xdr:cNvSpPr/>
      </xdr:nvSpPr>
      <xdr:spPr>
        <a:xfrm>
          <a:off x="17162780" y="5625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85" name="フローチャート: 判断 484"/>
        <xdr:cNvSpPr/>
      </xdr:nvSpPr>
      <xdr:spPr>
        <a:xfrm>
          <a:off x="16388080" y="69086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40404</xdr:rowOff>
    </xdr:from>
    <xdr:to>
      <xdr:col>116</xdr:col>
      <xdr:colOff>114300</xdr:colOff>
      <xdr:row>41</xdr:row>
      <xdr:rowOff>142004</xdr:rowOff>
    </xdr:to>
    <xdr:sp macro="" textlink="">
      <xdr:nvSpPr>
        <xdr:cNvPr id="491" name="楕円 490"/>
        <xdr:cNvSpPr/>
      </xdr:nvSpPr>
      <xdr:spPr>
        <a:xfrm>
          <a:off x="19458940" y="69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129531</xdr:rowOff>
    </xdr:from>
    <xdr:ext cx="534377" cy="259045"/>
    <xdr:sp macro="" textlink="">
      <xdr:nvSpPr>
        <xdr:cNvPr id="492" name="【一般廃棄物処理施設】&#10;一人当たり有形固定資産（償却資産）額該当値テキスト"/>
        <xdr:cNvSpPr txBox="1"/>
      </xdr:nvSpPr>
      <xdr:spPr>
        <a:xfrm>
          <a:off x="19547840" y="68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92490</xdr:rowOff>
    </xdr:from>
    <xdr:to>
      <xdr:col>112</xdr:col>
      <xdr:colOff>38100</xdr:colOff>
      <xdr:row>42</xdr:row>
      <xdr:rowOff>22640</xdr:rowOff>
    </xdr:to>
    <xdr:sp macro="" textlink="">
      <xdr:nvSpPr>
        <xdr:cNvPr id="493" name="楕円 492"/>
        <xdr:cNvSpPr/>
      </xdr:nvSpPr>
      <xdr:spPr>
        <a:xfrm>
          <a:off x="18735040" y="6965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91204</xdr:rowOff>
    </xdr:from>
    <xdr:to>
      <xdr:col>116</xdr:col>
      <xdr:colOff>63500</xdr:colOff>
      <xdr:row>41</xdr:row>
      <xdr:rowOff>143290</xdr:rowOff>
    </xdr:to>
    <xdr:cxnSp macro="">
      <xdr:nvCxnSpPr>
        <xdr:cNvPr id="494" name="直線コネクタ 493"/>
        <xdr:cNvCxnSpPr/>
      </xdr:nvCxnSpPr>
      <xdr:spPr>
        <a:xfrm flipV="1">
          <a:off x="18778220" y="6964444"/>
          <a:ext cx="731520" cy="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114967</xdr:rowOff>
    </xdr:from>
    <xdr:to>
      <xdr:col>107</xdr:col>
      <xdr:colOff>101600</xdr:colOff>
      <xdr:row>42</xdr:row>
      <xdr:rowOff>45117</xdr:rowOff>
    </xdr:to>
    <xdr:sp macro="" textlink="">
      <xdr:nvSpPr>
        <xdr:cNvPr id="495" name="楕円 494"/>
        <xdr:cNvSpPr/>
      </xdr:nvSpPr>
      <xdr:spPr>
        <a:xfrm>
          <a:off x="17937480" y="6988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143290</xdr:rowOff>
    </xdr:from>
    <xdr:to>
      <xdr:col>111</xdr:col>
      <xdr:colOff>177800</xdr:colOff>
      <xdr:row>41</xdr:row>
      <xdr:rowOff>165767</xdr:rowOff>
    </xdr:to>
    <xdr:cxnSp macro="">
      <xdr:nvCxnSpPr>
        <xdr:cNvPr id="496" name="直線コネクタ 495"/>
        <xdr:cNvCxnSpPr/>
      </xdr:nvCxnSpPr>
      <xdr:spPr>
        <a:xfrm flipV="1">
          <a:off x="17988280" y="7016530"/>
          <a:ext cx="78994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108509</xdr:rowOff>
    </xdr:from>
    <xdr:to>
      <xdr:col>102</xdr:col>
      <xdr:colOff>165100</xdr:colOff>
      <xdr:row>42</xdr:row>
      <xdr:rowOff>38659</xdr:rowOff>
    </xdr:to>
    <xdr:sp macro="" textlink="">
      <xdr:nvSpPr>
        <xdr:cNvPr id="497" name="楕円 496"/>
        <xdr:cNvSpPr/>
      </xdr:nvSpPr>
      <xdr:spPr>
        <a:xfrm>
          <a:off x="17162780" y="6981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159309</xdr:rowOff>
    </xdr:from>
    <xdr:to>
      <xdr:col>107</xdr:col>
      <xdr:colOff>50800</xdr:colOff>
      <xdr:row>41</xdr:row>
      <xdr:rowOff>165767</xdr:rowOff>
    </xdr:to>
    <xdr:cxnSp macro="">
      <xdr:nvCxnSpPr>
        <xdr:cNvPr id="498" name="直線コネクタ 497"/>
        <xdr:cNvCxnSpPr/>
      </xdr:nvCxnSpPr>
      <xdr:spPr>
        <a:xfrm>
          <a:off x="17213580" y="7032549"/>
          <a:ext cx="7747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115566</xdr:rowOff>
    </xdr:from>
    <xdr:to>
      <xdr:col>98</xdr:col>
      <xdr:colOff>38100</xdr:colOff>
      <xdr:row>42</xdr:row>
      <xdr:rowOff>45716</xdr:rowOff>
    </xdr:to>
    <xdr:sp macro="" textlink="">
      <xdr:nvSpPr>
        <xdr:cNvPr id="499" name="楕円 498"/>
        <xdr:cNvSpPr/>
      </xdr:nvSpPr>
      <xdr:spPr>
        <a:xfrm>
          <a:off x="16388080" y="6988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159309</xdr:rowOff>
    </xdr:from>
    <xdr:to>
      <xdr:col>102</xdr:col>
      <xdr:colOff>114300</xdr:colOff>
      <xdr:row>41</xdr:row>
      <xdr:rowOff>166366</xdr:rowOff>
    </xdr:to>
    <xdr:cxnSp macro="">
      <xdr:nvCxnSpPr>
        <xdr:cNvPr id="500" name="直線コネクタ 499"/>
        <xdr:cNvCxnSpPr/>
      </xdr:nvCxnSpPr>
      <xdr:spPr>
        <a:xfrm flipV="1">
          <a:off x="16431260" y="7032549"/>
          <a:ext cx="78232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01" name="n_1aveValue【一般廃棄物処理施設】&#10;一人当たり有形固定資産（償却資産）額"/>
        <xdr:cNvSpPr txBox="1"/>
      </xdr:nvSpPr>
      <xdr:spPr>
        <a:xfrm>
          <a:off x="18496495" y="665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02" name="n_2aveValue【一般廃棄物処理施設】&#10;一人当たり有形固定資産（償却資産）額"/>
        <xdr:cNvSpPr txBox="1"/>
      </xdr:nvSpPr>
      <xdr:spPr>
        <a:xfrm>
          <a:off x="17734495" y="666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03" name="n_3aveValue【一般廃棄物処理施設】&#10;一人当たり有形固定資産（償却資産）額"/>
        <xdr:cNvSpPr txBox="1"/>
      </xdr:nvSpPr>
      <xdr:spPr>
        <a:xfrm>
          <a:off x="16914205" y="5404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04" name="n_4aveValue【一般廃棄物処理施設】&#10;一人当たり有形固定資産（償却資産）額"/>
        <xdr:cNvSpPr txBox="1"/>
      </xdr:nvSpPr>
      <xdr:spPr>
        <a:xfrm>
          <a:off x="16194551" y="66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13767</xdr:rowOff>
    </xdr:from>
    <xdr:ext cx="534377" cy="259045"/>
    <xdr:sp macro="" textlink="">
      <xdr:nvSpPr>
        <xdr:cNvPr id="505" name="n_1mainValue【一般廃棄物処理施設】&#10;一人当たり有形固定資産（償却資産）額"/>
        <xdr:cNvSpPr txBox="1"/>
      </xdr:nvSpPr>
      <xdr:spPr>
        <a:xfrm>
          <a:off x="18528811" y="70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36244</xdr:rowOff>
    </xdr:from>
    <xdr:ext cx="534377" cy="259045"/>
    <xdr:sp macro="" textlink="">
      <xdr:nvSpPr>
        <xdr:cNvPr id="506" name="n_2mainValue【一般廃棄物処理施設】&#10;一人当たり有形固定資産（償却資産）額"/>
        <xdr:cNvSpPr txBox="1"/>
      </xdr:nvSpPr>
      <xdr:spPr>
        <a:xfrm>
          <a:off x="17766811" y="70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29786</xdr:rowOff>
    </xdr:from>
    <xdr:ext cx="534377" cy="259045"/>
    <xdr:sp macro="" textlink="">
      <xdr:nvSpPr>
        <xdr:cNvPr id="507" name="n_3mainValue【一般廃棄物処理施設】&#10;一人当たり有形固定資産（償却資産）額"/>
        <xdr:cNvSpPr txBox="1"/>
      </xdr:nvSpPr>
      <xdr:spPr>
        <a:xfrm>
          <a:off x="16969251" y="70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36843</xdr:rowOff>
    </xdr:from>
    <xdr:ext cx="534377" cy="259045"/>
    <xdr:sp macro="" textlink="">
      <xdr:nvSpPr>
        <xdr:cNvPr id="508" name="n_4mainValue【一般廃棄物処理施設】&#10;一人当たり有形固定資産（償却資産）額"/>
        <xdr:cNvSpPr txBox="1"/>
      </xdr:nvSpPr>
      <xdr:spPr>
        <a:xfrm>
          <a:off x="16194551" y="70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50" name="直線コネクタ 549"/>
        <xdr:cNvCxnSpPr/>
      </xdr:nvCxnSpPr>
      <xdr:spPr>
        <a:xfrm flipV="1">
          <a:off x="14375764" y="13118919"/>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51" name="【消防施設】&#10;有形固定資産減価償却率最小値テキスト"/>
        <xdr:cNvSpPr txBox="1"/>
      </xdr:nvSpPr>
      <xdr:spPr>
        <a:xfrm>
          <a:off x="14414500"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52" name="直線コネクタ 551"/>
        <xdr:cNvCxnSpPr/>
      </xdr:nvCxnSpPr>
      <xdr:spPr>
        <a:xfrm>
          <a:off x="14287500" y="1455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3" name="【消防施設】&#10;有形固定資産減価償却率最大値テキスト"/>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4" name="直線コネクタ 553"/>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55" name="【消防施設】&#10;有形固定資産減価償却率平均値テキスト"/>
        <xdr:cNvSpPr txBox="1"/>
      </xdr:nvSpPr>
      <xdr:spPr>
        <a:xfrm>
          <a:off x="14414500" y="1398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6" name="フローチャート: 判断 555"/>
        <xdr:cNvSpPr/>
      </xdr:nvSpPr>
      <xdr:spPr>
        <a:xfrm>
          <a:off x="14325600" y="140091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7" name="フローチャート: 判断 556"/>
        <xdr:cNvSpPr/>
      </xdr:nvSpPr>
      <xdr:spPr>
        <a:xfrm>
          <a:off x="13578840" y="13906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8" name="フローチャート: 判断 557"/>
        <xdr:cNvSpPr/>
      </xdr:nvSpPr>
      <xdr:spPr>
        <a:xfrm>
          <a:off x="12804140" y="1397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9" name="フローチャート: 判断 558"/>
        <xdr:cNvSpPr/>
      </xdr:nvSpPr>
      <xdr:spPr>
        <a:xfrm>
          <a:off x="12029440" y="13794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60" name="フローチャート: 判断 559"/>
        <xdr:cNvSpPr/>
      </xdr:nvSpPr>
      <xdr:spPr>
        <a:xfrm>
          <a:off x="11231880" y="13895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xdr:nvSpPr>
        <xdr:cNvPr id="566" name="楕円 565"/>
        <xdr:cNvSpPr/>
      </xdr:nvSpPr>
      <xdr:spPr>
        <a:xfrm>
          <a:off x="14325600" y="132978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77125</xdr:rowOff>
    </xdr:from>
    <xdr:ext cx="405111" cy="259045"/>
    <xdr:sp macro="" textlink="">
      <xdr:nvSpPr>
        <xdr:cNvPr id="567" name="【消防施設】&#10;有形固定資産減価償却率該当値テキスト"/>
        <xdr:cNvSpPr txBox="1"/>
      </xdr:nvSpPr>
      <xdr:spPr>
        <a:xfrm>
          <a:off x="14414500" y="1315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568" name="楕円 567"/>
        <xdr:cNvSpPr/>
      </xdr:nvSpPr>
      <xdr:spPr>
        <a:xfrm>
          <a:off x="13578840" y="132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105048</xdr:rowOff>
    </xdr:to>
    <xdr:cxnSp macro="">
      <xdr:nvCxnSpPr>
        <xdr:cNvPr id="569" name="直線コネクタ 568"/>
        <xdr:cNvCxnSpPr/>
      </xdr:nvCxnSpPr>
      <xdr:spPr>
        <a:xfrm>
          <a:off x="13629640" y="13280028"/>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103232</xdr:rowOff>
    </xdr:from>
    <xdr:to>
      <xdr:col>76</xdr:col>
      <xdr:colOff>165100</xdr:colOff>
      <xdr:row>79</xdr:row>
      <xdr:rowOff>33382</xdr:rowOff>
    </xdr:to>
    <xdr:sp macro="" textlink="">
      <xdr:nvSpPr>
        <xdr:cNvPr id="570" name="楕円 569"/>
        <xdr:cNvSpPr/>
      </xdr:nvSpPr>
      <xdr:spPr>
        <a:xfrm>
          <a:off x="12804140" y="13179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154032</xdr:rowOff>
    </xdr:from>
    <xdr:to>
      <xdr:col>81</xdr:col>
      <xdr:colOff>50800</xdr:colOff>
      <xdr:row>79</xdr:row>
      <xdr:rowOff>36468</xdr:rowOff>
    </xdr:to>
    <xdr:cxnSp macro="">
      <xdr:nvCxnSpPr>
        <xdr:cNvPr id="571" name="直線コネクタ 570"/>
        <xdr:cNvCxnSpPr/>
      </xdr:nvCxnSpPr>
      <xdr:spPr>
        <a:xfrm>
          <a:off x="12854940" y="13229952"/>
          <a:ext cx="77470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52614</xdr:rowOff>
    </xdr:from>
    <xdr:to>
      <xdr:col>72</xdr:col>
      <xdr:colOff>38100</xdr:colOff>
      <xdr:row>78</xdr:row>
      <xdr:rowOff>154214</xdr:rowOff>
    </xdr:to>
    <xdr:sp macro="" textlink="">
      <xdr:nvSpPr>
        <xdr:cNvPr id="572" name="楕円 571"/>
        <xdr:cNvSpPr/>
      </xdr:nvSpPr>
      <xdr:spPr>
        <a:xfrm>
          <a:off x="12029440" y="1312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103414</xdr:rowOff>
    </xdr:from>
    <xdr:to>
      <xdr:col>76</xdr:col>
      <xdr:colOff>114300</xdr:colOff>
      <xdr:row>78</xdr:row>
      <xdr:rowOff>154032</xdr:rowOff>
    </xdr:to>
    <xdr:cxnSp macro="">
      <xdr:nvCxnSpPr>
        <xdr:cNvPr id="573" name="直線コネクタ 572"/>
        <xdr:cNvCxnSpPr/>
      </xdr:nvCxnSpPr>
      <xdr:spPr>
        <a:xfrm>
          <a:off x="12072620" y="13179334"/>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166914</xdr:rowOff>
    </xdr:from>
    <xdr:to>
      <xdr:col>67</xdr:col>
      <xdr:colOff>101600</xdr:colOff>
      <xdr:row>78</xdr:row>
      <xdr:rowOff>97064</xdr:rowOff>
    </xdr:to>
    <xdr:sp macro="" textlink="">
      <xdr:nvSpPr>
        <xdr:cNvPr id="574" name="楕円 573"/>
        <xdr:cNvSpPr/>
      </xdr:nvSpPr>
      <xdr:spPr>
        <a:xfrm>
          <a:off x="11231880" y="1307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46264</xdr:rowOff>
    </xdr:from>
    <xdr:to>
      <xdr:col>71</xdr:col>
      <xdr:colOff>177800</xdr:colOff>
      <xdr:row>78</xdr:row>
      <xdr:rowOff>103414</xdr:rowOff>
    </xdr:to>
    <xdr:cxnSp macro="">
      <xdr:nvCxnSpPr>
        <xdr:cNvPr id="575" name="直線コネクタ 574"/>
        <xdr:cNvCxnSpPr/>
      </xdr:nvCxnSpPr>
      <xdr:spPr>
        <a:xfrm>
          <a:off x="11282680" y="13122184"/>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76" name="n_1aveValue【消防施設】&#10;有形固定資産減価償却率"/>
        <xdr:cNvSpPr txBox="1"/>
      </xdr:nvSpPr>
      <xdr:spPr>
        <a:xfrm>
          <a:off x="13437244" y="139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77" name="n_2aveValue【消防施設】&#10;有形固定資産減価償却率"/>
        <xdr:cNvSpPr txBox="1"/>
      </xdr:nvSpPr>
      <xdr:spPr>
        <a:xfrm>
          <a:off x="12675244" y="1406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78" name="n_3aveValue【消防施設】&#10;有形固定資産減価償却率"/>
        <xdr:cNvSpPr txBox="1"/>
      </xdr:nvSpPr>
      <xdr:spPr>
        <a:xfrm>
          <a:off x="11900544" y="138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79" name="n_4aveValue【消防施設】&#10;有形固定資産減価償却率"/>
        <xdr:cNvSpPr txBox="1"/>
      </xdr:nvSpPr>
      <xdr:spPr>
        <a:xfrm>
          <a:off x="11102984" y="1398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580" name="n_1mainValue【消防施設】&#10;有形固定資産減価償却率"/>
        <xdr:cNvSpPr txBox="1"/>
      </xdr:nvSpPr>
      <xdr:spPr>
        <a:xfrm>
          <a:off x="13437244" y="1301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49909</xdr:rowOff>
    </xdr:from>
    <xdr:ext cx="405111" cy="259045"/>
    <xdr:sp macro="" textlink="">
      <xdr:nvSpPr>
        <xdr:cNvPr id="581" name="n_2mainValue【消防施設】&#10;有形固定資産減価償却率"/>
        <xdr:cNvSpPr txBox="1"/>
      </xdr:nvSpPr>
      <xdr:spPr>
        <a:xfrm>
          <a:off x="12675244" y="1295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170741</xdr:rowOff>
    </xdr:from>
    <xdr:ext cx="405111" cy="259045"/>
    <xdr:sp macro="" textlink="">
      <xdr:nvSpPr>
        <xdr:cNvPr id="582" name="n_3mainValue【消防施設】&#10;有形固定資産減価償却率"/>
        <xdr:cNvSpPr txBox="1"/>
      </xdr:nvSpPr>
      <xdr:spPr>
        <a:xfrm>
          <a:off x="11900544" y="1291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113591</xdr:rowOff>
    </xdr:from>
    <xdr:ext cx="340478" cy="259045"/>
    <xdr:sp macro="" textlink="">
      <xdr:nvSpPr>
        <xdr:cNvPr id="583" name="n_4mainValue【消防施設】&#10;有形固定資産減価償却率"/>
        <xdr:cNvSpPr txBox="1"/>
      </xdr:nvSpPr>
      <xdr:spPr>
        <a:xfrm>
          <a:off x="11135301" y="128542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05" name="直線コネクタ 604"/>
        <xdr:cNvCxnSpPr/>
      </xdr:nvCxnSpPr>
      <xdr:spPr>
        <a:xfrm flipV="1">
          <a:off x="19509104" y="13184428"/>
          <a:ext cx="0" cy="1260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06" name="【消防施設】&#10;一人当たり面積最小値テキスト"/>
        <xdr:cNvSpPr txBox="1"/>
      </xdr:nvSpPr>
      <xdr:spPr>
        <a:xfrm>
          <a:off x="19547840" y="144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07" name="直線コネクタ 606"/>
        <xdr:cNvCxnSpPr/>
      </xdr:nvCxnSpPr>
      <xdr:spPr>
        <a:xfrm>
          <a:off x="19443700" y="14445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08" name="【消防施設】&#10;一人当たり面積最大値テキスト"/>
        <xdr:cNvSpPr txBox="1"/>
      </xdr:nvSpPr>
      <xdr:spPr>
        <a:xfrm>
          <a:off x="19547840" y="1296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09" name="直線コネクタ 608"/>
        <xdr:cNvCxnSpPr/>
      </xdr:nvCxnSpPr>
      <xdr:spPr>
        <a:xfrm>
          <a:off x="19443700" y="131844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10" name="【消防施設】&#10;一人当たり面積平均値テキスト"/>
        <xdr:cNvSpPr txBox="1"/>
      </xdr:nvSpPr>
      <xdr:spPr>
        <a:xfrm>
          <a:off x="19547840" y="14137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11" name="フローチャート: 判断 610"/>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12" name="フローチャート: 判断 611"/>
        <xdr:cNvSpPr/>
      </xdr:nvSpPr>
      <xdr:spPr>
        <a:xfrm>
          <a:off x="18735040" y="14302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13" name="フローチャート: 判断 612"/>
        <xdr:cNvSpPr/>
      </xdr:nvSpPr>
      <xdr:spPr>
        <a:xfrm>
          <a:off x="17937480" y="1431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14" name="フローチャート: 判断 613"/>
        <xdr:cNvSpPr/>
      </xdr:nvSpPr>
      <xdr:spPr>
        <a:xfrm>
          <a:off x="17162780" y="1432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15" name="フローチャート: 判断 614"/>
        <xdr:cNvSpPr/>
      </xdr:nvSpPr>
      <xdr:spPr>
        <a:xfrm>
          <a:off x="16388080" y="14348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621" name="楕円 620"/>
        <xdr:cNvSpPr/>
      </xdr:nvSpPr>
      <xdr:spPr>
        <a:xfrm>
          <a:off x="19458940" y="14396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622" name="【消防施設】&#10;一人当たり面積該当値テキスト"/>
        <xdr:cNvSpPr txBox="1"/>
      </xdr:nvSpPr>
      <xdr:spPr>
        <a:xfrm>
          <a:off x="19547840" y="143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623" name="楕円 622"/>
        <xdr:cNvSpPr/>
      </xdr:nvSpPr>
      <xdr:spPr>
        <a:xfrm>
          <a:off x="18735040" y="14396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624" name="直線コネクタ 623"/>
        <xdr:cNvCxnSpPr/>
      </xdr:nvCxnSpPr>
      <xdr:spPr>
        <a:xfrm>
          <a:off x="18778220" y="1444325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140919</xdr:rowOff>
    </xdr:from>
    <xdr:to>
      <xdr:col>107</xdr:col>
      <xdr:colOff>101600</xdr:colOff>
      <xdr:row>86</xdr:row>
      <xdr:rowOff>71069</xdr:rowOff>
    </xdr:to>
    <xdr:sp macro="" textlink="">
      <xdr:nvSpPr>
        <xdr:cNvPr id="625" name="楕円 624"/>
        <xdr:cNvSpPr/>
      </xdr:nvSpPr>
      <xdr:spPr>
        <a:xfrm>
          <a:off x="17937480" y="14390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20269</xdr:rowOff>
    </xdr:from>
    <xdr:to>
      <xdr:col>111</xdr:col>
      <xdr:colOff>177800</xdr:colOff>
      <xdr:row>86</xdr:row>
      <xdr:rowOff>26212</xdr:rowOff>
    </xdr:to>
    <xdr:cxnSp macro="">
      <xdr:nvCxnSpPr>
        <xdr:cNvPr id="626" name="直線コネクタ 625"/>
        <xdr:cNvCxnSpPr/>
      </xdr:nvCxnSpPr>
      <xdr:spPr>
        <a:xfrm>
          <a:off x="17988280" y="14437309"/>
          <a:ext cx="78994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139548</xdr:rowOff>
    </xdr:from>
    <xdr:to>
      <xdr:col>102</xdr:col>
      <xdr:colOff>165100</xdr:colOff>
      <xdr:row>86</xdr:row>
      <xdr:rowOff>69698</xdr:rowOff>
    </xdr:to>
    <xdr:sp macro="" textlink="">
      <xdr:nvSpPr>
        <xdr:cNvPr id="627" name="楕円 626"/>
        <xdr:cNvSpPr/>
      </xdr:nvSpPr>
      <xdr:spPr>
        <a:xfrm>
          <a:off x="17162780" y="14388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18898</xdr:rowOff>
    </xdr:from>
    <xdr:to>
      <xdr:col>107</xdr:col>
      <xdr:colOff>50800</xdr:colOff>
      <xdr:row>86</xdr:row>
      <xdr:rowOff>20269</xdr:rowOff>
    </xdr:to>
    <xdr:cxnSp macro="">
      <xdr:nvCxnSpPr>
        <xdr:cNvPr id="628" name="直線コネクタ 627"/>
        <xdr:cNvCxnSpPr/>
      </xdr:nvCxnSpPr>
      <xdr:spPr>
        <a:xfrm>
          <a:off x="17213580" y="14435938"/>
          <a:ext cx="7747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141376</xdr:rowOff>
    </xdr:from>
    <xdr:to>
      <xdr:col>98</xdr:col>
      <xdr:colOff>38100</xdr:colOff>
      <xdr:row>86</xdr:row>
      <xdr:rowOff>71526</xdr:rowOff>
    </xdr:to>
    <xdr:sp macro="" textlink="">
      <xdr:nvSpPr>
        <xdr:cNvPr id="629" name="楕円 628"/>
        <xdr:cNvSpPr/>
      </xdr:nvSpPr>
      <xdr:spPr>
        <a:xfrm>
          <a:off x="16388080" y="14390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18898</xdr:rowOff>
    </xdr:from>
    <xdr:to>
      <xdr:col>102</xdr:col>
      <xdr:colOff>114300</xdr:colOff>
      <xdr:row>86</xdr:row>
      <xdr:rowOff>20726</xdr:rowOff>
    </xdr:to>
    <xdr:cxnSp macro="">
      <xdr:nvCxnSpPr>
        <xdr:cNvPr id="630" name="直線コネクタ 629"/>
        <xdr:cNvCxnSpPr/>
      </xdr:nvCxnSpPr>
      <xdr:spPr>
        <a:xfrm flipV="1">
          <a:off x="16431260" y="14435938"/>
          <a:ext cx="7823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31" name="n_1aveValue【消防施設】&#10;一人当たり面積"/>
        <xdr:cNvSpPr txBox="1"/>
      </xdr:nvSpPr>
      <xdr:spPr>
        <a:xfrm>
          <a:off x="185611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32" name="n_2aveValue【消防施設】&#10;一人当たり面積"/>
        <xdr:cNvSpPr txBox="1"/>
      </xdr:nvSpPr>
      <xdr:spPr>
        <a:xfrm>
          <a:off x="17776267" y="1409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33" name="n_3aveValue【消防施設】&#10;一人当たり面積"/>
        <xdr:cNvSpPr txBox="1"/>
      </xdr:nvSpPr>
      <xdr:spPr>
        <a:xfrm>
          <a:off x="17001567" y="14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34" name="n_4aveValue【消防施設】&#10;一人当たり面積"/>
        <xdr:cNvSpPr txBox="1"/>
      </xdr:nvSpPr>
      <xdr:spPr>
        <a:xfrm>
          <a:off x="162268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68139</xdr:rowOff>
    </xdr:from>
    <xdr:ext cx="469744" cy="259045"/>
    <xdr:sp macro="" textlink="">
      <xdr:nvSpPr>
        <xdr:cNvPr id="635" name="n_1mainValue【消防施設】&#10;一人当たり面積"/>
        <xdr:cNvSpPr txBox="1"/>
      </xdr:nvSpPr>
      <xdr:spPr>
        <a:xfrm>
          <a:off x="18561127" y="144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62196</xdr:rowOff>
    </xdr:from>
    <xdr:ext cx="469744" cy="259045"/>
    <xdr:sp macro="" textlink="">
      <xdr:nvSpPr>
        <xdr:cNvPr id="636" name="n_2mainValue【消防施設】&#10;一人当たり面積"/>
        <xdr:cNvSpPr txBox="1"/>
      </xdr:nvSpPr>
      <xdr:spPr>
        <a:xfrm>
          <a:off x="17776267" y="144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60825</xdr:rowOff>
    </xdr:from>
    <xdr:ext cx="469744" cy="259045"/>
    <xdr:sp macro="" textlink="">
      <xdr:nvSpPr>
        <xdr:cNvPr id="637" name="n_3mainValue【消防施設】&#10;一人当たり面積"/>
        <xdr:cNvSpPr txBox="1"/>
      </xdr:nvSpPr>
      <xdr:spPr>
        <a:xfrm>
          <a:off x="17001567" y="144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62653</xdr:rowOff>
    </xdr:from>
    <xdr:ext cx="469744" cy="259045"/>
    <xdr:sp macro="" textlink="">
      <xdr:nvSpPr>
        <xdr:cNvPr id="638" name="n_4mainValue【消防施設】&#10;一人当たり面積"/>
        <xdr:cNvSpPr txBox="1"/>
      </xdr:nvSpPr>
      <xdr:spPr>
        <a:xfrm>
          <a:off x="16226867" y="144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64" name="直線コネクタ 663"/>
        <xdr:cNvCxnSpPr/>
      </xdr:nvCxnSpPr>
      <xdr:spPr>
        <a:xfrm flipV="1">
          <a:off x="14375764"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5"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6" name="直線コネクタ 665"/>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69" name="【庁舎】&#10;有形固定資産減価償却率平均値テキスト"/>
        <xdr:cNvSpPr txBox="1"/>
      </xdr:nvSpPr>
      <xdr:spPr>
        <a:xfrm>
          <a:off x="14414500" y="17408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0" name="フローチャート: 判断 669"/>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71" name="フローチャート: 判断 670"/>
        <xdr:cNvSpPr/>
      </xdr:nvSpPr>
      <xdr:spPr>
        <a:xfrm>
          <a:off x="1357884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2" name="フローチャート: 判断 671"/>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73" name="フローチャート: 判断 672"/>
        <xdr:cNvSpPr/>
      </xdr:nvSpPr>
      <xdr:spPr>
        <a:xfrm>
          <a:off x="12029440" y="1747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74" name="フローチャート: 判断 673"/>
        <xdr:cNvSpPr/>
      </xdr:nvSpPr>
      <xdr:spPr>
        <a:xfrm>
          <a:off x="1123188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680" name="楕円 679"/>
        <xdr:cNvSpPr/>
      </xdr:nvSpPr>
      <xdr:spPr>
        <a:xfrm>
          <a:off x="14325600" y="176765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681" name="【庁舎】&#10;有形固定資産減価償却率該当値テキスト"/>
        <xdr:cNvSpPr txBox="1"/>
      </xdr:nvSpPr>
      <xdr:spPr>
        <a:xfrm>
          <a:off x="14414500"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682" name="楕円 681"/>
        <xdr:cNvSpPr/>
      </xdr:nvSpPr>
      <xdr:spPr>
        <a:xfrm>
          <a:off x="1357884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126819</xdr:rowOff>
    </xdr:to>
    <xdr:cxnSp macro="">
      <xdr:nvCxnSpPr>
        <xdr:cNvPr id="683" name="直線コネクタ 682"/>
        <xdr:cNvCxnSpPr/>
      </xdr:nvCxnSpPr>
      <xdr:spPr>
        <a:xfrm flipV="1">
          <a:off x="13629640" y="17727386"/>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4" name="楕円 683"/>
        <xdr:cNvSpPr/>
      </xdr:nvSpPr>
      <xdr:spPr>
        <a:xfrm>
          <a:off x="128041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126819</xdr:rowOff>
    </xdr:to>
    <xdr:cxnSp macro="">
      <xdr:nvCxnSpPr>
        <xdr:cNvPr id="685" name="直線コネクタ 684"/>
        <xdr:cNvCxnSpPr/>
      </xdr:nvCxnSpPr>
      <xdr:spPr>
        <a:xfrm>
          <a:off x="12854940" y="17701261"/>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686" name="楕円 685"/>
        <xdr:cNvSpPr/>
      </xdr:nvSpPr>
      <xdr:spPr>
        <a:xfrm>
          <a:off x="12029440" y="17617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99061</xdr:rowOff>
    </xdr:to>
    <xdr:cxnSp macro="">
      <xdr:nvCxnSpPr>
        <xdr:cNvPr id="687" name="直線コネクタ 686"/>
        <xdr:cNvCxnSpPr/>
      </xdr:nvCxnSpPr>
      <xdr:spPr>
        <a:xfrm>
          <a:off x="12072620" y="17668602"/>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688" name="楕円 687"/>
        <xdr:cNvSpPr/>
      </xdr:nvSpPr>
      <xdr:spPr>
        <a:xfrm>
          <a:off x="11231880" y="17590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66402</xdr:rowOff>
    </xdr:to>
    <xdr:cxnSp macro="">
      <xdr:nvCxnSpPr>
        <xdr:cNvPr id="689" name="直線コネクタ 688"/>
        <xdr:cNvCxnSpPr/>
      </xdr:nvCxnSpPr>
      <xdr:spPr>
        <a:xfrm>
          <a:off x="11282680" y="17637579"/>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90" name="n_1aveValue【庁舎】&#10;有形固定資産減価償却率"/>
        <xdr:cNvSpPr txBox="1"/>
      </xdr:nvSpPr>
      <xdr:spPr>
        <a:xfrm>
          <a:off x="13437244"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91" name="n_2aveValue【庁舎】&#10;有形固定資産減価償却率"/>
        <xdr:cNvSpPr txBox="1"/>
      </xdr:nvSpPr>
      <xdr:spPr>
        <a:xfrm>
          <a:off x="1267524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92" name="n_3aveValue【庁舎】&#10;有形固定資産減価償却率"/>
        <xdr:cNvSpPr txBox="1"/>
      </xdr:nvSpPr>
      <xdr:spPr>
        <a:xfrm>
          <a:off x="119005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93" name="n_4aveValue【庁舎】&#10;有形固定資産減価償却率"/>
        <xdr:cNvSpPr txBox="1"/>
      </xdr:nvSpPr>
      <xdr:spPr>
        <a:xfrm>
          <a:off x="11102984"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694" name="n_1mainValue【庁舎】&#10;有形固定資産減価償却率"/>
        <xdr:cNvSpPr txBox="1"/>
      </xdr:nvSpPr>
      <xdr:spPr>
        <a:xfrm>
          <a:off x="134372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95" name="n_2mainValue【庁舎】&#10;有形固定資産減価償却率"/>
        <xdr:cNvSpPr txBox="1"/>
      </xdr:nvSpPr>
      <xdr:spPr>
        <a:xfrm>
          <a:off x="12675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696" name="n_3mainValue【庁舎】&#10;有形固定資産減価償却率"/>
        <xdr:cNvSpPr txBox="1"/>
      </xdr:nvSpPr>
      <xdr:spPr>
        <a:xfrm>
          <a:off x="1190054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697" name="n_4mainValue【庁舎】&#10;有形固定資産減価償却率"/>
        <xdr:cNvSpPr txBox="1"/>
      </xdr:nvSpPr>
      <xdr:spPr>
        <a:xfrm>
          <a:off x="1110298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23" name="直線コネクタ 722"/>
        <xdr:cNvCxnSpPr/>
      </xdr:nvCxnSpPr>
      <xdr:spPr>
        <a:xfrm flipV="1">
          <a:off x="19509104" y="16918577"/>
          <a:ext cx="0" cy="117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24" name="【庁舎】&#10;一人当たり面積最小値テキスト"/>
        <xdr:cNvSpPr txBox="1"/>
      </xdr:nvSpPr>
      <xdr:spPr>
        <a:xfrm>
          <a:off x="19547840" y="180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25" name="直線コネクタ 724"/>
        <xdr:cNvCxnSpPr/>
      </xdr:nvCxnSpPr>
      <xdr:spPr>
        <a:xfrm>
          <a:off x="19443700" y="180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26" name="【庁舎】&#10;一人当たり面積最大値テキスト"/>
        <xdr:cNvSpPr txBox="1"/>
      </xdr:nvSpPr>
      <xdr:spPr>
        <a:xfrm>
          <a:off x="19547840" y="1669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27" name="直線コネクタ 726"/>
        <xdr:cNvCxnSpPr/>
      </xdr:nvCxnSpPr>
      <xdr:spPr>
        <a:xfrm>
          <a:off x="19443700" y="1691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28" name="【庁舎】&#10;一人当たり面積平均値テキスト"/>
        <xdr:cNvSpPr txBox="1"/>
      </xdr:nvSpPr>
      <xdr:spPr>
        <a:xfrm>
          <a:off x="19547840" y="1752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29" name="フローチャート: 判断 728"/>
        <xdr:cNvSpPr/>
      </xdr:nvSpPr>
      <xdr:spPr>
        <a:xfrm>
          <a:off x="19458940" y="1766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30" name="フローチャート: 判断 729"/>
        <xdr:cNvSpPr/>
      </xdr:nvSpPr>
      <xdr:spPr>
        <a:xfrm>
          <a:off x="18735040" y="17733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1" name="フローチャート: 判断 730"/>
        <xdr:cNvSpPr/>
      </xdr:nvSpPr>
      <xdr:spPr>
        <a:xfrm>
          <a:off x="17937480" y="1775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32" name="フローチャート: 判断 731"/>
        <xdr:cNvSpPr/>
      </xdr:nvSpPr>
      <xdr:spPr>
        <a:xfrm>
          <a:off x="17162780" y="17686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33" name="フローチャート: 判断 732"/>
        <xdr:cNvSpPr/>
      </xdr:nvSpPr>
      <xdr:spPr>
        <a:xfrm>
          <a:off x="1638808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739" name="楕円 738"/>
        <xdr:cNvSpPr/>
      </xdr:nvSpPr>
      <xdr:spPr>
        <a:xfrm>
          <a:off x="19458940" y="17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165479</xdr:rowOff>
    </xdr:from>
    <xdr:ext cx="469744" cy="259045"/>
    <xdr:sp macro="" textlink="">
      <xdr:nvSpPr>
        <xdr:cNvPr id="740" name="【庁舎】&#10;一人当たり面積該当値テキスト"/>
        <xdr:cNvSpPr txBox="1"/>
      </xdr:nvSpPr>
      <xdr:spPr>
        <a:xfrm>
          <a:off x="19547840" y="1776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27577</xdr:rowOff>
    </xdr:from>
    <xdr:to>
      <xdr:col>112</xdr:col>
      <xdr:colOff>38100</xdr:colOff>
      <xdr:row>106</xdr:row>
      <xdr:rowOff>129177</xdr:rowOff>
    </xdr:to>
    <xdr:sp macro="" textlink="">
      <xdr:nvSpPr>
        <xdr:cNvPr id="741" name="楕円 740"/>
        <xdr:cNvSpPr/>
      </xdr:nvSpPr>
      <xdr:spPr>
        <a:xfrm>
          <a:off x="18735040" y="177974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78377</xdr:rowOff>
    </xdr:to>
    <xdr:cxnSp macro="">
      <xdr:nvCxnSpPr>
        <xdr:cNvPr id="742" name="直線コネクタ 741"/>
        <xdr:cNvCxnSpPr/>
      </xdr:nvCxnSpPr>
      <xdr:spPr>
        <a:xfrm flipV="1">
          <a:off x="18778220" y="17836242"/>
          <a:ext cx="73152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26488</xdr:rowOff>
    </xdr:from>
    <xdr:to>
      <xdr:col>107</xdr:col>
      <xdr:colOff>101600</xdr:colOff>
      <xdr:row>106</xdr:row>
      <xdr:rowOff>128088</xdr:rowOff>
    </xdr:to>
    <xdr:sp macro="" textlink="">
      <xdr:nvSpPr>
        <xdr:cNvPr id="743" name="楕円 742"/>
        <xdr:cNvSpPr/>
      </xdr:nvSpPr>
      <xdr:spPr>
        <a:xfrm>
          <a:off x="17937480" y="177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77288</xdr:rowOff>
    </xdr:from>
    <xdr:to>
      <xdr:col>111</xdr:col>
      <xdr:colOff>177800</xdr:colOff>
      <xdr:row>106</xdr:row>
      <xdr:rowOff>78377</xdr:rowOff>
    </xdr:to>
    <xdr:cxnSp macro="">
      <xdr:nvCxnSpPr>
        <xdr:cNvPr id="744" name="直線コネクタ 743"/>
        <xdr:cNvCxnSpPr/>
      </xdr:nvCxnSpPr>
      <xdr:spPr>
        <a:xfrm>
          <a:off x="17988280" y="17847128"/>
          <a:ext cx="78994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745" name="楕円 744"/>
        <xdr:cNvSpPr/>
      </xdr:nvSpPr>
      <xdr:spPr>
        <a:xfrm>
          <a:off x="17162780" y="17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77288</xdr:rowOff>
    </xdr:from>
    <xdr:to>
      <xdr:col>107</xdr:col>
      <xdr:colOff>50800</xdr:colOff>
      <xdr:row>106</xdr:row>
      <xdr:rowOff>83820</xdr:rowOff>
    </xdr:to>
    <xdr:cxnSp macro="">
      <xdr:nvCxnSpPr>
        <xdr:cNvPr id="746" name="直線コネクタ 745"/>
        <xdr:cNvCxnSpPr/>
      </xdr:nvCxnSpPr>
      <xdr:spPr>
        <a:xfrm flipV="1">
          <a:off x="17213580" y="17847128"/>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47171</xdr:rowOff>
    </xdr:from>
    <xdr:to>
      <xdr:col>98</xdr:col>
      <xdr:colOff>38100</xdr:colOff>
      <xdr:row>106</xdr:row>
      <xdr:rowOff>148771</xdr:rowOff>
    </xdr:to>
    <xdr:sp macro="" textlink="">
      <xdr:nvSpPr>
        <xdr:cNvPr id="747" name="楕円 746"/>
        <xdr:cNvSpPr/>
      </xdr:nvSpPr>
      <xdr:spPr>
        <a:xfrm>
          <a:off x="16388080" y="178170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83820</xdr:rowOff>
    </xdr:from>
    <xdr:to>
      <xdr:col>102</xdr:col>
      <xdr:colOff>114300</xdr:colOff>
      <xdr:row>106</xdr:row>
      <xdr:rowOff>97971</xdr:rowOff>
    </xdr:to>
    <xdr:cxnSp macro="">
      <xdr:nvCxnSpPr>
        <xdr:cNvPr id="748" name="直線コネクタ 747"/>
        <xdr:cNvCxnSpPr/>
      </xdr:nvCxnSpPr>
      <xdr:spPr>
        <a:xfrm flipV="1">
          <a:off x="16431260" y="17853660"/>
          <a:ext cx="7823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49" name="n_1aveValue【庁舎】&#10;一人当たり面積"/>
        <xdr:cNvSpPr txBox="1"/>
      </xdr:nvSpPr>
      <xdr:spPr>
        <a:xfrm>
          <a:off x="18561127" y="175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50" name="n_2aveValue【庁舎】&#10;一人当たり面積"/>
        <xdr:cNvSpPr txBox="1"/>
      </xdr:nvSpPr>
      <xdr:spPr>
        <a:xfrm>
          <a:off x="177762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51" name="n_3aveValue【庁舎】&#10;一人当たり面積"/>
        <xdr:cNvSpPr txBox="1"/>
      </xdr:nvSpPr>
      <xdr:spPr>
        <a:xfrm>
          <a:off x="1700156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52" name="n_4aveValue【庁舎】&#10;一人当たり面積"/>
        <xdr:cNvSpPr txBox="1"/>
      </xdr:nvSpPr>
      <xdr:spPr>
        <a:xfrm>
          <a:off x="1622686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120304</xdr:rowOff>
    </xdr:from>
    <xdr:ext cx="469744" cy="259045"/>
    <xdr:sp macro="" textlink="">
      <xdr:nvSpPr>
        <xdr:cNvPr id="753" name="n_1mainValue【庁舎】&#10;一人当たり面積"/>
        <xdr:cNvSpPr txBox="1"/>
      </xdr:nvSpPr>
      <xdr:spPr>
        <a:xfrm>
          <a:off x="18561127" y="178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119215</xdr:rowOff>
    </xdr:from>
    <xdr:ext cx="469744" cy="259045"/>
    <xdr:sp macro="" textlink="">
      <xdr:nvSpPr>
        <xdr:cNvPr id="754" name="n_2mainValue【庁舎】&#10;一人当たり面積"/>
        <xdr:cNvSpPr txBox="1"/>
      </xdr:nvSpPr>
      <xdr:spPr>
        <a:xfrm>
          <a:off x="17776267" y="178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755" name="n_3mainValue【庁舎】&#10;一人当たり面積"/>
        <xdr:cNvSpPr txBox="1"/>
      </xdr:nvSpPr>
      <xdr:spPr>
        <a:xfrm>
          <a:off x="17001567" y="1789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139898</xdr:rowOff>
    </xdr:from>
    <xdr:ext cx="469744" cy="259045"/>
    <xdr:sp macro="" textlink="">
      <xdr:nvSpPr>
        <xdr:cNvPr id="756" name="n_4mainValue【庁舎】&#10;一人当たり面積"/>
        <xdr:cNvSpPr txBox="1"/>
      </xdr:nvSpPr>
      <xdr:spPr>
        <a:xfrm>
          <a:off x="16226867" y="179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類似団体と比較して特に有形固定資産減価償却率が高くなっている主な施設は庁舎及び市民会館であり、低くなっている施設は一般廃棄物処理施設（一部事務組合所有）、体育館・プール、消防施設である。</a:t>
          </a:r>
        </a:p>
        <a:p>
          <a:r>
            <a:rPr kumimoji="1" lang="ja-JP" altLang="en-US" sz="1300">
              <a:latin typeface="ＭＳ Ｐゴシック" panose="020B0600070205080204" pitchFamily="50" charset="-128"/>
              <a:ea typeface="ＭＳ Ｐゴシック" panose="020B0600070205080204" pitchFamily="50" charset="-128"/>
            </a:rPr>
            <a:t>市民会館（構造改善センター）においては平成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年建築であり、村の指定避難所でもあるため今後も施設の安全性を確保するため適正な施設管理に努める。体育館・プール（村民体育館）においては平成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年建築であり、平成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被害による災害復旧を行っている。今後施設の老朽化の進行や利用状況を把握しつつ、住民ニーズや時代に変化に応じた施設機能の転換・利用率向上を進める。福祉施設（うち地域福祉センター・山西学童クラブ）において、福祉センター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年建築、学童クラブは平成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年建築であり、不具合の早期発見や補修などを行い、施設の長寿命化に努める。消防施設（熊本市益城西原消防署西原出張所）においては、平成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年建築であり有形固定資産減価償却率はかなり低くなっている。今後も施設等の予防保全型の維持管理及び長寿命化に努める。</a:t>
          </a:r>
        </a:p>
        <a:p>
          <a:r>
            <a:rPr kumimoji="1" lang="ja-JP" altLang="en-US" sz="1300">
              <a:latin typeface="ＭＳ Ｐゴシック" panose="020B0600070205080204" pitchFamily="50" charset="-128"/>
              <a:ea typeface="ＭＳ Ｐゴシック" panose="020B0600070205080204" pitchFamily="50" charset="-128"/>
            </a:rPr>
            <a:t>庁舎においては昭和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年建築であり、不具合や補修箇所も例年発生している。今後も不具合の早期発見や補修などを行い、施設の長寿命化に努める。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よって施設全般的には、平成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年熊本地震による災害復旧を全部または一部行っている施設も多い中で、策定している公共施設等総合管理計画や個別計画に基づき、改修や更新をおこない適切で計画的な維持管理に努める。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0.42</a:t>
          </a:r>
          <a:r>
            <a:rPr kumimoji="1" lang="ja-JP" altLang="en-US" sz="1050">
              <a:latin typeface="ＭＳ Ｐゴシック" panose="020B0600070205080204" pitchFamily="50" charset="-128"/>
              <a:ea typeface="ＭＳ Ｐゴシック" panose="020B0600070205080204" pitchFamily="50" charset="-128"/>
            </a:rPr>
            <a:t>で、類似団体及び県平均値を上回っているが、全国平均値以下の状況である。基準財政需要額は</a:t>
          </a:r>
          <a:r>
            <a:rPr kumimoji="1" lang="en-US" altLang="ja-JP" sz="1050">
              <a:latin typeface="ＭＳ Ｐゴシック" panose="020B0600070205080204" pitchFamily="50" charset="-128"/>
              <a:ea typeface="ＭＳ Ｐゴシック" panose="020B0600070205080204" pitchFamily="50" charset="-128"/>
            </a:rPr>
            <a:t>26,021</a:t>
          </a:r>
          <a:r>
            <a:rPr kumimoji="1" lang="ja-JP" altLang="en-US" sz="1050">
              <a:latin typeface="ＭＳ Ｐゴシック" panose="020B0600070205080204" pitchFamily="50" charset="-128"/>
              <a:ea typeface="ＭＳ Ｐゴシック" panose="020B0600070205080204" pitchFamily="50" charset="-128"/>
            </a:rPr>
            <a:t>万円の増額で、主なものは個別算定経費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公債費を除く</a:t>
          </a:r>
          <a:r>
            <a:rPr kumimoji="1" lang="en-US" altLang="ja-JP" sz="1050">
              <a:latin typeface="ＭＳ Ｐゴシック" panose="020B0600070205080204" pitchFamily="50" charset="-128"/>
              <a:ea typeface="ＭＳ Ｐゴシック" panose="020B0600070205080204" pitchFamily="50" charset="-128"/>
            </a:rPr>
            <a:t>)10,829</a:t>
          </a:r>
          <a:r>
            <a:rPr kumimoji="1" lang="ja-JP" altLang="en-US" sz="1050">
              <a:latin typeface="ＭＳ Ｐゴシック" panose="020B0600070205080204" pitchFamily="50" charset="-128"/>
              <a:ea typeface="ＭＳ Ｐゴシック" panose="020B0600070205080204" pitchFamily="50" charset="-128"/>
            </a:rPr>
            <a:t>万円増、地域の元気創造事業費</a:t>
          </a:r>
          <a:r>
            <a:rPr kumimoji="1" lang="en-US" altLang="ja-JP" sz="1050">
              <a:latin typeface="ＭＳ Ｐゴシック" panose="020B0600070205080204" pitchFamily="50" charset="-128"/>
              <a:ea typeface="ＭＳ Ｐゴシック" panose="020B0600070205080204" pitchFamily="50" charset="-128"/>
            </a:rPr>
            <a:t>270</a:t>
          </a:r>
          <a:r>
            <a:rPr kumimoji="1" lang="ja-JP" altLang="en-US" sz="1050">
              <a:latin typeface="ＭＳ Ｐゴシック" panose="020B0600070205080204" pitchFamily="50" charset="-128"/>
              <a:ea typeface="ＭＳ Ｐゴシック" panose="020B0600070205080204" pitchFamily="50" charset="-128"/>
            </a:rPr>
            <a:t>万円増、人口減少等特別対策事業費</a:t>
          </a:r>
          <a:r>
            <a:rPr kumimoji="1" lang="en-US" altLang="ja-JP" sz="1050">
              <a:latin typeface="ＭＳ Ｐゴシック" panose="020B0600070205080204" pitchFamily="50" charset="-128"/>
              <a:ea typeface="ＭＳ Ｐゴシック" panose="020B0600070205080204" pitchFamily="50" charset="-128"/>
            </a:rPr>
            <a:t>305</a:t>
          </a:r>
          <a:r>
            <a:rPr kumimoji="1" lang="ja-JP" altLang="en-US" sz="1050">
              <a:latin typeface="ＭＳ Ｐゴシック" panose="020B0600070205080204" pitchFamily="50" charset="-128"/>
              <a:ea typeface="ＭＳ Ｐゴシック" panose="020B0600070205080204" pitchFamily="50" charset="-128"/>
            </a:rPr>
            <a:t>万円増、公債費</a:t>
          </a:r>
          <a:r>
            <a:rPr kumimoji="1" lang="en-US" altLang="ja-JP" sz="1050">
              <a:latin typeface="ＭＳ Ｐゴシック" panose="020B0600070205080204" pitchFamily="50" charset="-128"/>
              <a:ea typeface="ＭＳ Ｐゴシック" panose="020B0600070205080204" pitchFamily="50" charset="-128"/>
            </a:rPr>
            <a:t>14,612</a:t>
          </a:r>
          <a:r>
            <a:rPr kumimoji="1" lang="ja-JP" altLang="en-US" sz="1050">
              <a:latin typeface="ＭＳ Ｐゴシック" panose="020B0600070205080204" pitchFamily="50" charset="-128"/>
              <a:ea typeface="ＭＳ Ｐゴシック" panose="020B0600070205080204" pitchFamily="50" charset="-128"/>
            </a:rPr>
            <a:t>万円増、包括算定経費</a:t>
          </a:r>
          <a:r>
            <a:rPr kumimoji="1" lang="en-US" altLang="ja-JP" sz="1050">
              <a:latin typeface="ＭＳ Ｐゴシック" panose="020B0600070205080204" pitchFamily="50" charset="-128"/>
              <a:ea typeface="ＭＳ Ｐゴシック" panose="020B0600070205080204" pitchFamily="50" charset="-128"/>
            </a:rPr>
            <a:t>953</a:t>
          </a:r>
          <a:r>
            <a:rPr kumimoji="1" lang="ja-JP" altLang="en-US" sz="1050">
              <a:latin typeface="ＭＳ Ｐゴシック" panose="020B0600070205080204" pitchFamily="50" charset="-128"/>
              <a:ea typeface="ＭＳ Ｐゴシック" panose="020B0600070205080204" pitchFamily="50" charset="-128"/>
            </a:rPr>
            <a:t>万円減、臨時財政対策債発行可能額</a:t>
          </a:r>
          <a:r>
            <a:rPr kumimoji="1" lang="en-US" altLang="ja-JP" sz="1050">
              <a:latin typeface="ＭＳ Ｐゴシック" panose="020B0600070205080204" pitchFamily="50" charset="-128"/>
              <a:ea typeface="ＭＳ Ｐゴシック" panose="020B0600070205080204" pitchFamily="50" charset="-128"/>
            </a:rPr>
            <a:t>910</a:t>
          </a:r>
          <a:r>
            <a:rPr kumimoji="1" lang="ja-JP" altLang="en-US" sz="1050">
              <a:latin typeface="ＭＳ Ｐゴシック" panose="020B0600070205080204" pitchFamily="50" charset="-128"/>
              <a:ea typeface="ＭＳ Ｐゴシック" panose="020B0600070205080204" pitchFamily="50" charset="-128"/>
            </a:rPr>
            <a:t>万円減等、また基準財政収入額は</a:t>
          </a:r>
          <a:r>
            <a:rPr kumimoji="1" lang="en-US" altLang="ja-JP" sz="1050">
              <a:latin typeface="ＭＳ Ｐゴシック" panose="020B0600070205080204" pitchFamily="50" charset="-128"/>
              <a:ea typeface="ＭＳ Ｐゴシック" panose="020B0600070205080204" pitchFamily="50" charset="-128"/>
            </a:rPr>
            <a:t>2,373</a:t>
          </a:r>
          <a:r>
            <a:rPr kumimoji="1" lang="ja-JP" altLang="en-US" sz="1050">
              <a:latin typeface="ＭＳ Ｐゴシック" panose="020B0600070205080204" pitchFamily="50" charset="-128"/>
              <a:ea typeface="ＭＳ Ｐゴシック" panose="020B0600070205080204" pitchFamily="50" charset="-128"/>
            </a:rPr>
            <a:t>万円増額で、主なものは市町村民税</a:t>
          </a:r>
          <a:r>
            <a:rPr kumimoji="1" lang="en-US" altLang="ja-JP" sz="1050">
              <a:latin typeface="ＭＳ Ｐゴシック" panose="020B0600070205080204" pitchFamily="50" charset="-128"/>
              <a:ea typeface="ＭＳ Ｐゴシック" panose="020B0600070205080204" pitchFamily="50" charset="-128"/>
            </a:rPr>
            <a:t>3,686</a:t>
          </a:r>
          <a:r>
            <a:rPr kumimoji="1" lang="ja-JP" altLang="en-US" sz="1050">
              <a:latin typeface="ＭＳ Ｐゴシック" panose="020B0600070205080204" pitchFamily="50" charset="-128"/>
              <a:ea typeface="ＭＳ Ｐゴシック" panose="020B0600070205080204" pitchFamily="50" charset="-128"/>
            </a:rPr>
            <a:t>万円増等となっている。</a:t>
          </a:r>
        </a:p>
        <a:p>
          <a:r>
            <a:rPr kumimoji="1" lang="ja-JP" altLang="en-US" sz="1050">
              <a:latin typeface="ＭＳ Ｐゴシック" panose="020B0600070205080204" pitchFamily="50" charset="-128"/>
              <a:ea typeface="ＭＳ Ｐゴシック" panose="020B0600070205080204" pitchFamily="50" charset="-128"/>
            </a:rPr>
            <a:t>　今後も、地方創生取組強化による税収増加を図り、平成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係る復興関連事業を優先としながらも、それ以外の投資的経費を抑制する等、歳出の徹底的な見直しを実施するとともに、歳入増のためのふるさと納税に係る情報発信や、税収の徴収率向上対策等の取組みを通じ、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26307</xdr:rowOff>
    </xdr:to>
    <xdr:cxnSp macro="">
      <xdr:nvCxnSpPr>
        <xdr:cNvPr id="79" name="直線コネクタ 78"/>
        <xdr:cNvCxnSpPr/>
      </xdr:nvCxnSpPr>
      <xdr:spPr>
        <a:xfrm flipV="1">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a:t>
          </a:r>
          <a:r>
            <a:rPr kumimoji="1" lang="en-US" altLang="ja-JP" sz="1050">
              <a:latin typeface="ＭＳ Ｐゴシック" panose="020B0600070205080204" pitchFamily="50" charset="-128"/>
              <a:ea typeface="ＭＳ Ｐゴシック" panose="020B0600070205080204" pitchFamily="50" charset="-128"/>
            </a:rPr>
            <a:t>94.4%</a:t>
          </a:r>
          <a:r>
            <a:rPr kumimoji="1" lang="ja-JP" altLang="en-US" sz="1050">
              <a:latin typeface="ＭＳ Ｐゴシック" panose="020B0600070205080204" pitchFamily="50" charset="-128"/>
              <a:ea typeface="ＭＳ Ｐゴシック" panose="020B0600070205080204" pitchFamily="50" charset="-128"/>
            </a:rPr>
            <a:t>と対前年</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ポイント下回った。経常経費充当一般財源等は</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1,382</a:t>
          </a:r>
          <a:r>
            <a:rPr kumimoji="1" lang="ja-JP" altLang="en-US" sz="1050">
              <a:latin typeface="ＭＳ Ｐゴシック" panose="020B0600070205080204" pitchFamily="50" charset="-128"/>
              <a:ea typeface="ＭＳ Ｐゴシック" panose="020B0600070205080204" pitchFamily="50" charset="-128"/>
            </a:rPr>
            <a:t>万円増の</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6,091</a:t>
          </a:r>
          <a:r>
            <a:rPr kumimoji="1" lang="ja-JP" altLang="en-US" sz="1050">
              <a:latin typeface="ＭＳ Ｐゴシック" panose="020B0600070205080204" pitchFamily="50" charset="-128"/>
              <a:ea typeface="ＭＳ Ｐゴシック" panose="020B0600070205080204" pitchFamily="50" charset="-128"/>
            </a:rPr>
            <a:t>万円となり、主なものは物件費</a:t>
          </a:r>
          <a:r>
            <a:rPr kumimoji="1" lang="en-US" altLang="ja-JP" sz="1050">
              <a:latin typeface="ＭＳ Ｐゴシック" panose="020B0600070205080204" pitchFamily="50" charset="-128"/>
              <a:ea typeface="ＭＳ Ｐゴシック" panose="020B0600070205080204" pitchFamily="50" charset="-128"/>
            </a:rPr>
            <a:t>2,569</a:t>
          </a:r>
          <a:r>
            <a:rPr kumimoji="1" lang="ja-JP" altLang="en-US" sz="1050">
              <a:latin typeface="ＭＳ Ｐゴシック" panose="020B0600070205080204" pitchFamily="50" charset="-128"/>
              <a:ea typeface="ＭＳ Ｐゴシック" panose="020B0600070205080204" pitchFamily="50" charset="-128"/>
            </a:rPr>
            <a:t>万円増、維持補修費</a:t>
          </a:r>
          <a:r>
            <a:rPr kumimoji="1" lang="en-US" altLang="ja-JP" sz="1050">
              <a:latin typeface="ＭＳ Ｐゴシック" panose="020B0600070205080204" pitchFamily="50" charset="-128"/>
              <a:ea typeface="ＭＳ Ｐゴシック" panose="020B0600070205080204" pitchFamily="50" charset="-128"/>
            </a:rPr>
            <a:t>4,561</a:t>
          </a:r>
          <a:r>
            <a:rPr kumimoji="1" lang="ja-JP" altLang="en-US" sz="1050">
              <a:latin typeface="ＭＳ Ｐゴシック" panose="020B0600070205080204" pitchFamily="50" charset="-128"/>
              <a:ea typeface="ＭＳ Ｐゴシック" panose="020B0600070205080204" pitchFamily="50" charset="-128"/>
            </a:rPr>
            <a:t>万円減、公債費</a:t>
          </a:r>
          <a:r>
            <a:rPr kumimoji="1" lang="en-US" altLang="ja-JP" sz="1050">
              <a:latin typeface="ＭＳ Ｐゴシック" panose="020B0600070205080204" pitchFamily="50" charset="-128"/>
              <a:ea typeface="ＭＳ Ｐゴシック" panose="020B0600070205080204" pitchFamily="50" charset="-128"/>
            </a:rPr>
            <a:t>26,660</a:t>
          </a:r>
          <a:r>
            <a:rPr kumimoji="1" lang="ja-JP" altLang="en-US" sz="1050">
              <a:latin typeface="ＭＳ Ｐゴシック" panose="020B0600070205080204" pitchFamily="50" charset="-128"/>
              <a:ea typeface="ＭＳ Ｐゴシック" panose="020B0600070205080204" pitchFamily="50" charset="-128"/>
            </a:rPr>
            <a:t>万円増等となった。また経常一般財源等は</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6,019</a:t>
          </a:r>
          <a:r>
            <a:rPr kumimoji="1" lang="ja-JP" altLang="en-US" sz="1050">
              <a:latin typeface="ＭＳ Ｐゴシック" panose="020B0600070205080204" pitchFamily="50" charset="-128"/>
              <a:ea typeface="ＭＳ Ｐゴシック" panose="020B0600070205080204" pitchFamily="50" charset="-128"/>
            </a:rPr>
            <a:t>万円増の</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1,838</a:t>
          </a:r>
          <a:r>
            <a:rPr kumimoji="1" lang="ja-JP" altLang="en-US" sz="1050">
              <a:latin typeface="ＭＳ Ｐゴシック" panose="020B0600070205080204" pitchFamily="50" charset="-128"/>
              <a:ea typeface="ＭＳ Ｐゴシック" panose="020B0600070205080204" pitchFamily="50" charset="-128"/>
            </a:rPr>
            <a:t>万円となり、主なものは地方税</a:t>
          </a:r>
          <a:r>
            <a:rPr kumimoji="1" lang="en-US" altLang="ja-JP" sz="1050">
              <a:latin typeface="ＭＳ Ｐゴシック" panose="020B0600070205080204" pitchFamily="50" charset="-128"/>
              <a:ea typeface="ＭＳ Ｐゴシック" panose="020B0600070205080204" pitchFamily="50" charset="-128"/>
            </a:rPr>
            <a:t>3,118</a:t>
          </a:r>
          <a:r>
            <a:rPr kumimoji="1" lang="ja-JP" altLang="en-US" sz="1050">
              <a:latin typeface="ＭＳ Ｐゴシック" panose="020B0600070205080204" pitchFamily="50" charset="-128"/>
              <a:ea typeface="ＭＳ Ｐゴシック" panose="020B0600070205080204" pitchFamily="50" charset="-128"/>
            </a:rPr>
            <a:t>万円増、地方交付税</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3,551</a:t>
          </a:r>
          <a:r>
            <a:rPr kumimoji="1" lang="ja-JP" altLang="en-US" sz="1050">
              <a:latin typeface="ＭＳ Ｐゴシック" panose="020B0600070205080204" pitchFamily="50" charset="-128"/>
              <a:ea typeface="ＭＳ Ｐゴシック" panose="020B0600070205080204" pitchFamily="50" charset="-128"/>
            </a:rPr>
            <a:t>万円増等となったことによる。個人住民税における株式譲渡を主とした税収増に対し、前年度に熊本地震後の大規模な維持補修を終え、今年度は維持補修等経費が減少したこと及び、熊本地震に関する起債償還が本格的に始まったこと、また普通交付税の増により比率は若干減少となった。今後も、社会保障費の増が見込まれる中で、事務事業の見直しによる経常経費の削減に努め、公債費については熊本地震からの復興・復興における起債額が多大になると見込まれ、様々な国県補助等を模索しながら地方債現在高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167132</xdr:rowOff>
    </xdr:to>
    <xdr:cxnSp macro="">
      <xdr:nvCxnSpPr>
        <xdr:cNvPr id="131" name="直線コネクタ 130"/>
        <xdr:cNvCxnSpPr/>
      </xdr:nvCxnSpPr>
      <xdr:spPr>
        <a:xfrm flipV="1">
          <a:off x="4114800" y="1124864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65</xdr:row>
      <xdr:rowOff>167132</xdr:rowOff>
    </xdr:to>
    <xdr:cxnSp macro="">
      <xdr:nvCxnSpPr>
        <xdr:cNvPr id="134" name="直線コネクタ 133"/>
        <xdr:cNvCxnSpPr/>
      </xdr:nvCxnSpPr>
      <xdr:spPr>
        <a:xfrm>
          <a:off x="3225800" y="10819130"/>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85344</xdr:rowOff>
    </xdr:to>
    <xdr:cxnSp macro="">
      <xdr:nvCxnSpPr>
        <xdr:cNvPr id="137" name="直線コネクタ 136"/>
        <xdr:cNvCxnSpPr/>
      </xdr:nvCxnSpPr>
      <xdr:spPr>
        <a:xfrm flipV="1">
          <a:off x="2336800" y="1081913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85344</xdr:rowOff>
    </xdr:to>
    <xdr:cxnSp macro="">
      <xdr:nvCxnSpPr>
        <xdr:cNvPr id="140" name="直線コネクタ 139"/>
        <xdr:cNvCxnSpPr/>
      </xdr:nvCxnSpPr>
      <xdr:spPr>
        <a:xfrm>
          <a:off x="1447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0" name="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1"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2" name="楕円 151"/>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3" name="テキスト ボックス 152"/>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4" name="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5" name="テキスト ボックス 154"/>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6" name="楕円 155"/>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7" name="テキスト ボックス 156"/>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9" name="テキスト ボックス 158"/>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人口一人当たり人件費・物件費等決算額の状況は、前々年度までは平成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年熊本地震により決算額が大幅増となり、全国平均値、県平均値を大きく上回っている状況であった。</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元年度においても歳出決算額は</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億円を超える状況ではあるが、熊本地震から</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目となり人件費は前年度と比較し横ばいであるが、物件費においてはふるさと納税に係る返礼品等の費用が大幅増となり、類似団体平均値とはあまり差はないが、全国平均値、県平均値は大きく上回っている。人件費においては、熊本地震関連業務等による定数増や再任用、任期付職員増の状況があと数年続くことが予想される。今後も熊本地震関連費用は減少しながらも復興までもうしばらくは続く見込みである。その様な中、行政サービスを低下させないようにしながらも、事務事業の見直し等により人件費の抑制に努めるほか、効率的な施設管理などにより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16591</xdr:rowOff>
    </xdr:from>
    <xdr:to>
      <xdr:col>23</xdr:col>
      <xdr:colOff>133350</xdr:colOff>
      <xdr:row>86</xdr:row>
      <xdr:rowOff>84384</xdr:rowOff>
    </xdr:to>
    <xdr:cxnSp macro="">
      <xdr:nvCxnSpPr>
        <xdr:cNvPr id="188" name="直線コネクタ 187"/>
        <xdr:cNvCxnSpPr/>
      </xdr:nvCxnSpPr>
      <xdr:spPr>
        <a:xfrm flipV="1">
          <a:off x="4953000" y="14075491"/>
          <a:ext cx="0" cy="753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56461</xdr:rowOff>
    </xdr:from>
    <xdr:ext cx="762000" cy="259045"/>
    <xdr:sp macro="" textlink="">
      <xdr:nvSpPr>
        <xdr:cNvPr id="189" name="人件費・物件費等の状況最小値テキスト"/>
        <xdr:cNvSpPr txBox="1"/>
      </xdr:nvSpPr>
      <xdr:spPr>
        <a:xfrm>
          <a:off x="5041900" y="148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84384</xdr:rowOff>
    </xdr:from>
    <xdr:to>
      <xdr:col>24</xdr:col>
      <xdr:colOff>12700</xdr:colOff>
      <xdr:row>86</xdr:row>
      <xdr:rowOff>84384</xdr:rowOff>
    </xdr:to>
    <xdr:cxnSp macro="">
      <xdr:nvCxnSpPr>
        <xdr:cNvPr id="190" name="直線コネクタ 189"/>
        <xdr:cNvCxnSpPr/>
      </xdr:nvCxnSpPr>
      <xdr:spPr>
        <a:xfrm>
          <a:off x="4864100" y="148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102968</xdr:rowOff>
    </xdr:from>
    <xdr:ext cx="762000" cy="259045"/>
    <xdr:sp macro="" textlink="">
      <xdr:nvSpPr>
        <xdr:cNvPr id="191" name="人件費・物件費等の状況最大値テキスト"/>
        <xdr:cNvSpPr txBox="1"/>
      </xdr:nvSpPr>
      <xdr:spPr>
        <a:xfrm>
          <a:off x="5041900" y="1381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16591</xdr:rowOff>
    </xdr:from>
    <xdr:to>
      <xdr:col>24</xdr:col>
      <xdr:colOff>12700</xdr:colOff>
      <xdr:row>82</xdr:row>
      <xdr:rowOff>16591</xdr:rowOff>
    </xdr:to>
    <xdr:cxnSp macro="">
      <xdr:nvCxnSpPr>
        <xdr:cNvPr id="192" name="直線コネクタ 191"/>
        <xdr:cNvCxnSpPr/>
      </xdr:nvCxnSpPr>
      <xdr:spPr>
        <a:xfrm>
          <a:off x="4864100" y="1407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3420</xdr:rowOff>
    </xdr:from>
    <xdr:to>
      <xdr:col>23</xdr:col>
      <xdr:colOff>133350</xdr:colOff>
      <xdr:row>83</xdr:row>
      <xdr:rowOff>33548</xdr:rowOff>
    </xdr:to>
    <xdr:cxnSp macro="">
      <xdr:nvCxnSpPr>
        <xdr:cNvPr id="193" name="直線コネクタ 192"/>
        <xdr:cNvCxnSpPr/>
      </xdr:nvCxnSpPr>
      <xdr:spPr>
        <a:xfrm>
          <a:off x="4114800" y="14233770"/>
          <a:ext cx="838200" cy="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126819</xdr:rowOff>
    </xdr:from>
    <xdr:ext cx="762000" cy="259045"/>
    <xdr:sp macro="" textlink="">
      <xdr:nvSpPr>
        <xdr:cNvPr id="194" name="人件費・物件費等の状況平均値テキスト"/>
        <xdr:cNvSpPr txBox="1"/>
      </xdr:nvSpPr>
      <xdr:spPr>
        <a:xfrm>
          <a:off x="5041900" y="1418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154742</xdr:rowOff>
    </xdr:from>
    <xdr:to>
      <xdr:col>23</xdr:col>
      <xdr:colOff>184150</xdr:colOff>
      <xdr:row>83</xdr:row>
      <xdr:rowOff>84892</xdr:rowOff>
    </xdr:to>
    <xdr:sp macro="" textlink="">
      <xdr:nvSpPr>
        <xdr:cNvPr id="195" name="フローチャート: 判断 194"/>
        <xdr:cNvSpPr/>
      </xdr:nvSpPr>
      <xdr:spPr>
        <a:xfrm>
          <a:off x="4902200" y="142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3420</xdr:rowOff>
    </xdr:from>
    <xdr:to>
      <xdr:col>19</xdr:col>
      <xdr:colOff>133350</xdr:colOff>
      <xdr:row>86</xdr:row>
      <xdr:rowOff>150822</xdr:rowOff>
    </xdr:to>
    <xdr:cxnSp macro="">
      <xdr:nvCxnSpPr>
        <xdr:cNvPr id="196" name="直線コネクタ 195"/>
        <xdr:cNvCxnSpPr/>
      </xdr:nvCxnSpPr>
      <xdr:spPr>
        <a:xfrm flipV="1">
          <a:off x="3225800" y="14233770"/>
          <a:ext cx="889000" cy="6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141743</xdr:rowOff>
    </xdr:from>
    <xdr:to>
      <xdr:col>19</xdr:col>
      <xdr:colOff>184150</xdr:colOff>
      <xdr:row>83</xdr:row>
      <xdr:rowOff>71893</xdr:rowOff>
    </xdr:to>
    <xdr:sp macro="" textlink="">
      <xdr:nvSpPr>
        <xdr:cNvPr id="197" name="フローチャート: 判断 196"/>
        <xdr:cNvSpPr/>
      </xdr:nvSpPr>
      <xdr:spPr>
        <a:xfrm>
          <a:off x="4064000" y="1420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56670</xdr:rowOff>
    </xdr:from>
    <xdr:ext cx="736600" cy="259045"/>
    <xdr:sp macro="" textlink="">
      <xdr:nvSpPr>
        <xdr:cNvPr id="198" name="テキスト ボックス 197"/>
        <xdr:cNvSpPr txBox="1"/>
      </xdr:nvSpPr>
      <xdr:spPr>
        <a:xfrm>
          <a:off x="3733800" y="1428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150822</xdr:rowOff>
    </xdr:from>
    <xdr:to>
      <xdr:col>15</xdr:col>
      <xdr:colOff>82550</xdr:colOff>
      <xdr:row>89</xdr:row>
      <xdr:rowOff>69966</xdr:rowOff>
    </xdr:to>
    <xdr:cxnSp macro="">
      <xdr:nvCxnSpPr>
        <xdr:cNvPr id="199" name="直線コネクタ 198"/>
        <xdr:cNvCxnSpPr/>
      </xdr:nvCxnSpPr>
      <xdr:spPr>
        <a:xfrm flipV="1">
          <a:off x="2336800" y="14895522"/>
          <a:ext cx="889000" cy="4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139325</xdr:rowOff>
    </xdr:from>
    <xdr:to>
      <xdr:col>15</xdr:col>
      <xdr:colOff>133350</xdr:colOff>
      <xdr:row>83</xdr:row>
      <xdr:rowOff>69475</xdr:rowOff>
    </xdr:to>
    <xdr:sp macro="" textlink="">
      <xdr:nvSpPr>
        <xdr:cNvPr id="200" name="フローチャート: 判断 199"/>
        <xdr:cNvSpPr/>
      </xdr:nvSpPr>
      <xdr:spPr>
        <a:xfrm>
          <a:off x="31750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79652</xdr:rowOff>
    </xdr:from>
    <xdr:ext cx="762000" cy="259045"/>
    <xdr:sp macro="" textlink="">
      <xdr:nvSpPr>
        <xdr:cNvPr id="201" name="テキスト ボックス 200"/>
        <xdr:cNvSpPr txBox="1"/>
      </xdr:nvSpPr>
      <xdr:spPr>
        <a:xfrm>
          <a:off x="2844800" y="1396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53327</xdr:rowOff>
    </xdr:from>
    <xdr:to>
      <xdr:col>11</xdr:col>
      <xdr:colOff>31750</xdr:colOff>
      <xdr:row>89</xdr:row>
      <xdr:rowOff>69966</xdr:rowOff>
    </xdr:to>
    <xdr:cxnSp macro="">
      <xdr:nvCxnSpPr>
        <xdr:cNvPr id="202" name="直線コネクタ 201"/>
        <xdr:cNvCxnSpPr/>
      </xdr:nvCxnSpPr>
      <xdr:spPr>
        <a:xfrm>
          <a:off x="1447800" y="14112227"/>
          <a:ext cx="889000" cy="1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146473</xdr:rowOff>
    </xdr:from>
    <xdr:to>
      <xdr:col>11</xdr:col>
      <xdr:colOff>82550</xdr:colOff>
      <xdr:row>83</xdr:row>
      <xdr:rowOff>76623</xdr:rowOff>
    </xdr:to>
    <xdr:sp macro="" textlink="">
      <xdr:nvSpPr>
        <xdr:cNvPr id="203" name="フローチャート: 判断 202"/>
        <xdr:cNvSpPr/>
      </xdr:nvSpPr>
      <xdr:spPr>
        <a:xfrm>
          <a:off x="2286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86800</xdr:rowOff>
    </xdr:from>
    <xdr:ext cx="762000" cy="259045"/>
    <xdr:sp macro="" textlink="">
      <xdr:nvSpPr>
        <xdr:cNvPr id="204" name="テキスト ボックス 203"/>
        <xdr:cNvSpPr txBox="1"/>
      </xdr:nvSpPr>
      <xdr:spPr>
        <a:xfrm>
          <a:off x="1955800" y="1397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128688</xdr:rowOff>
    </xdr:from>
    <xdr:to>
      <xdr:col>7</xdr:col>
      <xdr:colOff>31750</xdr:colOff>
      <xdr:row>83</xdr:row>
      <xdr:rowOff>58838</xdr:rowOff>
    </xdr:to>
    <xdr:sp macro="" textlink="">
      <xdr:nvSpPr>
        <xdr:cNvPr id="205" name="フローチャート: 判断 204"/>
        <xdr:cNvSpPr/>
      </xdr:nvSpPr>
      <xdr:spPr>
        <a:xfrm>
          <a:off x="1397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43615</xdr:rowOff>
    </xdr:from>
    <xdr:ext cx="762000" cy="259045"/>
    <xdr:sp macro="" textlink="">
      <xdr:nvSpPr>
        <xdr:cNvPr id="206" name="テキスト ボックス 205"/>
        <xdr:cNvSpPr txBox="1"/>
      </xdr:nvSpPr>
      <xdr:spPr>
        <a:xfrm>
          <a:off x="1066800" y="142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154198</xdr:rowOff>
    </xdr:from>
    <xdr:to>
      <xdr:col>23</xdr:col>
      <xdr:colOff>184150</xdr:colOff>
      <xdr:row>83</xdr:row>
      <xdr:rowOff>84348</xdr:rowOff>
    </xdr:to>
    <xdr:sp macro="" textlink="">
      <xdr:nvSpPr>
        <xdr:cNvPr id="212" name="楕円 211"/>
        <xdr:cNvSpPr/>
      </xdr:nvSpPr>
      <xdr:spPr>
        <a:xfrm>
          <a:off x="4902200" y="142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170725</xdr:rowOff>
    </xdr:from>
    <xdr:ext cx="762000" cy="259045"/>
    <xdr:sp macro="" textlink="">
      <xdr:nvSpPr>
        <xdr:cNvPr id="213" name="人件費・物件費等の状況該当値テキスト"/>
        <xdr:cNvSpPr txBox="1"/>
      </xdr:nvSpPr>
      <xdr:spPr>
        <a:xfrm>
          <a:off x="5041900" y="1405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124070</xdr:rowOff>
    </xdr:from>
    <xdr:to>
      <xdr:col>19</xdr:col>
      <xdr:colOff>184150</xdr:colOff>
      <xdr:row>83</xdr:row>
      <xdr:rowOff>54220</xdr:rowOff>
    </xdr:to>
    <xdr:sp macro="" textlink="">
      <xdr:nvSpPr>
        <xdr:cNvPr id="214" name="楕円 213"/>
        <xdr:cNvSpPr/>
      </xdr:nvSpPr>
      <xdr:spPr>
        <a:xfrm>
          <a:off x="4064000" y="141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64397</xdr:rowOff>
    </xdr:from>
    <xdr:ext cx="736600" cy="259045"/>
    <xdr:sp macro="" textlink="">
      <xdr:nvSpPr>
        <xdr:cNvPr id="215" name="テキスト ボックス 214"/>
        <xdr:cNvSpPr txBox="1"/>
      </xdr:nvSpPr>
      <xdr:spPr>
        <a:xfrm>
          <a:off x="3733800" y="1395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100022</xdr:rowOff>
    </xdr:from>
    <xdr:to>
      <xdr:col>15</xdr:col>
      <xdr:colOff>133350</xdr:colOff>
      <xdr:row>87</xdr:row>
      <xdr:rowOff>30172</xdr:rowOff>
    </xdr:to>
    <xdr:sp macro="" textlink="">
      <xdr:nvSpPr>
        <xdr:cNvPr id="216" name="楕円 215"/>
        <xdr:cNvSpPr/>
      </xdr:nvSpPr>
      <xdr:spPr>
        <a:xfrm>
          <a:off x="3175000" y="14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14949</xdr:rowOff>
    </xdr:from>
    <xdr:ext cx="762000" cy="259045"/>
    <xdr:sp macro="" textlink="">
      <xdr:nvSpPr>
        <xdr:cNvPr id="217" name="テキスト ボックス 216"/>
        <xdr:cNvSpPr txBox="1"/>
      </xdr:nvSpPr>
      <xdr:spPr>
        <a:xfrm>
          <a:off x="2844800" y="149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19166</xdr:rowOff>
    </xdr:from>
    <xdr:to>
      <xdr:col>11</xdr:col>
      <xdr:colOff>82550</xdr:colOff>
      <xdr:row>89</xdr:row>
      <xdr:rowOff>120766</xdr:rowOff>
    </xdr:to>
    <xdr:sp macro="" textlink="">
      <xdr:nvSpPr>
        <xdr:cNvPr id="218" name="楕円 217"/>
        <xdr:cNvSpPr/>
      </xdr:nvSpPr>
      <xdr:spPr>
        <a:xfrm>
          <a:off x="2286000" y="152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105543</xdr:rowOff>
    </xdr:from>
    <xdr:ext cx="762000" cy="259045"/>
    <xdr:sp macro="" textlink="">
      <xdr:nvSpPr>
        <xdr:cNvPr id="219" name="テキスト ボックス 218"/>
        <xdr:cNvSpPr txBox="1"/>
      </xdr:nvSpPr>
      <xdr:spPr>
        <a:xfrm>
          <a:off x="1955800" y="1536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2527</xdr:rowOff>
    </xdr:from>
    <xdr:to>
      <xdr:col>7</xdr:col>
      <xdr:colOff>31750</xdr:colOff>
      <xdr:row>82</xdr:row>
      <xdr:rowOff>104127</xdr:rowOff>
    </xdr:to>
    <xdr:sp macro="" textlink="">
      <xdr:nvSpPr>
        <xdr:cNvPr id="220" name="楕円 219"/>
        <xdr:cNvSpPr/>
      </xdr:nvSpPr>
      <xdr:spPr>
        <a:xfrm>
          <a:off x="1397000" y="140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114304</xdr:rowOff>
    </xdr:from>
    <xdr:ext cx="762000" cy="259045"/>
    <xdr:sp macro="" textlink="">
      <xdr:nvSpPr>
        <xdr:cNvPr id="221" name="テキスト ボックス 220"/>
        <xdr:cNvSpPr txBox="1"/>
      </xdr:nvSpPr>
      <xdr:spPr>
        <a:xfrm>
          <a:off x="1066800" y="138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ラスパイレス指数は類似団体平均値、全国町村平均値を下回っている状況にある。</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年間職員の給料カット</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一般職員</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を行い、</a:t>
          </a:r>
          <a:r>
            <a:rPr kumimoji="1" lang="en-US" altLang="ja-JP" sz="1050">
              <a:latin typeface="ＭＳ Ｐゴシック" panose="020B0600070205080204" pitchFamily="50" charset="-128"/>
              <a:ea typeface="ＭＳ Ｐゴシック" panose="020B0600070205080204" pitchFamily="50" charset="-128"/>
            </a:rPr>
            <a:t>H20</a:t>
          </a:r>
          <a:r>
            <a:rPr kumimoji="1" lang="ja-JP" altLang="en-US" sz="1050">
              <a:latin typeface="ＭＳ Ｐゴシック" panose="020B0600070205080204" pitchFamily="50" charset="-128"/>
              <a:ea typeface="ＭＳ Ｐゴシック" panose="020B0600070205080204" pitchFamily="50" charset="-128"/>
            </a:rPr>
            <a:t>年度においては給与カットの復元、また昇給について国と異なり</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号俸の抑制措置を行ってきたが、</a:t>
          </a:r>
          <a:r>
            <a:rPr kumimoji="1" lang="en-US" altLang="ja-JP" sz="1050">
              <a:latin typeface="ＭＳ Ｐゴシック" panose="020B0600070205080204" pitchFamily="50" charset="-128"/>
              <a:ea typeface="ＭＳ Ｐゴシック" panose="020B0600070205080204" pitchFamily="50" charset="-128"/>
            </a:rPr>
            <a:t>H25</a:t>
          </a:r>
          <a:r>
            <a:rPr kumimoji="1" lang="ja-JP" altLang="en-US" sz="1050">
              <a:latin typeface="ＭＳ Ｐゴシック" panose="020B0600070205080204" pitchFamily="50" charset="-128"/>
              <a:ea typeface="ＭＳ Ｐゴシック" panose="020B0600070205080204" pitchFamily="50" charset="-128"/>
            </a:rPr>
            <a:t>年度は国家公務員給与削減措置の終了等により、ラスパイレス指数が</a:t>
          </a:r>
          <a:r>
            <a:rPr kumimoji="1" lang="en-US" altLang="ja-JP" sz="1050">
              <a:latin typeface="ＭＳ Ｐゴシック" panose="020B0600070205080204" pitchFamily="50" charset="-128"/>
              <a:ea typeface="ＭＳ Ｐゴシック" panose="020B0600070205080204" pitchFamily="50" charset="-128"/>
            </a:rPr>
            <a:t>96.0</a:t>
          </a:r>
          <a:r>
            <a:rPr kumimoji="1" lang="ja-JP" altLang="en-US" sz="1050">
              <a:latin typeface="ＭＳ Ｐゴシック" panose="020B0600070205080204" pitchFamily="50" charset="-128"/>
              <a:ea typeface="ＭＳ Ｐゴシック" panose="020B0600070205080204" pitchFamily="50" charset="-128"/>
            </a:rPr>
            <a:t>と対前年</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ポイント下降となった。熊本地震に関係して</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は定員を増としたことにより、退職者数と比較し新規採用者数が大幅増となったために全体的に数値を引き下げていると思われる。今後も引き続き、職務・職責に応じた給料体系を維持しながら、定員や更なる給与水準の適正化を図り人件費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2" name="直線コネクタ 251"/>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3"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4" name="直線コネクタ 253"/>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5"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6" name="直線コネクタ 255"/>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43241</xdr:rowOff>
    </xdr:to>
    <xdr:cxnSp macro="">
      <xdr:nvCxnSpPr>
        <xdr:cNvPr id="257" name="直線コネクタ 256"/>
        <xdr:cNvCxnSpPr/>
      </xdr:nvCxnSpPr>
      <xdr:spPr>
        <a:xfrm>
          <a:off x="16179800" y="145245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8"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168729</xdr:rowOff>
    </xdr:to>
    <xdr:cxnSp macro="">
      <xdr:nvCxnSpPr>
        <xdr:cNvPr id="260" name="直線コネクタ 259"/>
        <xdr:cNvCxnSpPr/>
      </xdr:nvCxnSpPr>
      <xdr:spPr>
        <a:xfrm flipV="1">
          <a:off x="15290800" y="145245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1" name="フローチャート: 判断 260"/>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2" name="テキスト ボックス 261"/>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170543</xdr:rowOff>
    </xdr:to>
    <xdr:cxnSp macro="">
      <xdr:nvCxnSpPr>
        <xdr:cNvPr id="263" name="直線コネクタ 262"/>
        <xdr:cNvCxnSpPr/>
      </xdr:nvCxnSpPr>
      <xdr:spPr>
        <a:xfrm flipV="1">
          <a:off x="14401800" y="1457052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4" name="フローチャート: 判断 263"/>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5" name="テキスト ボックス 264"/>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22073</xdr:rowOff>
    </xdr:to>
    <xdr:cxnSp macro="">
      <xdr:nvCxnSpPr>
        <xdr:cNvPr id="266" name="直線コネクタ 265"/>
        <xdr:cNvCxnSpPr/>
      </xdr:nvCxnSpPr>
      <xdr:spPr>
        <a:xfrm flipV="1">
          <a:off x="13512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7" name="フローチャート: 判断 266"/>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8" name="テキスト ボックス 267"/>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9" name="フローチャート: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0" name="テキスト ボックス 269"/>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6" name="楕円 275"/>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7"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4" name="楕円 283"/>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5" name="テキスト ボックス 284"/>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人口千人当たり職員数は類似団体平均値を下回っているが、全国平均値、県平均値を上回っている状況にある。一般会計対象職員数は、</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77</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名となり、</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89</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名と平成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年熊本地震に係る事務量増に対応するために平成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月に職員定数条例を</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名から</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名に改正を行ったところである。</a:t>
          </a:r>
        </a:p>
        <a:p>
          <a:r>
            <a:rPr kumimoji="1" lang="ja-JP" altLang="en-US" sz="1050">
              <a:latin typeface="ＭＳ Ｐゴシック" panose="020B0600070205080204" pitchFamily="50" charset="-128"/>
              <a:ea typeface="ＭＳ Ｐゴシック" panose="020B0600070205080204" pitchFamily="50" charset="-128"/>
            </a:rPr>
            <a:t>　今後も住民サービス低下にならないよう留意しながらも、効率的組織編成や人員配置により、適切な職員の定数管理に努めるのが前提となるが、平成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関連した業務の大幅増における人員確保も必要な状況であり、今後は徐々に減少していく見込みではあるが、中長期派遣職員や任期付職員を配置している状況もふまえ、精査しながら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1" name="直線コネクタ 310"/>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2"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3" name="直線コネクタ 312"/>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4"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5" name="直線コネクタ 314"/>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50736</xdr:rowOff>
    </xdr:from>
    <xdr:to>
      <xdr:col>81</xdr:col>
      <xdr:colOff>44450</xdr:colOff>
      <xdr:row>60</xdr:row>
      <xdr:rowOff>68231</xdr:rowOff>
    </xdr:to>
    <xdr:cxnSp macro="">
      <xdr:nvCxnSpPr>
        <xdr:cNvPr id="316" name="直線コネクタ 315"/>
        <xdr:cNvCxnSpPr/>
      </xdr:nvCxnSpPr>
      <xdr:spPr>
        <a:xfrm>
          <a:off x="16179800" y="10337736"/>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7"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8" name="フローチャート: 判断 317"/>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24797</xdr:rowOff>
    </xdr:from>
    <xdr:to>
      <xdr:col>77</xdr:col>
      <xdr:colOff>44450</xdr:colOff>
      <xdr:row>60</xdr:row>
      <xdr:rowOff>50736</xdr:rowOff>
    </xdr:to>
    <xdr:cxnSp macro="">
      <xdr:nvCxnSpPr>
        <xdr:cNvPr id="319" name="直線コネクタ 318"/>
        <xdr:cNvCxnSpPr/>
      </xdr:nvCxnSpPr>
      <xdr:spPr>
        <a:xfrm>
          <a:off x="15290800" y="10311797"/>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0" name="フローチャート: 判断 319"/>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1" name="テキスト ボックス 320"/>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125063</xdr:rowOff>
    </xdr:from>
    <xdr:to>
      <xdr:col>72</xdr:col>
      <xdr:colOff>203200</xdr:colOff>
      <xdr:row>60</xdr:row>
      <xdr:rowOff>24797</xdr:rowOff>
    </xdr:to>
    <xdr:cxnSp macro="">
      <xdr:nvCxnSpPr>
        <xdr:cNvPr id="322" name="直線コネクタ 321"/>
        <xdr:cNvCxnSpPr/>
      </xdr:nvCxnSpPr>
      <xdr:spPr>
        <a:xfrm>
          <a:off x="14401800" y="10240613"/>
          <a:ext cx="889000" cy="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3" name="フローチャート: 判断 322"/>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4" name="テキスト ボックス 323"/>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87662</xdr:rowOff>
    </xdr:from>
    <xdr:to>
      <xdr:col>68</xdr:col>
      <xdr:colOff>152400</xdr:colOff>
      <xdr:row>59</xdr:row>
      <xdr:rowOff>125063</xdr:rowOff>
    </xdr:to>
    <xdr:cxnSp macro="">
      <xdr:nvCxnSpPr>
        <xdr:cNvPr id="325" name="直線コネクタ 324"/>
        <xdr:cNvCxnSpPr/>
      </xdr:nvCxnSpPr>
      <xdr:spPr>
        <a:xfrm>
          <a:off x="13512800" y="10203212"/>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6" name="フローチャート: 判断 325"/>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7" name="テキスト ボックス 326"/>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8" name="フローチャート: 判断 327"/>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9" name="テキスト ボックス 328"/>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17431</xdr:rowOff>
    </xdr:from>
    <xdr:to>
      <xdr:col>81</xdr:col>
      <xdr:colOff>95250</xdr:colOff>
      <xdr:row>60</xdr:row>
      <xdr:rowOff>119031</xdr:rowOff>
    </xdr:to>
    <xdr:sp macro="" textlink="">
      <xdr:nvSpPr>
        <xdr:cNvPr id="335" name="楕円 334"/>
        <xdr:cNvSpPr/>
      </xdr:nvSpPr>
      <xdr:spPr>
        <a:xfrm>
          <a:off x="16967200" y="103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33958</xdr:rowOff>
    </xdr:from>
    <xdr:ext cx="762000" cy="259045"/>
    <xdr:sp macro="" textlink="">
      <xdr:nvSpPr>
        <xdr:cNvPr id="336" name="定員管理の状況該当値テキスト"/>
        <xdr:cNvSpPr txBox="1"/>
      </xdr:nvSpPr>
      <xdr:spPr>
        <a:xfrm>
          <a:off x="17106900" y="1014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171386</xdr:rowOff>
    </xdr:from>
    <xdr:to>
      <xdr:col>77</xdr:col>
      <xdr:colOff>95250</xdr:colOff>
      <xdr:row>60</xdr:row>
      <xdr:rowOff>101536</xdr:rowOff>
    </xdr:to>
    <xdr:sp macro="" textlink="">
      <xdr:nvSpPr>
        <xdr:cNvPr id="337" name="楕円 336"/>
        <xdr:cNvSpPr/>
      </xdr:nvSpPr>
      <xdr:spPr>
        <a:xfrm>
          <a:off x="16129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111713</xdr:rowOff>
    </xdr:from>
    <xdr:ext cx="736600" cy="259045"/>
    <xdr:sp macro="" textlink="">
      <xdr:nvSpPr>
        <xdr:cNvPr id="338" name="テキスト ボックス 337"/>
        <xdr:cNvSpPr txBox="1"/>
      </xdr:nvSpPr>
      <xdr:spPr>
        <a:xfrm>
          <a:off x="15798800" y="1005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145447</xdr:rowOff>
    </xdr:from>
    <xdr:to>
      <xdr:col>73</xdr:col>
      <xdr:colOff>44450</xdr:colOff>
      <xdr:row>60</xdr:row>
      <xdr:rowOff>75597</xdr:rowOff>
    </xdr:to>
    <xdr:sp macro="" textlink="">
      <xdr:nvSpPr>
        <xdr:cNvPr id="339" name="楕円 338"/>
        <xdr:cNvSpPr/>
      </xdr:nvSpPr>
      <xdr:spPr>
        <a:xfrm>
          <a:off x="15240000" y="10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85774</xdr:rowOff>
    </xdr:from>
    <xdr:ext cx="762000" cy="259045"/>
    <xdr:sp macro="" textlink="">
      <xdr:nvSpPr>
        <xdr:cNvPr id="340" name="テキスト ボックス 339"/>
        <xdr:cNvSpPr txBox="1"/>
      </xdr:nvSpPr>
      <xdr:spPr>
        <a:xfrm>
          <a:off x="14909800" y="100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74263</xdr:rowOff>
    </xdr:from>
    <xdr:to>
      <xdr:col>68</xdr:col>
      <xdr:colOff>203200</xdr:colOff>
      <xdr:row>60</xdr:row>
      <xdr:rowOff>4413</xdr:rowOff>
    </xdr:to>
    <xdr:sp macro="" textlink="">
      <xdr:nvSpPr>
        <xdr:cNvPr id="341" name="楕円 340"/>
        <xdr:cNvSpPr/>
      </xdr:nvSpPr>
      <xdr:spPr>
        <a:xfrm>
          <a:off x="14351000" y="101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14590</xdr:rowOff>
    </xdr:from>
    <xdr:ext cx="762000" cy="259045"/>
    <xdr:sp macro="" textlink="">
      <xdr:nvSpPr>
        <xdr:cNvPr id="342" name="テキスト ボックス 341"/>
        <xdr:cNvSpPr txBox="1"/>
      </xdr:nvSpPr>
      <xdr:spPr>
        <a:xfrm>
          <a:off x="14020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43" name="楕円 342"/>
        <xdr:cNvSpPr/>
      </xdr:nvSpPr>
      <xdr:spPr>
        <a:xfrm>
          <a:off x="13462000" y="10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148639</xdr:rowOff>
    </xdr:from>
    <xdr:ext cx="762000" cy="259045"/>
    <xdr:sp macro="" textlink="">
      <xdr:nvSpPr>
        <xdr:cNvPr id="344" name="テキスト ボックス 343"/>
        <xdr:cNvSpPr txBox="1"/>
      </xdr:nvSpPr>
      <xdr:spPr>
        <a:xfrm>
          <a:off x="13131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実質公債費比率は類似団体平均及び全国・県平均を下回っている状況にある。以前は元利償還金の減少等により実質公債費比率は年々減少している状況にあったが、平成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年熊本地震に伴う災害復旧・復興事業を主とした新規発行債も</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8,310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950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4,210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元年度には</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1,540</a:t>
          </a:r>
          <a:r>
            <a:rPr kumimoji="1" lang="ja-JP" altLang="en-US" sz="1050">
              <a:latin typeface="ＭＳ Ｐゴシック" panose="020B0600070205080204" pitchFamily="50" charset="-128"/>
              <a:ea typeface="ＭＳ Ｐゴシック" panose="020B0600070205080204" pitchFamily="50" charset="-128"/>
            </a:rPr>
            <a:t>万円であり、更に後年においても発行額が多額になると見込まれ、</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元年度においては元利償還金も</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億円を超えることとなった。ここ数年間は熊本地震に伴う復旧・復興事業に伴う地方債発行額が主であるが、元利償還金に対する交付税措置率が高く、基準財政需要額算入額も増となるため比率的には微増で進んでいくものと思われる。</a:t>
          </a:r>
        </a:p>
        <a:p>
          <a:r>
            <a:rPr kumimoji="1" lang="ja-JP" altLang="en-US" sz="1050">
              <a:latin typeface="ＭＳ Ｐゴシック" panose="020B0600070205080204" pitchFamily="50" charset="-128"/>
              <a:ea typeface="ＭＳ Ｐゴシック" panose="020B0600070205080204" pitchFamily="50" charset="-128"/>
            </a:rPr>
            <a:t>　今後も復旧・復興事業内容を見極めながら、また極力交付税措置があり、措置率が高い有利な起債の選定により、比率の悪化を防ぐよう努める。 </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1" name="直線コネクタ 370"/>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2"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3" name="直線コネクタ 372"/>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95758</xdr:rowOff>
    </xdr:to>
    <xdr:cxnSp macro="">
      <xdr:nvCxnSpPr>
        <xdr:cNvPr id="376" name="直線コネクタ 375"/>
        <xdr:cNvCxnSpPr/>
      </xdr:nvCxnSpPr>
      <xdr:spPr>
        <a:xfrm>
          <a:off x="16179800" y="66761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7"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8" name="フローチャート: 判断 377"/>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161036</xdr:rowOff>
    </xdr:to>
    <xdr:cxnSp macro="">
      <xdr:nvCxnSpPr>
        <xdr:cNvPr id="379" name="直線コネクタ 378"/>
        <xdr:cNvCxnSpPr/>
      </xdr:nvCxnSpPr>
      <xdr:spPr>
        <a:xfrm>
          <a:off x="15290800" y="65699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0" name="フローチャート: 判断 379"/>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1" name="テキスト ボックス 380"/>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103124</xdr:rowOff>
    </xdr:to>
    <xdr:cxnSp macro="">
      <xdr:nvCxnSpPr>
        <xdr:cNvPr id="382" name="直線コネクタ 381"/>
        <xdr:cNvCxnSpPr/>
      </xdr:nvCxnSpPr>
      <xdr:spPr>
        <a:xfrm flipV="1">
          <a:off x="14401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3" name="フローチャート: 判断 382"/>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4" name="テキスト ボックス 383"/>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39</xdr:row>
      <xdr:rowOff>8890</xdr:rowOff>
    </xdr:to>
    <xdr:cxnSp macro="">
      <xdr:nvCxnSpPr>
        <xdr:cNvPr id="385" name="直線コネクタ 384"/>
        <xdr:cNvCxnSpPr/>
      </xdr:nvCxnSpPr>
      <xdr:spPr>
        <a:xfrm flipV="1">
          <a:off x="13512800" y="66182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6" name="フローチャート: 判断 385"/>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7" name="テキスト ボックス 386"/>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8" name="フローチャート: 判断 387"/>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89" name="テキスト ボックス 388"/>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5" name="楕円 394"/>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6"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7" name="楕円 396"/>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398" name="テキスト ボックス 397"/>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399" name="楕円 398"/>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0" name="テキスト ボックス 399"/>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1" name="楕円 400"/>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2" name="テキスト ボックス 401"/>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3" name="楕円 402"/>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4" name="テキスト ボックス 403"/>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将来負担比率はマイナスであり、類似団体平均値、全国及び県平均値を下回っている状況にある。地方債現在高は</a:t>
          </a:r>
          <a:r>
            <a:rPr kumimoji="1" lang="en-US" altLang="ja-JP" sz="1050">
              <a:latin typeface="ＭＳ Ｐゴシック" panose="020B0600070205080204" pitchFamily="50" charset="-128"/>
              <a:ea typeface="ＭＳ Ｐゴシック" panose="020B0600070205080204" pitchFamily="50" charset="-128"/>
            </a:rPr>
            <a:t>H15</a:t>
          </a:r>
          <a:r>
            <a:rPr kumimoji="1" lang="ja-JP" altLang="en-US" sz="1050">
              <a:latin typeface="ＭＳ Ｐゴシック" panose="020B0600070205080204" pitchFamily="50" charset="-128"/>
              <a:ea typeface="ＭＳ Ｐゴシック" panose="020B0600070205080204" pitchFamily="50" charset="-128"/>
            </a:rPr>
            <a:t>年度地方債残高</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8,903</a:t>
          </a:r>
          <a:r>
            <a:rPr kumimoji="1" lang="ja-JP" altLang="en-US" sz="1050">
              <a:latin typeface="ＭＳ Ｐゴシック" panose="020B0600070205080204" pitchFamily="50" charset="-128"/>
              <a:ea typeface="ＭＳ Ｐゴシック" panose="020B0600070205080204" pitchFamily="50" charset="-128"/>
            </a:rPr>
            <a:t>万円（地方債残高対標財規模比率</a:t>
          </a:r>
          <a:r>
            <a:rPr kumimoji="1" lang="en-US" altLang="ja-JP" sz="1050">
              <a:latin typeface="ＭＳ Ｐゴシック" panose="020B0600070205080204" pitchFamily="50" charset="-128"/>
              <a:ea typeface="ＭＳ Ｐゴシック" panose="020B0600070205080204" pitchFamily="50" charset="-128"/>
            </a:rPr>
            <a:t>285.1%</a:t>
          </a:r>
          <a:r>
            <a:rPr kumimoji="1" lang="ja-JP" altLang="en-US" sz="1050">
              <a:latin typeface="ＭＳ Ｐゴシック" panose="020B0600070205080204" pitchFamily="50" charset="-128"/>
              <a:ea typeface="ＭＳ Ｐゴシック" panose="020B0600070205080204" pitchFamily="50" charset="-128"/>
            </a:rPr>
            <a:t>）がピークであった。それ以降地方債発行額を償還元金以下に抑えていたが、</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年度以降は熊本地震関連事業により地方債残高は</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年続けて大幅に上昇し、</a:t>
          </a:r>
          <a:r>
            <a:rPr kumimoji="1" lang="en-US" altLang="ja-JP" sz="1050">
              <a:latin typeface="ＭＳ Ｐゴシック" panose="020B0600070205080204" pitchFamily="50" charset="-128"/>
              <a:ea typeface="ＭＳ Ｐゴシック" panose="020B0600070205080204" pitchFamily="50" charset="-128"/>
            </a:rPr>
            <a:t>94</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7,576</a:t>
          </a:r>
          <a:r>
            <a:rPr kumimoji="1" lang="ja-JP" altLang="en-US" sz="1050">
              <a:latin typeface="ＭＳ Ｐゴシック" panose="020B0600070205080204" pitchFamily="50" charset="-128"/>
              <a:ea typeface="ＭＳ Ｐゴシック" panose="020B0600070205080204" pitchFamily="50" charset="-128"/>
            </a:rPr>
            <a:t>万円（地方債残高対標財規模比率</a:t>
          </a:r>
          <a:r>
            <a:rPr kumimoji="1" lang="en-US" altLang="ja-JP" sz="1050">
              <a:latin typeface="ＭＳ Ｐゴシック" panose="020B0600070205080204" pitchFamily="50" charset="-128"/>
              <a:ea typeface="ＭＳ Ｐゴシック" panose="020B0600070205080204" pitchFamily="50" charset="-128"/>
            </a:rPr>
            <a:t>335.7%</a:t>
          </a:r>
          <a:r>
            <a:rPr kumimoji="1" lang="ja-JP" altLang="en-US" sz="1050">
              <a:latin typeface="ＭＳ Ｐゴシック" panose="020B0600070205080204" pitchFamily="50" charset="-128"/>
              <a:ea typeface="ＭＳ Ｐゴシック" panose="020B0600070205080204" pitchFamily="50" charset="-128"/>
            </a:rPr>
            <a:t>　対前年</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1,968</a:t>
          </a:r>
          <a:r>
            <a:rPr kumimoji="1" lang="ja-JP" altLang="en-US" sz="1050">
              <a:latin typeface="ＭＳ Ｐゴシック" panose="020B0600070205080204" pitchFamily="50" charset="-128"/>
              <a:ea typeface="ＭＳ Ｐゴシック" panose="020B0600070205080204" pitchFamily="50" charset="-128"/>
            </a:rPr>
            <a:t>円増）となった。充当可能な財政調整基金等の積立金は、対前年</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569</a:t>
          </a:r>
          <a:r>
            <a:rPr kumimoji="1" lang="ja-JP" altLang="en-US" sz="1050">
              <a:latin typeface="ＭＳ Ｐゴシック" panose="020B0600070205080204" pitchFamily="50" charset="-128"/>
              <a:ea typeface="ＭＳ Ｐゴシック" panose="020B0600070205080204" pitchFamily="50" charset="-128"/>
            </a:rPr>
            <a:t>万円増額しており、また熊本地震関連事業においては交付税措置が高い地方債の借入を行っており、基準財政需要額算入見込額増に伴い率は横ばいである。今後も起債借入れについては、総合体育館建設を含む防災公園整備事業の財源としても見込んでおり、今後の復興事業内容を見極めながら、国県補助金等や交付税措置率が高い地方債の有効活用により、将来負担比率の抑制に努める。 </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29" name="直線コネクタ 428"/>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0"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1" name="直線コネクタ 430"/>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2"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3" name="直線コネクタ 43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4"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5" name="フローチャート: 判断 434"/>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6" name="フローチャート: 判断 435"/>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7" name="テキスト ボックス 436"/>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8" name="フローチャート: 判断 437"/>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39" name="テキスト ボックス 438"/>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0" name="フローチャート: 判断 439"/>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1" name="テキスト ボックス 440"/>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2" name="フローチャート: 判断 441"/>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3" name="テキスト ボックス 442"/>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類似団体平均を上回っているが、全国及び県平均は下回っている状況である。平成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年熊本地震における事務量増に対応するため、平成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月に職員定数改定も行っている。内訳としては、退職者分の減や再任用・新規採用者分の増、任期付職員採用による増、職員数増による共済組合・退職組合負担金増であり、全体人件費は減であるが、経常経費人件費は微増である。中長期派遣職員や任期付職員を配置している状況も踏まえ、住民サービス低下にならないよう留意しながらも、効率的組織編成や人員配置、事務事業の見直しにより引続き人件費の抑制に努めることが前提となるが、熊本地震よる業務増における人員確保ももうしばらくは必要であり、状況を精査しながら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73660</xdr:rowOff>
    </xdr:to>
    <xdr:cxnSp macro="">
      <xdr:nvCxnSpPr>
        <xdr:cNvPr id="66" name="直線コネクタ 65"/>
        <xdr:cNvCxnSpPr/>
      </xdr:nvCxnSpPr>
      <xdr:spPr>
        <a:xfrm flipV="1">
          <a:off x="3987800" y="64135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127000</xdr:rowOff>
    </xdr:to>
    <xdr:cxnSp macro="">
      <xdr:nvCxnSpPr>
        <xdr:cNvPr id="69" name="直線コネクタ 68"/>
        <xdr:cNvCxnSpPr/>
      </xdr:nvCxnSpPr>
      <xdr:spPr>
        <a:xfrm flipV="1">
          <a:off x="3098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31750</xdr:rowOff>
    </xdr:to>
    <xdr:cxnSp macro="">
      <xdr:nvCxnSpPr>
        <xdr:cNvPr id="72" name="直線コネクタ 71"/>
        <xdr:cNvCxnSpPr/>
      </xdr:nvCxnSpPr>
      <xdr:spPr>
        <a:xfrm flipV="1">
          <a:off x="2209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31750</xdr:rowOff>
    </xdr:to>
    <xdr:cxnSp macro="">
      <xdr:nvCxnSpPr>
        <xdr:cNvPr id="75" name="直線コネクタ 74"/>
        <xdr:cNvCxnSpPr/>
      </xdr:nvCxnSpPr>
      <xdr:spPr>
        <a:xfrm>
          <a:off x="1320800" y="664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類似団体平均、全国及び県平均より下回っている状況にある。要因として旅費及び賃金等の抑制を続けており、施設等の管理については、</a:t>
          </a:r>
          <a:r>
            <a:rPr kumimoji="1" lang="en-US" altLang="ja-JP" sz="1050">
              <a:latin typeface="ＭＳ Ｐゴシック" panose="020B0600070205080204" pitchFamily="50" charset="-128"/>
              <a:ea typeface="ＭＳ Ｐゴシック" panose="020B0600070205080204" pitchFamily="50" charset="-128"/>
            </a:rPr>
            <a:t>H18</a:t>
          </a:r>
          <a:r>
            <a:rPr kumimoji="1" lang="ja-JP" altLang="en-US" sz="1050">
              <a:latin typeface="ＭＳ Ｐゴシック" panose="020B0600070205080204" pitchFamily="50" charset="-128"/>
              <a:ea typeface="ＭＳ Ｐゴシック" panose="020B0600070205080204" pitchFamily="50" charset="-128"/>
            </a:rPr>
            <a:t>年度から指定管理者制度の導入を実施している。今後は平成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年熊本地震に関連する経常と臨時を切り分けできない経常的物件費も徐々に落ち着いてきているが、公立保育園における非常勤職の人件費、公立学校費用、電算関連委託費などが増となっている。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全体的な事務事業や委託費内容の精査を更に進め、経常経費の削減をはじめとし、物件費の抑制に努める。また物件費のうち委託料の額が大きく占めており、委託内容の精査や委託金額の妥当性を精査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86995</xdr:rowOff>
    </xdr:from>
    <xdr:to>
      <xdr:col>82</xdr:col>
      <xdr:colOff>107950</xdr:colOff>
      <xdr:row>14</xdr:row>
      <xdr:rowOff>92710</xdr:rowOff>
    </xdr:to>
    <xdr:cxnSp macro="">
      <xdr:nvCxnSpPr>
        <xdr:cNvPr id="123" name="直線コネクタ 122"/>
        <xdr:cNvCxnSpPr/>
      </xdr:nvCxnSpPr>
      <xdr:spPr>
        <a:xfrm flipV="1">
          <a:off x="15671800" y="24872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92710</xdr:rowOff>
    </xdr:to>
    <xdr:cxnSp macro="">
      <xdr:nvCxnSpPr>
        <xdr:cNvPr id="126" name="直線コネクタ 125"/>
        <xdr:cNvCxnSpPr/>
      </xdr:nvCxnSpPr>
      <xdr:spPr>
        <a:xfrm>
          <a:off x="14782800" y="2470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92710</xdr:rowOff>
    </xdr:to>
    <xdr:cxnSp macro="">
      <xdr:nvCxnSpPr>
        <xdr:cNvPr id="129" name="直線コネクタ 128"/>
        <xdr:cNvCxnSpPr/>
      </xdr:nvCxnSpPr>
      <xdr:spPr>
        <a:xfrm flipV="1">
          <a:off x="13893800" y="2470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92710</xdr:rowOff>
    </xdr:from>
    <xdr:to>
      <xdr:col>69</xdr:col>
      <xdr:colOff>92075</xdr:colOff>
      <xdr:row>14</xdr:row>
      <xdr:rowOff>109855</xdr:rowOff>
    </xdr:to>
    <xdr:cxnSp macro="">
      <xdr:nvCxnSpPr>
        <xdr:cNvPr id="132" name="直線コネクタ 131"/>
        <xdr:cNvCxnSpPr/>
      </xdr:nvCxnSpPr>
      <xdr:spPr>
        <a:xfrm flipV="1">
          <a:off x="13004800" y="2493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2" name="楕円 141"/>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3" name="物件費該当値テキスト"/>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46" name="楕円 145"/>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47" name="テキスト ボックス 146"/>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8" name="楕円 147"/>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9" name="テキスト ボックス 148"/>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50" name="楕円 149"/>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51" name="テキスト ボックス 150"/>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類似団体平均より上回っているが、全国及び県平均より下回っている状況である。近年は障がい者福祉サービス事業費や子ども医療助成費、重心医療助成費、私立保育園負担金等の増加がみられていたが、</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おいては養護老人ホーム措置費の増であるが、前年比減となった費用も複数あり、率を引き下げている。高齢化率の増加や子育て支援等の増加に伴い、社会保障費が増額していくことが予想され、財政を圧迫する傾向に歯止めをかけるべく、生活指導・各種健診等の更なる普及や各審査の適正化、事務事業の見直し、受益者負担の見直し、単独事業における事業効果の検証などにより、適正なサービスを維持しながらも比率の改善に努める。 </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69850</xdr:rowOff>
    </xdr:to>
    <xdr:cxnSp macro="">
      <xdr:nvCxnSpPr>
        <xdr:cNvPr id="184" name="直線コネクタ 183"/>
        <xdr:cNvCxnSpPr/>
      </xdr:nvCxnSpPr>
      <xdr:spPr>
        <a:xfrm flipV="1">
          <a:off x="3987800" y="9671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87" name="直線コネクタ 186"/>
        <xdr:cNvCxnSpPr/>
      </xdr:nvCxnSpPr>
      <xdr:spPr>
        <a:xfrm>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127000</xdr:rowOff>
    </xdr:to>
    <xdr:cxnSp macro="">
      <xdr:nvCxnSpPr>
        <xdr:cNvPr id="190" name="直線コネクタ 189"/>
        <xdr:cNvCxnSpPr/>
      </xdr:nvCxnSpPr>
      <xdr:spPr>
        <a:xfrm flipV="1">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127000</xdr:rowOff>
    </xdr:to>
    <xdr:cxnSp macro="">
      <xdr:nvCxnSpPr>
        <xdr:cNvPr id="193" name="直線コネクタ 192"/>
        <xdr:cNvCxnSpPr/>
      </xdr:nvCxnSpPr>
      <xdr:spPr>
        <a:xfrm>
          <a:off x="1320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8" name="テキスト ボックス 20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9" name="楕円 20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0" name="テキスト ボックス 209"/>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2" name="テキスト ボックス 211"/>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類似団体平均、全国及び県平均より下回っている状況にある。公共施設等の老朽化や、平成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年熊本地震によって維持補修に着手ができなかった箇所等における維持補修費が</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年度には大幅に増加したが、</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減少し率を下げている。しかし以後も増加していく見通しであり、計画的な事業実施に努めていく。また特別会計への繰出金等において、少子高齢化の影響による国民健康保険特別会計繰出金、介護保険特別会計繰出金、後期高齢者医療特別会計繰出金の増加が危惧される。各特別会計における事務事業の見直しや、健康づくり、栄養指導、各種健診、介護予防事業等による給付費縮減に伴う歳出削減によ 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57</xdr:row>
      <xdr:rowOff>60706</xdr:rowOff>
    </xdr:to>
    <xdr:cxnSp macro="">
      <xdr:nvCxnSpPr>
        <xdr:cNvPr id="242" name="直線コネクタ 241"/>
        <xdr:cNvCxnSpPr/>
      </xdr:nvCxnSpPr>
      <xdr:spPr>
        <a:xfrm flipV="1">
          <a:off x="15671800" y="96459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57</xdr:row>
      <xdr:rowOff>60706</xdr:rowOff>
    </xdr:to>
    <xdr:cxnSp macro="">
      <xdr:nvCxnSpPr>
        <xdr:cNvPr id="245" name="直線コネクタ 244"/>
        <xdr:cNvCxnSpPr/>
      </xdr:nvCxnSpPr>
      <xdr:spPr>
        <a:xfrm>
          <a:off x="14782800" y="9737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136144</xdr:rowOff>
    </xdr:to>
    <xdr:cxnSp macro="">
      <xdr:nvCxnSpPr>
        <xdr:cNvPr id="248" name="直線コネクタ 247"/>
        <xdr:cNvCxnSpPr/>
      </xdr:nvCxnSpPr>
      <xdr:spPr>
        <a:xfrm>
          <a:off x="13893800" y="9659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127000</xdr:rowOff>
    </xdr:to>
    <xdr:cxnSp macro="">
      <xdr:nvCxnSpPr>
        <xdr:cNvPr id="251" name="直線コネクタ 250"/>
        <xdr:cNvCxnSpPr/>
      </xdr:nvCxnSpPr>
      <xdr:spPr>
        <a:xfrm flipV="1">
          <a:off x="13004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2"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66" name="テキスト ボックス 265"/>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0" name="テキスト ボックス 269"/>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類似団体平均とはほぼ差はないが、全国及び県平均より上回っている状況にある。なお経常経費における補助費等のうち、一部事務組合負担金が</a:t>
          </a:r>
          <a:r>
            <a:rPr kumimoji="1" lang="en-US" altLang="ja-JP" sz="1050">
              <a:latin typeface="ＭＳ Ｐゴシック" panose="020B0600070205080204" pitchFamily="50" charset="-128"/>
              <a:ea typeface="ＭＳ Ｐゴシック" panose="020B0600070205080204" pitchFamily="50" charset="-128"/>
            </a:rPr>
            <a:t>31.2</a:t>
          </a:r>
          <a:r>
            <a:rPr kumimoji="1" lang="ja-JP" altLang="en-US" sz="1050">
              <a:latin typeface="ＭＳ Ｐゴシック" panose="020B0600070205080204" pitchFamily="50" charset="-128"/>
              <a:ea typeface="ＭＳ Ｐゴシック" panose="020B0600070205080204" pitchFamily="50" charset="-128"/>
            </a:rPr>
            <a:t>％を占めており、それ以外には熊本市消防局への常備消防負担金が大きく占めている状況である。また村観光協会の創設により、軌道に乗るまでは補助の継続が必要と思われる。</a:t>
          </a:r>
        </a:p>
        <a:p>
          <a:r>
            <a:rPr kumimoji="1" lang="ja-JP" altLang="en-US" sz="1050">
              <a:latin typeface="ＭＳ Ｐゴシック" panose="020B0600070205080204" pitchFamily="50" charset="-128"/>
              <a:ea typeface="ＭＳ Ｐゴシック" panose="020B0600070205080204" pitchFamily="50" charset="-128"/>
            </a:rPr>
            <a:t>　今後は、補助金等について目的や内容の再確認のほか、妥当性を検証することとし、不適当な補助金等は見直しを行い、更なる補助金の整理や合理化により補助費等の抑制に努める。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78994</xdr:rowOff>
    </xdr:to>
    <xdr:cxnSp macro="">
      <xdr:nvCxnSpPr>
        <xdr:cNvPr id="300" name="直線コネクタ 299"/>
        <xdr:cNvCxnSpPr/>
      </xdr:nvCxnSpPr>
      <xdr:spPr>
        <a:xfrm flipV="1">
          <a:off x="15671800" y="63586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147574</xdr:rowOff>
    </xdr:to>
    <xdr:cxnSp macro="">
      <xdr:nvCxnSpPr>
        <xdr:cNvPr id="303" name="直線コネクタ 302"/>
        <xdr:cNvCxnSpPr/>
      </xdr:nvCxnSpPr>
      <xdr:spPr>
        <a:xfrm flipV="1">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21844</xdr:rowOff>
    </xdr:to>
    <xdr:cxnSp macro="">
      <xdr:nvCxnSpPr>
        <xdr:cNvPr id="306" name="直線コネクタ 305"/>
        <xdr:cNvCxnSpPr/>
      </xdr:nvCxnSpPr>
      <xdr:spPr>
        <a:xfrm flipV="1">
          <a:off x="13893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21844</xdr:rowOff>
    </xdr:to>
    <xdr:cxnSp macro="">
      <xdr:nvCxnSpPr>
        <xdr:cNvPr id="309" name="直線コネクタ 308"/>
        <xdr:cNvCxnSpPr/>
      </xdr:nvCxnSpPr>
      <xdr:spPr>
        <a:xfrm>
          <a:off x="13004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9" name="楕円 318"/>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0"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3" name="楕円 322"/>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4" name="テキスト ボックス 323"/>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5" name="楕円 324"/>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6" name="テキスト ボックス 325"/>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7" name="楕円 32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8" name="テキスト ボックス 32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類似団体平均、全国及び県平均より上回っている状況にある。以前は過疎対策事業債を発行できたことから、その元利償還金が</a:t>
          </a:r>
          <a:r>
            <a:rPr kumimoji="1" lang="en-US" altLang="ja-JP" sz="1050">
              <a:latin typeface="ＭＳ Ｐゴシック" panose="020B0600070205080204" pitchFamily="50" charset="-128"/>
              <a:ea typeface="ＭＳ Ｐゴシック" panose="020B0600070205080204" pitchFamily="50" charset="-128"/>
            </a:rPr>
            <a:t>H19</a:t>
          </a:r>
          <a:r>
            <a:rPr kumimoji="1" lang="ja-JP" altLang="en-US" sz="1050">
              <a:latin typeface="ＭＳ Ｐゴシック" panose="020B0600070205080204" pitchFamily="50" charset="-128"/>
              <a:ea typeface="ＭＳ Ｐゴシック" panose="020B0600070205080204" pitchFamily="50" charset="-128"/>
            </a:rPr>
            <a:t>年度にピークとなった。その後は年々減少傾向にあったが、</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年度においては大規模事業、</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は熊本地震関連事業に関し起債残高が大幅増となった。その元利償還が始まっており、償還額も大幅に増加した結果、元利償還金も右肩上がりの増であり、数値もかなり上昇している。今後も復興事業や休止していた総合体育館建設を含めた防災公園整備事業に対する新規発行債も多々見込まれることにより、償還額も今後</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年間程度は大幅増になると見込まれ、各事業を見極めながらも適切な起債管理に努める。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81</xdr:row>
      <xdr:rowOff>1270</xdr:rowOff>
    </xdr:to>
    <xdr:cxnSp macro="">
      <xdr:nvCxnSpPr>
        <xdr:cNvPr id="358" name="直線コネクタ 357"/>
        <xdr:cNvCxnSpPr/>
      </xdr:nvCxnSpPr>
      <xdr:spPr>
        <a:xfrm>
          <a:off x="3987800" y="135458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79</xdr:row>
      <xdr:rowOff>1270</xdr:rowOff>
    </xdr:to>
    <xdr:cxnSp macro="">
      <xdr:nvCxnSpPr>
        <xdr:cNvPr id="361" name="直線コネクタ 360"/>
        <xdr:cNvCxnSpPr/>
      </xdr:nvCxnSpPr>
      <xdr:spPr>
        <a:xfrm>
          <a:off x="3098800" y="13097763"/>
          <a:ext cx="8890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81280</xdr:rowOff>
    </xdr:to>
    <xdr:cxnSp macro="">
      <xdr:nvCxnSpPr>
        <xdr:cNvPr id="364" name="直線コネクタ 363"/>
        <xdr:cNvCxnSpPr/>
      </xdr:nvCxnSpPr>
      <xdr:spPr>
        <a:xfrm flipV="1">
          <a:off x="2209800" y="13097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81280</xdr:rowOff>
    </xdr:to>
    <xdr:cxnSp macro="">
      <xdr:nvCxnSpPr>
        <xdr:cNvPr id="367" name="直線コネクタ 366"/>
        <xdr:cNvCxnSpPr/>
      </xdr:nvCxnSpPr>
      <xdr:spPr>
        <a:xfrm>
          <a:off x="1320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77" name="楕円 376"/>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78" name="公債費該当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79" name="楕円 378"/>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0" name="テキスト ボックス 379"/>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1" name="楕円 380"/>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2" name="テキスト ボックス 381"/>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3" name="楕円 382"/>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4" name="テキスト ボックス 383"/>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5" name="楕円 38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6" name="テキスト ボックス 38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類似団体平均、全国及び県平均より下回っている状況にある。今後も全体の事務事業の見直しを更に進め、経常経費の削減に努める。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77</xdr:row>
      <xdr:rowOff>56135</xdr:rowOff>
    </xdr:to>
    <xdr:cxnSp macro="">
      <xdr:nvCxnSpPr>
        <xdr:cNvPr id="417" name="直線コネクタ 416"/>
        <xdr:cNvCxnSpPr/>
      </xdr:nvCxnSpPr>
      <xdr:spPr>
        <a:xfrm flipV="1">
          <a:off x="15671800" y="12855448"/>
          <a:ext cx="8382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56135</xdr:rowOff>
    </xdr:to>
    <xdr:cxnSp macro="">
      <xdr:nvCxnSpPr>
        <xdr:cNvPr id="420" name="直線コネクタ 419"/>
        <xdr:cNvCxnSpPr/>
      </xdr:nvCxnSpPr>
      <xdr:spPr>
        <a:xfrm>
          <a:off x="14782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88137</xdr:rowOff>
    </xdr:to>
    <xdr:cxnSp macro="">
      <xdr:nvCxnSpPr>
        <xdr:cNvPr id="423" name="直線コネクタ 422"/>
        <xdr:cNvCxnSpPr/>
      </xdr:nvCxnSpPr>
      <xdr:spPr>
        <a:xfrm flipV="1">
          <a:off x="13893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88137</xdr:rowOff>
    </xdr:to>
    <xdr:cxnSp macro="">
      <xdr:nvCxnSpPr>
        <xdr:cNvPr id="426" name="直線コネクタ 425"/>
        <xdr:cNvCxnSpPr/>
      </xdr:nvCxnSpPr>
      <xdr:spPr>
        <a:xfrm>
          <a:off x="13004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36" name="楕円 435"/>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37"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38" name="楕円 437"/>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0" name="楕円 439"/>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41" name="テキスト ボックス 440"/>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42" name="楕円 441"/>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43" name="テキスト ボックス 442"/>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4" name="楕円 443"/>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5" name="テキスト ボックス 444"/>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14358</xdr:rowOff>
    </xdr:from>
    <xdr:to>
      <xdr:col>29</xdr:col>
      <xdr:colOff>127000</xdr:colOff>
      <xdr:row>19</xdr:row>
      <xdr:rowOff>30662</xdr:rowOff>
    </xdr:to>
    <xdr:cxnSp macro="">
      <xdr:nvCxnSpPr>
        <xdr:cNvPr id="48" name="直線コネクタ 47"/>
        <xdr:cNvCxnSpPr/>
      </xdr:nvCxnSpPr>
      <xdr:spPr bwMode="auto">
        <a:xfrm flipV="1">
          <a:off x="5003800" y="3319533"/>
          <a:ext cx="647700" cy="1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30662</xdr:rowOff>
    </xdr:from>
    <xdr:to>
      <xdr:col>26</xdr:col>
      <xdr:colOff>50800</xdr:colOff>
      <xdr:row>19</xdr:row>
      <xdr:rowOff>82115</xdr:rowOff>
    </xdr:to>
    <xdr:cxnSp macro="">
      <xdr:nvCxnSpPr>
        <xdr:cNvPr id="51" name="直線コネクタ 50"/>
        <xdr:cNvCxnSpPr/>
      </xdr:nvCxnSpPr>
      <xdr:spPr bwMode="auto">
        <a:xfrm flipV="1">
          <a:off x="4305300" y="3335837"/>
          <a:ext cx="698500" cy="5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44332</xdr:rowOff>
    </xdr:from>
    <xdr:to>
      <xdr:col>22</xdr:col>
      <xdr:colOff>114300</xdr:colOff>
      <xdr:row>19</xdr:row>
      <xdr:rowOff>82115</xdr:rowOff>
    </xdr:to>
    <xdr:cxnSp macro="">
      <xdr:nvCxnSpPr>
        <xdr:cNvPr id="54" name="直線コネクタ 53"/>
        <xdr:cNvCxnSpPr/>
      </xdr:nvCxnSpPr>
      <xdr:spPr bwMode="auto">
        <a:xfrm>
          <a:off x="3606800" y="3349507"/>
          <a:ext cx="6985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44332</xdr:rowOff>
    </xdr:from>
    <xdr:to>
      <xdr:col>18</xdr:col>
      <xdr:colOff>177800</xdr:colOff>
      <xdr:row>19</xdr:row>
      <xdr:rowOff>137080</xdr:rowOff>
    </xdr:to>
    <xdr:cxnSp macro="">
      <xdr:nvCxnSpPr>
        <xdr:cNvPr id="57" name="直線コネクタ 56"/>
        <xdr:cNvCxnSpPr/>
      </xdr:nvCxnSpPr>
      <xdr:spPr bwMode="auto">
        <a:xfrm flipV="1">
          <a:off x="2908300" y="3349507"/>
          <a:ext cx="698500" cy="9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135008</xdr:rowOff>
    </xdr:from>
    <xdr:to>
      <xdr:col>29</xdr:col>
      <xdr:colOff>177800</xdr:colOff>
      <xdr:row>19</xdr:row>
      <xdr:rowOff>65158</xdr:rowOff>
    </xdr:to>
    <xdr:sp macro="" textlink="">
      <xdr:nvSpPr>
        <xdr:cNvPr id="67" name="楕円 66"/>
        <xdr:cNvSpPr/>
      </xdr:nvSpPr>
      <xdr:spPr bwMode="auto">
        <a:xfrm>
          <a:off x="5600700" y="32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107085</xdr:rowOff>
    </xdr:from>
    <xdr:ext cx="762000" cy="259045"/>
    <xdr:sp macro="" textlink="">
      <xdr:nvSpPr>
        <xdr:cNvPr id="68" name="人口1人当たり決算額の推移該当値テキスト130"/>
        <xdr:cNvSpPr txBox="1"/>
      </xdr:nvSpPr>
      <xdr:spPr>
        <a:xfrm>
          <a:off x="5740400" y="324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151312</xdr:rowOff>
    </xdr:from>
    <xdr:to>
      <xdr:col>26</xdr:col>
      <xdr:colOff>101600</xdr:colOff>
      <xdr:row>19</xdr:row>
      <xdr:rowOff>81462</xdr:rowOff>
    </xdr:to>
    <xdr:sp macro="" textlink="">
      <xdr:nvSpPr>
        <xdr:cNvPr id="69" name="楕円 68"/>
        <xdr:cNvSpPr/>
      </xdr:nvSpPr>
      <xdr:spPr bwMode="auto">
        <a:xfrm>
          <a:off x="4953000" y="328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66239</xdr:rowOff>
    </xdr:from>
    <xdr:ext cx="736600" cy="259045"/>
    <xdr:sp macro="" textlink="">
      <xdr:nvSpPr>
        <xdr:cNvPr id="70" name="テキスト ボックス 69"/>
        <xdr:cNvSpPr txBox="1"/>
      </xdr:nvSpPr>
      <xdr:spPr>
        <a:xfrm>
          <a:off x="4622800" y="337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31315</xdr:rowOff>
    </xdr:from>
    <xdr:to>
      <xdr:col>22</xdr:col>
      <xdr:colOff>165100</xdr:colOff>
      <xdr:row>19</xdr:row>
      <xdr:rowOff>132915</xdr:rowOff>
    </xdr:to>
    <xdr:sp macro="" textlink="">
      <xdr:nvSpPr>
        <xdr:cNvPr id="71" name="楕円 70"/>
        <xdr:cNvSpPr/>
      </xdr:nvSpPr>
      <xdr:spPr bwMode="auto">
        <a:xfrm>
          <a:off x="4254500" y="333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117692</xdr:rowOff>
    </xdr:from>
    <xdr:ext cx="762000" cy="259045"/>
    <xdr:sp macro="" textlink="">
      <xdr:nvSpPr>
        <xdr:cNvPr id="72" name="テキスト ボックス 71"/>
        <xdr:cNvSpPr txBox="1"/>
      </xdr:nvSpPr>
      <xdr:spPr>
        <a:xfrm>
          <a:off x="3924300" y="342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164982</xdr:rowOff>
    </xdr:from>
    <xdr:to>
      <xdr:col>19</xdr:col>
      <xdr:colOff>38100</xdr:colOff>
      <xdr:row>19</xdr:row>
      <xdr:rowOff>95132</xdr:rowOff>
    </xdr:to>
    <xdr:sp macro="" textlink="">
      <xdr:nvSpPr>
        <xdr:cNvPr id="73" name="楕円 72"/>
        <xdr:cNvSpPr/>
      </xdr:nvSpPr>
      <xdr:spPr bwMode="auto">
        <a:xfrm>
          <a:off x="3556000" y="329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79909</xdr:rowOff>
    </xdr:from>
    <xdr:ext cx="762000" cy="259045"/>
    <xdr:sp macro="" textlink="">
      <xdr:nvSpPr>
        <xdr:cNvPr id="74" name="テキスト ボックス 73"/>
        <xdr:cNvSpPr txBox="1"/>
      </xdr:nvSpPr>
      <xdr:spPr>
        <a:xfrm>
          <a:off x="3225800" y="338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86280</xdr:rowOff>
    </xdr:from>
    <xdr:to>
      <xdr:col>15</xdr:col>
      <xdr:colOff>101600</xdr:colOff>
      <xdr:row>20</xdr:row>
      <xdr:rowOff>16430</xdr:rowOff>
    </xdr:to>
    <xdr:sp macro="" textlink="">
      <xdr:nvSpPr>
        <xdr:cNvPr id="75" name="楕円 74"/>
        <xdr:cNvSpPr/>
      </xdr:nvSpPr>
      <xdr:spPr bwMode="auto">
        <a:xfrm>
          <a:off x="2857500" y="33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1207</xdr:rowOff>
    </xdr:from>
    <xdr:ext cx="762000" cy="259045"/>
    <xdr:sp macro="" textlink="">
      <xdr:nvSpPr>
        <xdr:cNvPr id="76" name="テキスト ボックス 75"/>
        <xdr:cNvSpPr txBox="1"/>
      </xdr:nvSpPr>
      <xdr:spPr>
        <a:xfrm>
          <a:off x="2527300" y="34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333459</xdr:rowOff>
    </xdr:from>
    <xdr:to>
      <xdr:col>29</xdr:col>
      <xdr:colOff>127000</xdr:colOff>
      <xdr:row>36</xdr:row>
      <xdr:rowOff>5760</xdr:rowOff>
    </xdr:to>
    <xdr:cxnSp macro="">
      <xdr:nvCxnSpPr>
        <xdr:cNvPr id="111" name="直線コネクタ 110"/>
        <xdr:cNvCxnSpPr/>
      </xdr:nvCxnSpPr>
      <xdr:spPr bwMode="auto">
        <a:xfrm flipV="1">
          <a:off x="5003800" y="6943809"/>
          <a:ext cx="647700" cy="1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5760</xdr:rowOff>
    </xdr:from>
    <xdr:to>
      <xdr:col>26</xdr:col>
      <xdr:colOff>50800</xdr:colOff>
      <xdr:row>37</xdr:row>
      <xdr:rowOff>4830</xdr:rowOff>
    </xdr:to>
    <xdr:cxnSp macro="">
      <xdr:nvCxnSpPr>
        <xdr:cNvPr id="114" name="直線コネクタ 113"/>
        <xdr:cNvCxnSpPr/>
      </xdr:nvCxnSpPr>
      <xdr:spPr bwMode="auto">
        <a:xfrm flipV="1">
          <a:off x="4305300" y="6959010"/>
          <a:ext cx="698500" cy="17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164768</xdr:rowOff>
    </xdr:from>
    <xdr:to>
      <xdr:col>22</xdr:col>
      <xdr:colOff>114300</xdr:colOff>
      <xdr:row>37</xdr:row>
      <xdr:rowOff>4830</xdr:rowOff>
    </xdr:to>
    <xdr:cxnSp macro="">
      <xdr:nvCxnSpPr>
        <xdr:cNvPr id="117" name="直線コネクタ 116"/>
        <xdr:cNvCxnSpPr/>
      </xdr:nvCxnSpPr>
      <xdr:spPr bwMode="auto">
        <a:xfrm>
          <a:off x="3606800" y="7118018"/>
          <a:ext cx="698500" cy="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164768</xdr:rowOff>
    </xdr:from>
    <xdr:to>
      <xdr:col>18</xdr:col>
      <xdr:colOff>177800</xdr:colOff>
      <xdr:row>37</xdr:row>
      <xdr:rowOff>7540</xdr:rowOff>
    </xdr:to>
    <xdr:cxnSp macro="">
      <xdr:nvCxnSpPr>
        <xdr:cNvPr id="120" name="直線コネクタ 119"/>
        <xdr:cNvCxnSpPr/>
      </xdr:nvCxnSpPr>
      <xdr:spPr bwMode="auto">
        <a:xfrm flipV="1">
          <a:off x="2908300" y="7118018"/>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282659</xdr:rowOff>
    </xdr:from>
    <xdr:to>
      <xdr:col>29</xdr:col>
      <xdr:colOff>177800</xdr:colOff>
      <xdr:row>36</xdr:row>
      <xdr:rowOff>41359</xdr:rowOff>
    </xdr:to>
    <xdr:sp macro="" textlink="">
      <xdr:nvSpPr>
        <xdr:cNvPr id="130" name="楕円 129"/>
        <xdr:cNvSpPr/>
      </xdr:nvSpPr>
      <xdr:spPr bwMode="auto">
        <a:xfrm>
          <a:off x="5600700" y="689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254736</xdr:rowOff>
    </xdr:from>
    <xdr:ext cx="762000" cy="259045"/>
    <xdr:sp macro="" textlink="">
      <xdr:nvSpPr>
        <xdr:cNvPr id="131" name="人口1人当たり決算額の推移該当値テキスト445"/>
        <xdr:cNvSpPr txBox="1"/>
      </xdr:nvSpPr>
      <xdr:spPr>
        <a:xfrm>
          <a:off x="5740400" y="686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297860</xdr:rowOff>
    </xdr:from>
    <xdr:to>
      <xdr:col>26</xdr:col>
      <xdr:colOff>101600</xdr:colOff>
      <xdr:row>36</xdr:row>
      <xdr:rowOff>56560</xdr:rowOff>
    </xdr:to>
    <xdr:sp macro="" textlink="">
      <xdr:nvSpPr>
        <xdr:cNvPr id="132" name="楕円 131"/>
        <xdr:cNvSpPr/>
      </xdr:nvSpPr>
      <xdr:spPr bwMode="auto">
        <a:xfrm>
          <a:off x="4953000" y="690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41337</xdr:rowOff>
    </xdr:from>
    <xdr:ext cx="736600" cy="259045"/>
    <xdr:sp macro="" textlink="">
      <xdr:nvSpPr>
        <xdr:cNvPr id="133" name="テキスト ボックス 132"/>
        <xdr:cNvSpPr txBox="1"/>
      </xdr:nvSpPr>
      <xdr:spPr>
        <a:xfrm>
          <a:off x="4622800" y="699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125480</xdr:rowOff>
    </xdr:from>
    <xdr:to>
      <xdr:col>22</xdr:col>
      <xdr:colOff>165100</xdr:colOff>
      <xdr:row>37</xdr:row>
      <xdr:rowOff>55630</xdr:rowOff>
    </xdr:to>
    <xdr:sp macro="" textlink="">
      <xdr:nvSpPr>
        <xdr:cNvPr id="134" name="楕円 133"/>
        <xdr:cNvSpPr/>
      </xdr:nvSpPr>
      <xdr:spPr bwMode="auto">
        <a:xfrm>
          <a:off x="4254500" y="707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40407</xdr:rowOff>
    </xdr:from>
    <xdr:ext cx="762000" cy="259045"/>
    <xdr:sp macro="" textlink="">
      <xdr:nvSpPr>
        <xdr:cNvPr id="135" name="テキスト ボックス 134"/>
        <xdr:cNvSpPr txBox="1"/>
      </xdr:nvSpPr>
      <xdr:spPr>
        <a:xfrm>
          <a:off x="3924300" y="716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113968</xdr:rowOff>
    </xdr:from>
    <xdr:to>
      <xdr:col>19</xdr:col>
      <xdr:colOff>38100</xdr:colOff>
      <xdr:row>37</xdr:row>
      <xdr:rowOff>44118</xdr:rowOff>
    </xdr:to>
    <xdr:sp macro="" textlink="">
      <xdr:nvSpPr>
        <xdr:cNvPr id="136" name="楕円 135"/>
        <xdr:cNvSpPr/>
      </xdr:nvSpPr>
      <xdr:spPr bwMode="auto">
        <a:xfrm>
          <a:off x="3556000" y="706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28895</xdr:rowOff>
    </xdr:from>
    <xdr:ext cx="762000" cy="259045"/>
    <xdr:sp macro="" textlink="">
      <xdr:nvSpPr>
        <xdr:cNvPr id="137" name="テキスト ボックス 136"/>
        <xdr:cNvSpPr txBox="1"/>
      </xdr:nvSpPr>
      <xdr:spPr>
        <a:xfrm>
          <a:off x="3225800" y="715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128190</xdr:rowOff>
    </xdr:from>
    <xdr:to>
      <xdr:col>15</xdr:col>
      <xdr:colOff>101600</xdr:colOff>
      <xdr:row>37</xdr:row>
      <xdr:rowOff>58340</xdr:rowOff>
    </xdr:to>
    <xdr:sp macro="" textlink="">
      <xdr:nvSpPr>
        <xdr:cNvPr id="138" name="楕円 137"/>
        <xdr:cNvSpPr/>
      </xdr:nvSpPr>
      <xdr:spPr bwMode="auto">
        <a:xfrm>
          <a:off x="2857500" y="7081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43117</xdr:rowOff>
    </xdr:from>
    <xdr:ext cx="762000" cy="259045"/>
    <xdr:sp macro="" textlink="">
      <xdr:nvSpPr>
        <xdr:cNvPr id="139" name="テキスト ボックス 138"/>
        <xdr:cNvSpPr txBox="1"/>
      </xdr:nvSpPr>
      <xdr:spPr>
        <a:xfrm>
          <a:off x="2527300" y="71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97599</xdr:rowOff>
    </xdr:from>
    <xdr:to>
      <xdr:col>24</xdr:col>
      <xdr:colOff>63500</xdr:colOff>
      <xdr:row>36</xdr:row>
      <xdr:rowOff>97965</xdr:rowOff>
    </xdr:to>
    <xdr:cxnSp macro="">
      <xdr:nvCxnSpPr>
        <xdr:cNvPr id="61" name="直線コネクタ 60"/>
        <xdr:cNvCxnSpPr/>
      </xdr:nvCxnSpPr>
      <xdr:spPr>
        <a:xfrm>
          <a:off x="3797300" y="626979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97599</xdr:rowOff>
    </xdr:from>
    <xdr:to>
      <xdr:col>19</xdr:col>
      <xdr:colOff>177800</xdr:colOff>
      <xdr:row>36</xdr:row>
      <xdr:rowOff>151968</xdr:rowOff>
    </xdr:to>
    <xdr:cxnSp macro="">
      <xdr:nvCxnSpPr>
        <xdr:cNvPr id="64" name="直線コネクタ 63"/>
        <xdr:cNvCxnSpPr/>
      </xdr:nvCxnSpPr>
      <xdr:spPr>
        <a:xfrm flipV="1">
          <a:off x="2908300" y="6269799"/>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121717</xdr:rowOff>
    </xdr:from>
    <xdr:to>
      <xdr:col>15</xdr:col>
      <xdr:colOff>50800</xdr:colOff>
      <xdr:row>36</xdr:row>
      <xdr:rowOff>151968</xdr:rowOff>
    </xdr:to>
    <xdr:cxnSp macro="">
      <xdr:nvCxnSpPr>
        <xdr:cNvPr id="67" name="直線コネクタ 66"/>
        <xdr:cNvCxnSpPr/>
      </xdr:nvCxnSpPr>
      <xdr:spPr>
        <a:xfrm>
          <a:off x="2019300" y="629391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121717</xdr:rowOff>
    </xdr:from>
    <xdr:to>
      <xdr:col>10</xdr:col>
      <xdr:colOff>114300</xdr:colOff>
      <xdr:row>37</xdr:row>
      <xdr:rowOff>17414</xdr:rowOff>
    </xdr:to>
    <xdr:cxnSp macro="">
      <xdr:nvCxnSpPr>
        <xdr:cNvPr id="70" name="直線コネクタ 69"/>
        <xdr:cNvCxnSpPr/>
      </xdr:nvCxnSpPr>
      <xdr:spPr>
        <a:xfrm flipV="1">
          <a:off x="1130300" y="6293917"/>
          <a:ext cx="889000" cy="6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47165</xdr:rowOff>
    </xdr:from>
    <xdr:to>
      <xdr:col>24</xdr:col>
      <xdr:colOff>114300</xdr:colOff>
      <xdr:row>36</xdr:row>
      <xdr:rowOff>148765</xdr:rowOff>
    </xdr:to>
    <xdr:sp macro="" textlink="">
      <xdr:nvSpPr>
        <xdr:cNvPr id="80" name="楕円 79"/>
        <xdr:cNvSpPr/>
      </xdr:nvSpPr>
      <xdr:spPr>
        <a:xfrm>
          <a:off x="4584700" y="62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25592</xdr:rowOff>
    </xdr:from>
    <xdr:ext cx="599010" cy="259045"/>
    <xdr:sp macro="" textlink="">
      <xdr:nvSpPr>
        <xdr:cNvPr id="81" name="人件費該当値テキスト"/>
        <xdr:cNvSpPr txBox="1"/>
      </xdr:nvSpPr>
      <xdr:spPr>
        <a:xfrm>
          <a:off x="4686300" y="619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46799</xdr:rowOff>
    </xdr:from>
    <xdr:to>
      <xdr:col>20</xdr:col>
      <xdr:colOff>38100</xdr:colOff>
      <xdr:row>36</xdr:row>
      <xdr:rowOff>148399</xdr:rowOff>
    </xdr:to>
    <xdr:sp macro="" textlink="">
      <xdr:nvSpPr>
        <xdr:cNvPr id="82" name="楕円 81"/>
        <xdr:cNvSpPr/>
      </xdr:nvSpPr>
      <xdr:spPr>
        <a:xfrm>
          <a:off x="3746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164926</xdr:rowOff>
    </xdr:from>
    <xdr:ext cx="599010" cy="259045"/>
    <xdr:sp macro="" textlink="">
      <xdr:nvSpPr>
        <xdr:cNvPr id="83" name="テキスト ボックス 82"/>
        <xdr:cNvSpPr txBox="1"/>
      </xdr:nvSpPr>
      <xdr:spPr>
        <a:xfrm>
          <a:off x="3497795" y="599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101168</xdr:rowOff>
    </xdr:from>
    <xdr:to>
      <xdr:col>15</xdr:col>
      <xdr:colOff>101600</xdr:colOff>
      <xdr:row>37</xdr:row>
      <xdr:rowOff>31318</xdr:rowOff>
    </xdr:to>
    <xdr:sp macro="" textlink="">
      <xdr:nvSpPr>
        <xdr:cNvPr id="84" name="楕円 83"/>
        <xdr:cNvSpPr/>
      </xdr:nvSpPr>
      <xdr:spPr>
        <a:xfrm>
          <a:off x="28575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22445</xdr:rowOff>
    </xdr:from>
    <xdr:ext cx="599010" cy="259045"/>
    <xdr:sp macro="" textlink="">
      <xdr:nvSpPr>
        <xdr:cNvPr id="85" name="テキスト ボックス 84"/>
        <xdr:cNvSpPr txBox="1"/>
      </xdr:nvSpPr>
      <xdr:spPr>
        <a:xfrm>
          <a:off x="2608795" y="636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70917</xdr:rowOff>
    </xdr:from>
    <xdr:to>
      <xdr:col>10</xdr:col>
      <xdr:colOff>165100</xdr:colOff>
      <xdr:row>37</xdr:row>
      <xdr:rowOff>1067</xdr:rowOff>
    </xdr:to>
    <xdr:sp macro="" textlink="">
      <xdr:nvSpPr>
        <xdr:cNvPr id="86" name="楕円 85"/>
        <xdr:cNvSpPr/>
      </xdr:nvSpPr>
      <xdr:spPr>
        <a:xfrm>
          <a:off x="1968500" y="62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163644</xdr:rowOff>
    </xdr:from>
    <xdr:ext cx="599010" cy="259045"/>
    <xdr:sp macro="" textlink="">
      <xdr:nvSpPr>
        <xdr:cNvPr id="87" name="テキスト ボックス 86"/>
        <xdr:cNvSpPr txBox="1"/>
      </xdr:nvSpPr>
      <xdr:spPr>
        <a:xfrm>
          <a:off x="1719795" y="63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138064</xdr:rowOff>
    </xdr:from>
    <xdr:to>
      <xdr:col>6</xdr:col>
      <xdr:colOff>38100</xdr:colOff>
      <xdr:row>37</xdr:row>
      <xdr:rowOff>68214</xdr:rowOff>
    </xdr:to>
    <xdr:sp macro="" textlink="">
      <xdr:nvSpPr>
        <xdr:cNvPr id="88" name="楕円 87"/>
        <xdr:cNvSpPr/>
      </xdr:nvSpPr>
      <xdr:spPr>
        <a:xfrm>
          <a:off x="1079500" y="63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59341</xdr:rowOff>
    </xdr:from>
    <xdr:ext cx="534377" cy="259045"/>
    <xdr:sp macro="" textlink="">
      <xdr:nvSpPr>
        <xdr:cNvPr id="89" name="テキスト ボックス 88"/>
        <xdr:cNvSpPr txBox="1"/>
      </xdr:nvSpPr>
      <xdr:spPr>
        <a:xfrm>
          <a:off x="863111" y="64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165642</xdr:rowOff>
    </xdr:from>
    <xdr:to>
      <xdr:col>24</xdr:col>
      <xdr:colOff>62865</xdr:colOff>
      <xdr:row>58</xdr:row>
      <xdr:rowOff>7311</xdr:rowOff>
    </xdr:to>
    <xdr:cxnSp macro="">
      <xdr:nvCxnSpPr>
        <xdr:cNvPr id="111" name="直線コネクタ 110"/>
        <xdr:cNvCxnSpPr/>
      </xdr:nvCxnSpPr>
      <xdr:spPr>
        <a:xfrm flipV="1">
          <a:off x="4633595" y="9423942"/>
          <a:ext cx="1270" cy="52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11138</xdr:rowOff>
    </xdr:from>
    <xdr:ext cx="534377" cy="259045"/>
    <xdr:sp macro="" textlink="">
      <xdr:nvSpPr>
        <xdr:cNvPr id="112" name="物件費最小値テキスト"/>
        <xdr:cNvSpPr txBox="1"/>
      </xdr:nvSpPr>
      <xdr:spPr>
        <a:xfrm>
          <a:off x="4686300" y="99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7311</xdr:rowOff>
    </xdr:from>
    <xdr:to>
      <xdr:col>24</xdr:col>
      <xdr:colOff>152400</xdr:colOff>
      <xdr:row>58</xdr:row>
      <xdr:rowOff>7311</xdr:rowOff>
    </xdr:to>
    <xdr:cxnSp macro="">
      <xdr:nvCxnSpPr>
        <xdr:cNvPr id="113" name="直線コネクタ 112"/>
        <xdr:cNvCxnSpPr/>
      </xdr:nvCxnSpPr>
      <xdr:spPr>
        <a:xfrm>
          <a:off x="4546600" y="995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112319</xdr:rowOff>
    </xdr:from>
    <xdr:ext cx="599010" cy="259045"/>
    <xdr:sp macro="" textlink="">
      <xdr:nvSpPr>
        <xdr:cNvPr id="114" name="物件費最大値テキスト"/>
        <xdr:cNvSpPr txBox="1"/>
      </xdr:nvSpPr>
      <xdr:spPr>
        <a:xfrm>
          <a:off x="4686300" y="91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165642</xdr:rowOff>
    </xdr:from>
    <xdr:to>
      <xdr:col>24</xdr:col>
      <xdr:colOff>152400</xdr:colOff>
      <xdr:row>54</xdr:row>
      <xdr:rowOff>165642</xdr:rowOff>
    </xdr:to>
    <xdr:cxnSp macro="">
      <xdr:nvCxnSpPr>
        <xdr:cNvPr id="115" name="直線コネクタ 114"/>
        <xdr:cNvCxnSpPr/>
      </xdr:nvCxnSpPr>
      <xdr:spPr>
        <a:xfrm>
          <a:off x="4546600" y="94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48715</xdr:rowOff>
    </xdr:from>
    <xdr:to>
      <xdr:col>24</xdr:col>
      <xdr:colOff>63500</xdr:colOff>
      <xdr:row>57</xdr:row>
      <xdr:rowOff>97363</xdr:rowOff>
    </xdr:to>
    <xdr:cxnSp macro="">
      <xdr:nvCxnSpPr>
        <xdr:cNvPr id="116" name="直線コネクタ 115"/>
        <xdr:cNvCxnSpPr/>
      </xdr:nvCxnSpPr>
      <xdr:spPr>
        <a:xfrm flipV="1">
          <a:off x="3797300" y="9821365"/>
          <a:ext cx="8382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151696</xdr:rowOff>
    </xdr:from>
    <xdr:ext cx="599010" cy="259045"/>
    <xdr:sp macro="" textlink="">
      <xdr:nvSpPr>
        <xdr:cNvPr id="117" name="物件費平均値テキスト"/>
        <xdr:cNvSpPr txBox="1"/>
      </xdr:nvSpPr>
      <xdr:spPr>
        <a:xfrm>
          <a:off x="4686300" y="975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1819</xdr:rowOff>
    </xdr:from>
    <xdr:to>
      <xdr:col>24</xdr:col>
      <xdr:colOff>114300</xdr:colOff>
      <xdr:row>57</xdr:row>
      <xdr:rowOff>103419</xdr:rowOff>
    </xdr:to>
    <xdr:sp macro="" textlink="">
      <xdr:nvSpPr>
        <xdr:cNvPr id="118" name="フローチャート: 判断 117"/>
        <xdr:cNvSpPr/>
      </xdr:nvSpPr>
      <xdr:spPr>
        <a:xfrm>
          <a:off x="4584700" y="977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162537</xdr:rowOff>
    </xdr:from>
    <xdr:to>
      <xdr:col>19</xdr:col>
      <xdr:colOff>177800</xdr:colOff>
      <xdr:row>57</xdr:row>
      <xdr:rowOff>97363</xdr:rowOff>
    </xdr:to>
    <xdr:cxnSp macro="">
      <xdr:nvCxnSpPr>
        <xdr:cNvPr id="119" name="直線コネクタ 118"/>
        <xdr:cNvCxnSpPr/>
      </xdr:nvCxnSpPr>
      <xdr:spPr>
        <a:xfrm>
          <a:off x="2908300" y="9077937"/>
          <a:ext cx="889000" cy="7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2629</xdr:rowOff>
    </xdr:from>
    <xdr:to>
      <xdr:col>20</xdr:col>
      <xdr:colOff>38100</xdr:colOff>
      <xdr:row>57</xdr:row>
      <xdr:rowOff>104229</xdr:rowOff>
    </xdr:to>
    <xdr:sp macro="" textlink="">
      <xdr:nvSpPr>
        <xdr:cNvPr id="120" name="フローチャート: 判断 119"/>
        <xdr:cNvSpPr/>
      </xdr:nvSpPr>
      <xdr:spPr>
        <a:xfrm>
          <a:off x="3746500" y="97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120756</xdr:rowOff>
    </xdr:from>
    <xdr:ext cx="599010" cy="259045"/>
    <xdr:sp macro="" textlink="">
      <xdr:nvSpPr>
        <xdr:cNvPr id="121" name="テキスト ボックス 120"/>
        <xdr:cNvSpPr txBox="1"/>
      </xdr:nvSpPr>
      <xdr:spPr>
        <a:xfrm>
          <a:off x="3497795" y="95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7651</xdr:rowOff>
    </xdr:from>
    <xdr:to>
      <xdr:col>15</xdr:col>
      <xdr:colOff>50800</xdr:colOff>
      <xdr:row>52</xdr:row>
      <xdr:rowOff>162537</xdr:rowOff>
    </xdr:to>
    <xdr:cxnSp macro="">
      <xdr:nvCxnSpPr>
        <xdr:cNvPr id="122" name="直線コネクタ 121"/>
        <xdr:cNvCxnSpPr/>
      </xdr:nvCxnSpPr>
      <xdr:spPr>
        <a:xfrm>
          <a:off x="2019300" y="8580151"/>
          <a:ext cx="889000" cy="4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6156</xdr:rowOff>
    </xdr:from>
    <xdr:to>
      <xdr:col>15</xdr:col>
      <xdr:colOff>101600</xdr:colOff>
      <xdr:row>57</xdr:row>
      <xdr:rowOff>107756</xdr:rowOff>
    </xdr:to>
    <xdr:sp macro="" textlink="">
      <xdr:nvSpPr>
        <xdr:cNvPr id="123" name="フローチャート: 判断 122"/>
        <xdr:cNvSpPr/>
      </xdr:nvSpPr>
      <xdr:spPr>
        <a:xfrm>
          <a:off x="28575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98883</xdr:rowOff>
    </xdr:from>
    <xdr:ext cx="599010" cy="259045"/>
    <xdr:sp macro="" textlink="">
      <xdr:nvSpPr>
        <xdr:cNvPr id="124" name="テキスト ボックス 123"/>
        <xdr:cNvSpPr txBox="1"/>
      </xdr:nvSpPr>
      <xdr:spPr>
        <a:xfrm>
          <a:off x="2608795" y="987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7651</xdr:rowOff>
    </xdr:from>
    <xdr:to>
      <xdr:col>10</xdr:col>
      <xdr:colOff>114300</xdr:colOff>
      <xdr:row>58</xdr:row>
      <xdr:rowOff>15648</xdr:rowOff>
    </xdr:to>
    <xdr:cxnSp macro="">
      <xdr:nvCxnSpPr>
        <xdr:cNvPr id="125" name="直線コネクタ 124"/>
        <xdr:cNvCxnSpPr/>
      </xdr:nvCxnSpPr>
      <xdr:spPr>
        <a:xfrm flipV="1">
          <a:off x="1130300" y="8580151"/>
          <a:ext cx="889000" cy="137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165922</xdr:rowOff>
    </xdr:from>
    <xdr:to>
      <xdr:col>10</xdr:col>
      <xdr:colOff>165100</xdr:colOff>
      <xdr:row>57</xdr:row>
      <xdr:rowOff>96072</xdr:rowOff>
    </xdr:to>
    <xdr:sp macro="" textlink="">
      <xdr:nvSpPr>
        <xdr:cNvPr id="126" name="フローチャート: 判断 125"/>
        <xdr:cNvSpPr/>
      </xdr:nvSpPr>
      <xdr:spPr>
        <a:xfrm>
          <a:off x="1968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87199</xdr:rowOff>
    </xdr:from>
    <xdr:ext cx="599010" cy="259045"/>
    <xdr:sp macro="" textlink="">
      <xdr:nvSpPr>
        <xdr:cNvPr id="127" name="テキスト ボックス 126"/>
        <xdr:cNvSpPr txBox="1"/>
      </xdr:nvSpPr>
      <xdr:spPr>
        <a:xfrm>
          <a:off x="1719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4798</xdr:rowOff>
    </xdr:from>
    <xdr:to>
      <xdr:col>6</xdr:col>
      <xdr:colOff>38100</xdr:colOff>
      <xdr:row>57</xdr:row>
      <xdr:rowOff>106398</xdr:rowOff>
    </xdr:to>
    <xdr:sp macro="" textlink="">
      <xdr:nvSpPr>
        <xdr:cNvPr id="128" name="フローチャート: 判断 127"/>
        <xdr:cNvSpPr/>
      </xdr:nvSpPr>
      <xdr:spPr>
        <a:xfrm>
          <a:off x="1079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122925</xdr:rowOff>
    </xdr:from>
    <xdr:ext cx="599010" cy="259045"/>
    <xdr:sp macro="" textlink="">
      <xdr:nvSpPr>
        <xdr:cNvPr id="129" name="テキスト ボックス 128"/>
        <xdr:cNvSpPr txBox="1"/>
      </xdr:nvSpPr>
      <xdr:spPr>
        <a:xfrm>
          <a:off x="830795"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169365</xdr:rowOff>
    </xdr:from>
    <xdr:to>
      <xdr:col>24</xdr:col>
      <xdr:colOff>114300</xdr:colOff>
      <xdr:row>57</xdr:row>
      <xdr:rowOff>99515</xdr:rowOff>
    </xdr:to>
    <xdr:sp macro="" textlink="">
      <xdr:nvSpPr>
        <xdr:cNvPr id="135" name="楕円 134"/>
        <xdr:cNvSpPr/>
      </xdr:nvSpPr>
      <xdr:spPr>
        <a:xfrm>
          <a:off x="4584700" y="9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20792</xdr:rowOff>
    </xdr:from>
    <xdr:ext cx="599010" cy="259045"/>
    <xdr:sp macro="" textlink="">
      <xdr:nvSpPr>
        <xdr:cNvPr id="136" name="物件費該当値テキスト"/>
        <xdr:cNvSpPr txBox="1"/>
      </xdr:nvSpPr>
      <xdr:spPr>
        <a:xfrm>
          <a:off x="4686300" y="96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46563</xdr:rowOff>
    </xdr:from>
    <xdr:to>
      <xdr:col>20</xdr:col>
      <xdr:colOff>38100</xdr:colOff>
      <xdr:row>57</xdr:row>
      <xdr:rowOff>148163</xdr:rowOff>
    </xdr:to>
    <xdr:sp macro="" textlink="">
      <xdr:nvSpPr>
        <xdr:cNvPr id="137" name="楕円 136"/>
        <xdr:cNvSpPr/>
      </xdr:nvSpPr>
      <xdr:spPr>
        <a:xfrm>
          <a:off x="37465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139290</xdr:rowOff>
    </xdr:from>
    <xdr:ext cx="534377" cy="259045"/>
    <xdr:sp macro="" textlink="">
      <xdr:nvSpPr>
        <xdr:cNvPr id="138" name="テキスト ボックス 137"/>
        <xdr:cNvSpPr txBox="1"/>
      </xdr:nvSpPr>
      <xdr:spPr>
        <a:xfrm>
          <a:off x="3530111" y="991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111737</xdr:rowOff>
    </xdr:from>
    <xdr:to>
      <xdr:col>15</xdr:col>
      <xdr:colOff>101600</xdr:colOff>
      <xdr:row>53</xdr:row>
      <xdr:rowOff>41887</xdr:rowOff>
    </xdr:to>
    <xdr:sp macro="" textlink="">
      <xdr:nvSpPr>
        <xdr:cNvPr id="139" name="楕円 138"/>
        <xdr:cNvSpPr/>
      </xdr:nvSpPr>
      <xdr:spPr>
        <a:xfrm>
          <a:off x="2857500" y="90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58414</xdr:rowOff>
    </xdr:from>
    <xdr:ext cx="599010" cy="259045"/>
    <xdr:sp macro="" textlink="">
      <xdr:nvSpPr>
        <xdr:cNvPr id="140" name="テキスト ボックス 139"/>
        <xdr:cNvSpPr txBox="1"/>
      </xdr:nvSpPr>
      <xdr:spPr>
        <a:xfrm>
          <a:off x="2608795" y="88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128301</xdr:rowOff>
    </xdr:from>
    <xdr:to>
      <xdr:col>10</xdr:col>
      <xdr:colOff>165100</xdr:colOff>
      <xdr:row>50</xdr:row>
      <xdr:rowOff>58451</xdr:rowOff>
    </xdr:to>
    <xdr:sp macro="" textlink="">
      <xdr:nvSpPr>
        <xdr:cNvPr id="141" name="楕円 140"/>
        <xdr:cNvSpPr/>
      </xdr:nvSpPr>
      <xdr:spPr>
        <a:xfrm>
          <a:off x="1968500" y="8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74978</xdr:rowOff>
    </xdr:from>
    <xdr:ext cx="599010" cy="259045"/>
    <xdr:sp macro="" textlink="">
      <xdr:nvSpPr>
        <xdr:cNvPr id="142" name="テキスト ボックス 141"/>
        <xdr:cNvSpPr txBox="1"/>
      </xdr:nvSpPr>
      <xdr:spPr>
        <a:xfrm>
          <a:off x="1719795" y="83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136298</xdr:rowOff>
    </xdr:from>
    <xdr:to>
      <xdr:col>6</xdr:col>
      <xdr:colOff>38100</xdr:colOff>
      <xdr:row>58</xdr:row>
      <xdr:rowOff>66448</xdr:rowOff>
    </xdr:to>
    <xdr:sp macro="" textlink="">
      <xdr:nvSpPr>
        <xdr:cNvPr id="143" name="楕円 142"/>
        <xdr:cNvSpPr/>
      </xdr:nvSpPr>
      <xdr:spPr>
        <a:xfrm>
          <a:off x="1079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57575</xdr:rowOff>
    </xdr:from>
    <xdr:ext cx="534377" cy="259045"/>
    <xdr:sp macro="" textlink="">
      <xdr:nvSpPr>
        <xdr:cNvPr id="144" name="テキスト ボックス 143"/>
        <xdr:cNvSpPr txBox="1"/>
      </xdr:nvSpPr>
      <xdr:spPr>
        <a:xfrm>
          <a:off x="863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168618</xdr:rowOff>
    </xdr:from>
    <xdr:to>
      <xdr:col>24</xdr:col>
      <xdr:colOff>63500</xdr:colOff>
      <xdr:row>76</xdr:row>
      <xdr:rowOff>106211</xdr:rowOff>
    </xdr:to>
    <xdr:cxnSp macro="">
      <xdr:nvCxnSpPr>
        <xdr:cNvPr id="173" name="直線コネクタ 172"/>
        <xdr:cNvCxnSpPr/>
      </xdr:nvCxnSpPr>
      <xdr:spPr>
        <a:xfrm>
          <a:off x="3797300" y="12855918"/>
          <a:ext cx="838200" cy="2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168618</xdr:rowOff>
    </xdr:from>
    <xdr:to>
      <xdr:col>19</xdr:col>
      <xdr:colOff>177800</xdr:colOff>
      <xdr:row>77</xdr:row>
      <xdr:rowOff>79235</xdr:rowOff>
    </xdr:to>
    <xdr:cxnSp macro="">
      <xdr:nvCxnSpPr>
        <xdr:cNvPr id="176" name="直線コネクタ 175"/>
        <xdr:cNvCxnSpPr/>
      </xdr:nvCxnSpPr>
      <xdr:spPr>
        <a:xfrm flipV="1">
          <a:off x="2908300" y="12855918"/>
          <a:ext cx="889000" cy="4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79235</xdr:rowOff>
    </xdr:from>
    <xdr:to>
      <xdr:col>15</xdr:col>
      <xdr:colOff>50800</xdr:colOff>
      <xdr:row>78</xdr:row>
      <xdr:rowOff>85598</xdr:rowOff>
    </xdr:to>
    <xdr:cxnSp macro="">
      <xdr:nvCxnSpPr>
        <xdr:cNvPr id="179" name="直線コネクタ 178"/>
        <xdr:cNvCxnSpPr/>
      </xdr:nvCxnSpPr>
      <xdr:spPr>
        <a:xfrm flipV="1">
          <a:off x="2019300" y="13280885"/>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37936</xdr:rowOff>
    </xdr:from>
    <xdr:to>
      <xdr:col>10</xdr:col>
      <xdr:colOff>114300</xdr:colOff>
      <xdr:row>78</xdr:row>
      <xdr:rowOff>85598</xdr:rowOff>
    </xdr:to>
    <xdr:cxnSp macro="">
      <xdr:nvCxnSpPr>
        <xdr:cNvPr id="182" name="直線コネクタ 181"/>
        <xdr:cNvCxnSpPr/>
      </xdr:nvCxnSpPr>
      <xdr:spPr>
        <a:xfrm>
          <a:off x="1130300" y="13239586"/>
          <a:ext cx="889000" cy="2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55411</xdr:rowOff>
    </xdr:from>
    <xdr:to>
      <xdr:col>24</xdr:col>
      <xdr:colOff>114300</xdr:colOff>
      <xdr:row>76</xdr:row>
      <xdr:rowOff>157011</xdr:rowOff>
    </xdr:to>
    <xdr:sp macro="" textlink="">
      <xdr:nvSpPr>
        <xdr:cNvPr id="192" name="楕円 191"/>
        <xdr:cNvSpPr/>
      </xdr:nvSpPr>
      <xdr:spPr>
        <a:xfrm>
          <a:off x="45847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78287</xdr:rowOff>
    </xdr:from>
    <xdr:ext cx="534377" cy="259045"/>
    <xdr:sp macro="" textlink="">
      <xdr:nvSpPr>
        <xdr:cNvPr id="193" name="維持補修費該当値テキスト"/>
        <xdr:cNvSpPr txBox="1"/>
      </xdr:nvSpPr>
      <xdr:spPr>
        <a:xfrm>
          <a:off x="4686300" y="129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117818</xdr:rowOff>
    </xdr:from>
    <xdr:to>
      <xdr:col>20</xdr:col>
      <xdr:colOff>38100</xdr:colOff>
      <xdr:row>75</xdr:row>
      <xdr:rowOff>47968</xdr:rowOff>
    </xdr:to>
    <xdr:sp macro="" textlink="">
      <xdr:nvSpPr>
        <xdr:cNvPr id="194" name="楕円 193"/>
        <xdr:cNvSpPr/>
      </xdr:nvSpPr>
      <xdr:spPr>
        <a:xfrm>
          <a:off x="3746500" y="12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64495</xdr:rowOff>
    </xdr:from>
    <xdr:ext cx="534377" cy="259045"/>
    <xdr:sp macro="" textlink="">
      <xdr:nvSpPr>
        <xdr:cNvPr id="195" name="テキスト ボックス 194"/>
        <xdr:cNvSpPr txBox="1"/>
      </xdr:nvSpPr>
      <xdr:spPr>
        <a:xfrm>
          <a:off x="3530111" y="12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28435</xdr:rowOff>
    </xdr:from>
    <xdr:to>
      <xdr:col>15</xdr:col>
      <xdr:colOff>101600</xdr:colOff>
      <xdr:row>77</xdr:row>
      <xdr:rowOff>130035</xdr:rowOff>
    </xdr:to>
    <xdr:sp macro="" textlink="">
      <xdr:nvSpPr>
        <xdr:cNvPr id="196" name="楕円 195"/>
        <xdr:cNvSpPr/>
      </xdr:nvSpPr>
      <xdr:spPr>
        <a:xfrm>
          <a:off x="2857500" y="132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121162</xdr:rowOff>
    </xdr:from>
    <xdr:ext cx="469744" cy="259045"/>
    <xdr:sp macro="" textlink="">
      <xdr:nvSpPr>
        <xdr:cNvPr id="197" name="テキスト ボックス 196"/>
        <xdr:cNvSpPr txBox="1"/>
      </xdr:nvSpPr>
      <xdr:spPr>
        <a:xfrm>
          <a:off x="2673428" y="1332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34798</xdr:rowOff>
    </xdr:from>
    <xdr:to>
      <xdr:col>10</xdr:col>
      <xdr:colOff>165100</xdr:colOff>
      <xdr:row>78</xdr:row>
      <xdr:rowOff>136398</xdr:rowOff>
    </xdr:to>
    <xdr:sp macro="" textlink="">
      <xdr:nvSpPr>
        <xdr:cNvPr id="198" name="楕円 197"/>
        <xdr:cNvSpPr/>
      </xdr:nvSpPr>
      <xdr:spPr>
        <a:xfrm>
          <a:off x="1968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127525</xdr:rowOff>
    </xdr:from>
    <xdr:ext cx="469744" cy="259045"/>
    <xdr:sp macro="" textlink="">
      <xdr:nvSpPr>
        <xdr:cNvPr id="199" name="テキスト ボックス 198"/>
        <xdr:cNvSpPr txBox="1"/>
      </xdr:nvSpPr>
      <xdr:spPr>
        <a:xfrm>
          <a:off x="1784428"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158586</xdr:rowOff>
    </xdr:from>
    <xdr:to>
      <xdr:col>6</xdr:col>
      <xdr:colOff>38100</xdr:colOff>
      <xdr:row>77</xdr:row>
      <xdr:rowOff>88736</xdr:rowOff>
    </xdr:to>
    <xdr:sp macro="" textlink="">
      <xdr:nvSpPr>
        <xdr:cNvPr id="200" name="楕円 199"/>
        <xdr:cNvSpPr/>
      </xdr:nvSpPr>
      <xdr:spPr>
        <a:xfrm>
          <a:off x="1079500" y="131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105262</xdr:rowOff>
    </xdr:from>
    <xdr:ext cx="469744" cy="259045"/>
    <xdr:sp macro="" textlink="">
      <xdr:nvSpPr>
        <xdr:cNvPr id="201" name="テキスト ボックス 200"/>
        <xdr:cNvSpPr txBox="1"/>
      </xdr:nvSpPr>
      <xdr:spPr>
        <a:xfrm>
          <a:off x="895428" y="129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24155</xdr:rowOff>
    </xdr:from>
    <xdr:to>
      <xdr:col>24</xdr:col>
      <xdr:colOff>63500</xdr:colOff>
      <xdr:row>96</xdr:row>
      <xdr:rowOff>39763</xdr:rowOff>
    </xdr:to>
    <xdr:cxnSp macro="">
      <xdr:nvCxnSpPr>
        <xdr:cNvPr id="231" name="直線コネクタ 230"/>
        <xdr:cNvCxnSpPr/>
      </xdr:nvCxnSpPr>
      <xdr:spPr>
        <a:xfrm>
          <a:off x="3797300" y="16483355"/>
          <a:ext cx="8382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149467</xdr:rowOff>
    </xdr:from>
    <xdr:to>
      <xdr:col>19</xdr:col>
      <xdr:colOff>177800</xdr:colOff>
      <xdr:row>96</xdr:row>
      <xdr:rowOff>24155</xdr:rowOff>
    </xdr:to>
    <xdr:cxnSp macro="">
      <xdr:nvCxnSpPr>
        <xdr:cNvPr id="234" name="直線コネクタ 233"/>
        <xdr:cNvCxnSpPr/>
      </xdr:nvCxnSpPr>
      <xdr:spPr>
        <a:xfrm>
          <a:off x="2908300" y="16437217"/>
          <a:ext cx="8890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144056</xdr:rowOff>
    </xdr:from>
    <xdr:to>
      <xdr:col>15</xdr:col>
      <xdr:colOff>50800</xdr:colOff>
      <xdr:row>95</xdr:row>
      <xdr:rowOff>149467</xdr:rowOff>
    </xdr:to>
    <xdr:cxnSp macro="">
      <xdr:nvCxnSpPr>
        <xdr:cNvPr id="237" name="直線コネクタ 236"/>
        <xdr:cNvCxnSpPr/>
      </xdr:nvCxnSpPr>
      <xdr:spPr>
        <a:xfrm>
          <a:off x="2019300" y="16088906"/>
          <a:ext cx="889000" cy="3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144056</xdr:rowOff>
    </xdr:from>
    <xdr:to>
      <xdr:col>10</xdr:col>
      <xdr:colOff>114300</xdr:colOff>
      <xdr:row>96</xdr:row>
      <xdr:rowOff>112167</xdr:rowOff>
    </xdr:to>
    <xdr:cxnSp macro="">
      <xdr:nvCxnSpPr>
        <xdr:cNvPr id="240" name="直線コネクタ 239"/>
        <xdr:cNvCxnSpPr/>
      </xdr:nvCxnSpPr>
      <xdr:spPr>
        <a:xfrm flipV="1">
          <a:off x="1130300" y="16088906"/>
          <a:ext cx="889000" cy="4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160413</xdr:rowOff>
    </xdr:from>
    <xdr:to>
      <xdr:col>24</xdr:col>
      <xdr:colOff>114300</xdr:colOff>
      <xdr:row>96</xdr:row>
      <xdr:rowOff>90563</xdr:rowOff>
    </xdr:to>
    <xdr:sp macro="" textlink="">
      <xdr:nvSpPr>
        <xdr:cNvPr id="250" name="楕円 249"/>
        <xdr:cNvSpPr/>
      </xdr:nvSpPr>
      <xdr:spPr>
        <a:xfrm>
          <a:off x="4584700" y="164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11840</xdr:rowOff>
    </xdr:from>
    <xdr:ext cx="534377" cy="259045"/>
    <xdr:sp macro="" textlink="">
      <xdr:nvSpPr>
        <xdr:cNvPr id="251" name="扶助費該当値テキスト"/>
        <xdr:cNvSpPr txBox="1"/>
      </xdr:nvSpPr>
      <xdr:spPr>
        <a:xfrm>
          <a:off x="4686300" y="162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144805</xdr:rowOff>
    </xdr:from>
    <xdr:to>
      <xdr:col>20</xdr:col>
      <xdr:colOff>38100</xdr:colOff>
      <xdr:row>96</xdr:row>
      <xdr:rowOff>74955</xdr:rowOff>
    </xdr:to>
    <xdr:sp macro="" textlink="">
      <xdr:nvSpPr>
        <xdr:cNvPr id="252" name="楕円 251"/>
        <xdr:cNvSpPr/>
      </xdr:nvSpPr>
      <xdr:spPr>
        <a:xfrm>
          <a:off x="3746500" y="164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91482</xdr:rowOff>
    </xdr:from>
    <xdr:ext cx="534377" cy="259045"/>
    <xdr:sp macro="" textlink="">
      <xdr:nvSpPr>
        <xdr:cNvPr id="253" name="テキスト ボックス 252"/>
        <xdr:cNvSpPr txBox="1"/>
      </xdr:nvSpPr>
      <xdr:spPr>
        <a:xfrm>
          <a:off x="3530111" y="162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98667</xdr:rowOff>
    </xdr:from>
    <xdr:to>
      <xdr:col>15</xdr:col>
      <xdr:colOff>101600</xdr:colOff>
      <xdr:row>96</xdr:row>
      <xdr:rowOff>28817</xdr:rowOff>
    </xdr:to>
    <xdr:sp macro="" textlink="">
      <xdr:nvSpPr>
        <xdr:cNvPr id="254" name="楕円 253"/>
        <xdr:cNvSpPr/>
      </xdr:nvSpPr>
      <xdr:spPr>
        <a:xfrm>
          <a:off x="2857500" y="163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45344</xdr:rowOff>
    </xdr:from>
    <xdr:ext cx="534377" cy="259045"/>
    <xdr:sp macro="" textlink="">
      <xdr:nvSpPr>
        <xdr:cNvPr id="255" name="テキスト ボックス 254"/>
        <xdr:cNvSpPr txBox="1"/>
      </xdr:nvSpPr>
      <xdr:spPr>
        <a:xfrm>
          <a:off x="2641111" y="161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93256</xdr:rowOff>
    </xdr:from>
    <xdr:to>
      <xdr:col>10</xdr:col>
      <xdr:colOff>165100</xdr:colOff>
      <xdr:row>94</xdr:row>
      <xdr:rowOff>23406</xdr:rowOff>
    </xdr:to>
    <xdr:sp macro="" textlink="">
      <xdr:nvSpPr>
        <xdr:cNvPr id="256" name="楕円 255"/>
        <xdr:cNvSpPr/>
      </xdr:nvSpPr>
      <xdr:spPr>
        <a:xfrm>
          <a:off x="1968500" y="160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39933</xdr:rowOff>
    </xdr:from>
    <xdr:ext cx="599010" cy="259045"/>
    <xdr:sp macro="" textlink="">
      <xdr:nvSpPr>
        <xdr:cNvPr id="257" name="テキスト ボックス 256"/>
        <xdr:cNvSpPr txBox="1"/>
      </xdr:nvSpPr>
      <xdr:spPr>
        <a:xfrm>
          <a:off x="1719795" y="1581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61367</xdr:rowOff>
    </xdr:from>
    <xdr:to>
      <xdr:col>6</xdr:col>
      <xdr:colOff>38100</xdr:colOff>
      <xdr:row>96</xdr:row>
      <xdr:rowOff>162967</xdr:rowOff>
    </xdr:to>
    <xdr:sp macro="" textlink="">
      <xdr:nvSpPr>
        <xdr:cNvPr id="258" name="楕円 257"/>
        <xdr:cNvSpPr/>
      </xdr:nvSpPr>
      <xdr:spPr>
        <a:xfrm>
          <a:off x="1079500" y="165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8044</xdr:rowOff>
    </xdr:from>
    <xdr:ext cx="534377" cy="259045"/>
    <xdr:sp macro="" textlink="">
      <xdr:nvSpPr>
        <xdr:cNvPr id="259" name="テキスト ボックス 258"/>
        <xdr:cNvSpPr txBox="1"/>
      </xdr:nvSpPr>
      <xdr:spPr>
        <a:xfrm>
          <a:off x="863111" y="162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23964</xdr:rowOff>
    </xdr:from>
    <xdr:to>
      <xdr:col>54</xdr:col>
      <xdr:colOff>189865</xdr:colOff>
      <xdr:row>38</xdr:row>
      <xdr:rowOff>34413</xdr:rowOff>
    </xdr:to>
    <xdr:cxnSp macro="">
      <xdr:nvCxnSpPr>
        <xdr:cNvPr id="281" name="直線コネクタ 280"/>
        <xdr:cNvCxnSpPr/>
      </xdr:nvCxnSpPr>
      <xdr:spPr>
        <a:xfrm flipV="1">
          <a:off x="10475595" y="5510364"/>
          <a:ext cx="1270" cy="1039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38240</xdr:rowOff>
    </xdr:from>
    <xdr:ext cx="534377" cy="259045"/>
    <xdr:sp macro="" textlink="">
      <xdr:nvSpPr>
        <xdr:cNvPr id="282" name="補助費等最小値テキスト"/>
        <xdr:cNvSpPr txBox="1"/>
      </xdr:nvSpPr>
      <xdr:spPr>
        <a:xfrm>
          <a:off x="10528300" y="65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34413</xdr:rowOff>
    </xdr:from>
    <xdr:to>
      <xdr:col>55</xdr:col>
      <xdr:colOff>88900</xdr:colOff>
      <xdr:row>38</xdr:row>
      <xdr:rowOff>34413</xdr:rowOff>
    </xdr:to>
    <xdr:cxnSp macro="">
      <xdr:nvCxnSpPr>
        <xdr:cNvPr id="283" name="直線コネクタ 282"/>
        <xdr:cNvCxnSpPr/>
      </xdr:nvCxnSpPr>
      <xdr:spPr>
        <a:xfrm>
          <a:off x="10388600" y="654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142091</xdr:rowOff>
    </xdr:from>
    <xdr:ext cx="599010" cy="259045"/>
    <xdr:sp macro="" textlink="">
      <xdr:nvSpPr>
        <xdr:cNvPr id="284" name="補助費等最大値テキスト"/>
        <xdr:cNvSpPr txBox="1"/>
      </xdr:nvSpPr>
      <xdr:spPr>
        <a:xfrm>
          <a:off x="10528300" y="528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23964</xdr:rowOff>
    </xdr:from>
    <xdr:to>
      <xdr:col>55</xdr:col>
      <xdr:colOff>88900</xdr:colOff>
      <xdr:row>32</xdr:row>
      <xdr:rowOff>23964</xdr:rowOff>
    </xdr:to>
    <xdr:cxnSp macro="">
      <xdr:nvCxnSpPr>
        <xdr:cNvPr id="285" name="直線コネクタ 284"/>
        <xdr:cNvCxnSpPr/>
      </xdr:nvCxnSpPr>
      <xdr:spPr>
        <a:xfrm>
          <a:off x="10388600" y="551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74220</xdr:rowOff>
    </xdr:from>
    <xdr:to>
      <xdr:col>55</xdr:col>
      <xdr:colOff>0</xdr:colOff>
      <xdr:row>37</xdr:row>
      <xdr:rowOff>18636</xdr:rowOff>
    </xdr:to>
    <xdr:cxnSp macro="">
      <xdr:nvCxnSpPr>
        <xdr:cNvPr id="286" name="直線コネクタ 285"/>
        <xdr:cNvCxnSpPr/>
      </xdr:nvCxnSpPr>
      <xdr:spPr>
        <a:xfrm>
          <a:off x="9639300" y="6246420"/>
          <a:ext cx="8382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9112</xdr:rowOff>
    </xdr:from>
    <xdr:ext cx="599010" cy="259045"/>
    <xdr:sp macro="" textlink="">
      <xdr:nvSpPr>
        <xdr:cNvPr id="287" name="補助費等平均値テキスト"/>
        <xdr:cNvSpPr txBox="1"/>
      </xdr:nvSpPr>
      <xdr:spPr>
        <a:xfrm>
          <a:off x="10528300" y="6352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30685</xdr:rowOff>
    </xdr:from>
    <xdr:to>
      <xdr:col>55</xdr:col>
      <xdr:colOff>50800</xdr:colOff>
      <xdr:row>37</xdr:row>
      <xdr:rowOff>132285</xdr:rowOff>
    </xdr:to>
    <xdr:sp macro="" textlink="">
      <xdr:nvSpPr>
        <xdr:cNvPr id="288" name="フローチャート: 判断 287"/>
        <xdr:cNvSpPr/>
      </xdr:nvSpPr>
      <xdr:spPr>
        <a:xfrm>
          <a:off x="10426700" y="63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69047</xdr:rowOff>
    </xdr:from>
    <xdr:to>
      <xdr:col>50</xdr:col>
      <xdr:colOff>114300</xdr:colOff>
      <xdr:row>36</xdr:row>
      <xdr:rowOff>74220</xdr:rowOff>
    </xdr:to>
    <xdr:cxnSp macro="">
      <xdr:nvCxnSpPr>
        <xdr:cNvPr id="289" name="直線コネクタ 288"/>
        <xdr:cNvCxnSpPr/>
      </xdr:nvCxnSpPr>
      <xdr:spPr>
        <a:xfrm>
          <a:off x="8750300" y="5383997"/>
          <a:ext cx="889000" cy="8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36400</xdr:rowOff>
    </xdr:from>
    <xdr:to>
      <xdr:col>50</xdr:col>
      <xdr:colOff>165100</xdr:colOff>
      <xdr:row>37</xdr:row>
      <xdr:rowOff>138000</xdr:rowOff>
    </xdr:to>
    <xdr:sp macro="" textlink="">
      <xdr:nvSpPr>
        <xdr:cNvPr id="290" name="フローチャート: 判断 289"/>
        <xdr:cNvSpPr/>
      </xdr:nvSpPr>
      <xdr:spPr>
        <a:xfrm>
          <a:off x="9588500" y="63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129127</xdr:rowOff>
    </xdr:from>
    <xdr:ext cx="534377" cy="259045"/>
    <xdr:sp macro="" textlink="">
      <xdr:nvSpPr>
        <xdr:cNvPr id="291" name="テキスト ボックス 290"/>
        <xdr:cNvSpPr txBox="1"/>
      </xdr:nvSpPr>
      <xdr:spPr>
        <a:xfrm>
          <a:off x="9372111" y="64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69047</xdr:rowOff>
    </xdr:from>
    <xdr:to>
      <xdr:col>45</xdr:col>
      <xdr:colOff>177800</xdr:colOff>
      <xdr:row>36</xdr:row>
      <xdr:rowOff>109084</xdr:rowOff>
    </xdr:to>
    <xdr:cxnSp macro="">
      <xdr:nvCxnSpPr>
        <xdr:cNvPr id="292" name="直線コネクタ 291"/>
        <xdr:cNvCxnSpPr/>
      </xdr:nvCxnSpPr>
      <xdr:spPr>
        <a:xfrm flipV="1">
          <a:off x="7861300" y="5383997"/>
          <a:ext cx="889000" cy="8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25134</xdr:rowOff>
    </xdr:from>
    <xdr:to>
      <xdr:col>46</xdr:col>
      <xdr:colOff>38100</xdr:colOff>
      <xdr:row>37</xdr:row>
      <xdr:rowOff>126734</xdr:rowOff>
    </xdr:to>
    <xdr:sp macro="" textlink="">
      <xdr:nvSpPr>
        <xdr:cNvPr id="293" name="フローチャート: 判断 292"/>
        <xdr:cNvSpPr/>
      </xdr:nvSpPr>
      <xdr:spPr>
        <a:xfrm>
          <a:off x="86995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117861</xdr:rowOff>
    </xdr:from>
    <xdr:ext cx="599010" cy="259045"/>
    <xdr:sp macro="" textlink="">
      <xdr:nvSpPr>
        <xdr:cNvPr id="294" name="テキスト ボックス 293"/>
        <xdr:cNvSpPr txBox="1"/>
      </xdr:nvSpPr>
      <xdr:spPr>
        <a:xfrm>
          <a:off x="8450795" y="64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109084</xdr:rowOff>
    </xdr:from>
    <xdr:to>
      <xdr:col>41</xdr:col>
      <xdr:colOff>50800</xdr:colOff>
      <xdr:row>37</xdr:row>
      <xdr:rowOff>130881</xdr:rowOff>
    </xdr:to>
    <xdr:cxnSp macro="">
      <xdr:nvCxnSpPr>
        <xdr:cNvPr id="295" name="直線コネクタ 294"/>
        <xdr:cNvCxnSpPr/>
      </xdr:nvCxnSpPr>
      <xdr:spPr>
        <a:xfrm flipV="1">
          <a:off x="6972300" y="6281284"/>
          <a:ext cx="889000" cy="1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39980</xdr:rowOff>
    </xdr:from>
    <xdr:to>
      <xdr:col>41</xdr:col>
      <xdr:colOff>101600</xdr:colOff>
      <xdr:row>37</xdr:row>
      <xdr:rowOff>141580</xdr:rowOff>
    </xdr:to>
    <xdr:sp macro="" textlink="">
      <xdr:nvSpPr>
        <xdr:cNvPr id="296" name="フローチャート: 判断 295"/>
        <xdr:cNvSpPr/>
      </xdr:nvSpPr>
      <xdr:spPr>
        <a:xfrm>
          <a:off x="7810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132707</xdr:rowOff>
    </xdr:from>
    <xdr:ext cx="534377" cy="259045"/>
    <xdr:sp macro="" textlink="">
      <xdr:nvSpPr>
        <xdr:cNvPr id="297" name="テキスト ボックス 296"/>
        <xdr:cNvSpPr txBox="1"/>
      </xdr:nvSpPr>
      <xdr:spPr>
        <a:xfrm>
          <a:off x="7594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48152</xdr:rowOff>
    </xdr:from>
    <xdr:to>
      <xdr:col>36</xdr:col>
      <xdr:colOff>165100</xdr:colOff>
      <xdr:row>37</xdr:row>
      <xdr:rowOff>149752</xdr:rowOff>
    </xdr:to>
    <xdr:sp macro="" textlink="">
      <xdr:nvSpPr>
        <xdr:cNvPr id="298" name="フローチャート: 判断 297"/>
        <xdr:cNvSpPr/>
      </xdr:nvSpPr>
      <xdr:spPr>
        <a:xfrm>
          <a:off x="6921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166279</xdr:rowOff>
    </xdr:from>
    <xdr:ext cx="534377" cy="259045"/>
    <xdr:sp macro="" textlink="">
      <xdr:nvSpPr>
        <xdr:cNvPr id="299" name="テキスト ボックス 298"/>
        <xdr:cNvSpPr txBox="1"/>
      </xdr:nvSpPr>
      <xdr:spPr>
        <a:xfrm>
          <a:off x="6705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139286</xdr:rowOff>
    </xdr:from>
    <xdr:to>
      <xdr:col>55</xdr:col>
      <xdr:colOff>50800</xdr:colOff>
      <xdr:row>37</xdr:row>
      <xdr:rowOff>69436</xdr:rowOff>
    </xdr:to>
    <xdr:sp macro="" textlink="">
      <xdr:nvSpPr>
        <xdr:cNvPr id="305" name="楕円 304"/>
        <xdr:cNvSpPr/>
      </xdr:nvSpPr>
      <xdr:spPr>
        <a:xfrm>
          <a:off x="10426700" y="63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162163</xdr:rowOff>
    </xdr:from>
    <xdr:ext cx="599010" cy="259045"/>
    <xdr:sp macro="" textlink="">
      <xdr:nvSpPr>
        <xdr:cNvPr id="306" name="補助費等該当値テキスト"/>
        <xdr:cNvSpPr txBox="1"/>
      </xdr:nvSpPr>
      <xdr:spPr>
        <a:xfrm>
          <a:off x="10528300" y="61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23420</xdr:rowOff>
    </xdr:from>
    <xdr:to>
      <xdr:col>50</xdr:col>
      <xdr:colOff>165100</xdr:colOff>
      <xdr:row>36</xdr:row>
      <xdr:rowOff>125020</xdr:rowOff>
    </xdr:to>
    <xdr:sp macro="" textlink="">
      <xdr:nvSpPr>
        <xdr:cNvPr id="307" name="楕円 306"/>
        <xdr:cNvSpPr/>
      </xdr:nvSpPr>
      <xdr:spPr>
        <a:xfrm>
          <a:off x="9588500" y="61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141547</xdr:rowOff>
    </xdr:from>
    <xdr:ext cx="599010" cy="259045"/>
    <xdr:sp macro="" textlink="">
      <xdr:nvSpPr>
        <xdr:cNvPr id="308" name="テキスト ボックス 307"/>
        <xdr:cNvSpPr txBox="1"/>
      </xdr:nvSpPr>
      <xdr:spPr>
        <a:xfrm>
          <a:off x="9339795" y="597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18247</xdr:rowOff>
    </xdr:from>
    <xdr:to>
      <xdr:col>46</xdr:col>
      <xdr:colOff>38100</xdr:colOff>
      <xdr:row>31</xdr:row>
      <xdr:rowOff>119847</xdr:rowOff>
    </xdr:to>
    <xdr:sp macro="" textlink="">
      <xdr:nvSpPr>
        <xdr:cNvPr id="309" name="楕円 308"/>
        <xdr:cNvSpPr/>
      </xdr:nvSpPr>
      <xdr:spPr>
        <a:xfrm>
          <a:off x="8699500" y="5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136374</xdr:rowOff>
    </xdr:from>
    <xdr:ext cx="599010" cy="259045"/>
    <xdr:sp macro="" textlink="">
      <xdr:nvSpPr>
        <xdr:cNvPr id="310" name="テキスト ボックス 309"/>
        <xdr:cNvSpPr txBox="1"/>
      </xdr:nvSpPr>
      <xdr:spPr>
        <a:xfrm>
          <a:off x="8450795" y="510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58284</xdr:rowOff>
    </xdr:from>
    <xdr:to>
      <xdr:col>41</xdr:col>
      <xdr:colOff>101600</xdr:colOff>
      <xdr:row>36</xdr:row>
      <xdr:rowOff>159884</xdr:rowOff>
    </xdr:to>
    <xdr:sp macro="" textlink="">
      <xdr:nvSpPr>
        <xdr:cNvPr id="311" name="楕円 310"/>
        <xdr:cNvSpPr/>
      </xdr:nvSpPr>
      <xdr:spPr>
        <a:xfrm>
          <a:off x="7810500" y="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4961</xdr:rowOff>
    </xdr:from>
    <xdr:ext cx="599010" cy="259045"/>
    <xdr:sp macro="" textlink="">
      <xdr:nvSpPr>
        <xdr:cNvPr id="312" name="テキスト ボックス 311"/>
        <xdr:cNvSpPr txBox="1"/>
      </xdr:nvSpPr>
      <xdr:spPr>
        <a:xfrm>
          <a:off x="7561795" y="60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80081</xdr:rowOff>
    </xdr:from>
    <xdr:to>
      <xdr:col>36</xdr:col>
      <xdr:colOff>165100</xdr:colOff>
      <xdr:row>38</xdr:row>
      <xdr:rowOff>10230</xdr:rowOff>
    </xdr:to>
    <xdr:sp macro="" textlink="">
      <xdr:nvSpPr>
        <xdr:cNvPr id="313" name="楕円 312"/>
        <xdr:cNvSpPr/>
      </xdr:nvSpPr>
      <xdr:spPr>
        <a:xfrm>
          <a:off x="6921500" y="642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1357</xdr:rowOff>
    </xdr:from>
    <xdr:ext cx="534377" cy="259045"/>
    <xdr:sp macro="" textlink="">
      <xdr:nvSpPr>
        <xdr:cNvPr id="314" name="テキスト ボックス 313"/>
        <xdr:cNvSpPr txBox="1"/>
      </xdr:nvSpPr>
      <xdr:spPr>
        <a:xfrm>
          <a:off x="6705111" y="65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36" name="直線コネクタ 335"/>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37"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38" name="直線コネクタ 337"/>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39"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0" name="直線コネクタ 339"/>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89957</xdr:rowOff>
    </xdr:from>
    <xdr:to>
      <xdr:col>55</xdr:col>
      <xdr:colOff>0</xdr:colOff>
      <xdr:row>56</xdr:row>
      <xdr:rowOff>155870</xdr:rowOff>
    </xdr:to>
    <xdr:cxnSp macro="">
      <xdr:nvCxnSpPr>
        <xdr:cNvPr id="341" name="直線コネクタ 340"/>
        <xdr:cNvCxnSpPr/>
      </xdr:nvCxnSpPr>
      <xdr:spPr>
        <a:xfrm>
          <a:off x="9639300" y="9691157"/>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2"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3" name="フローチャート: 判断 342"/>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89957</xdr:rowOff>
    </xdr:from>
    <xdr:to>
      <xdr:col>50</xdr:col>
      <xdr:colOff>114300</xdr:colOff>
      <xdr:row>58</xdr:row>
      <xdr:rowOff>81357</xdr:rowOff>
    </xdr:to>
    <xdr:cxnSp macro="">
      <xdr:nvCxnSpPr>
        <xdr:cNvPr id="344" name="直線コネクタ 343"/>
        <xdr:cNvCxnSpPr/>
      </xdr:nvCxnSpPr>
      <xdr:spPr>
        <a:xfrm flipV="1">
          <a:off x="8750300" y="9691157"/>
          <a:ext cx="889000" cy="3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5" name="フローチャート: 判断 344"/>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46" name="テキスト ボックス 345"/>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81357</xdr:rowOff>
    </xdr:from>
    <xdr:to>
      <xdr:col>45</xdr:col>
      <xdr:colOff>177800</xdr:colOff>
      <xdr:row>58</xdr:row>
      <xdr:rowOff>118758</xdr:rowOff>
    </xdr:to>
    <xdr:cxnSp macro="">
      <xdr:nvCxnSpPr>
        <xdr:cNvPr id="347" name="直線コネクタ 346"/>
        <xdr:cNvCxnSpPr/>
      </xdr:nvCxnSpPr>
      <xdr:spPr>
        <a:xfrm flipV="1">
          <a:off x="7861300" y="10025457"/>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48" name="フローチャート: 判断 347"/>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49" name="テキスト ボックス 348"/>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65380</xdr:rowOff>
    </xdr:from>
    <xdr:to>
      <xdr:col>41</xdr:col>
      <xdr:colOff>50800</xdr:colOff>
      <xdr:row>58</xdr:row>
      <xdr:rowOff>118758</xdr:rowOff>
    </xdr:to>
    <xdr:cxnSp macro="">
      <xdr:nvCxnSpPr>
        <xdr:cNvPr id="350" name="直線コネクタ 349"/>
        <xdr:cNvCxnSpPr/>
      </xdr:nvCxnSpPr>
      <xdr:spPr>
        <a:xfrm>
          <a:off x="6972300" y="10009480"/>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1" name="フローチャート: 判断 350"/>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2" name="テキスト ボックス 351"/>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3" name="フローチャート: 判断 352"/>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4" name="テキスト ボックス 353"/>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105070</xdr:rowOff>
    </xdr:from>
    <xdr:to>
      <xdr:col>55</xdr:col>
      <xdr:colOff>50800</xdr:colOff>
      <xdr:row>57</xdr:row>
      <xdr:rowOff>35220</xdr:rowOff>
    </xdr:to>
    <xdr:sp macro="" textlink="">
      <xdr:nvSpPr>
        <xdr:cNvPr id="360" name="楕円 359"/>
        <xdr:cNvSpPr/>
      </xdr:nvSpPr>
      <xdr:spPr>
        <a:xfrm>
          <a:off x="10426700" y="97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127947</xdr:rowOff>
    </xdr:from>
    <xdr:ext cx="599010" cy="259045"/>
    <xdr:sp macro="" textlink="">
      <xdr:nvSpPr>
        <xdr:cNvPr id="361" name="普通建設事業費該当値テキスト"/>
        <xdr:cNvSpPr txBox="1"/>
      </xdr:nvSpPr>
      <xdr:spPr>
        <a:xfrm>
          <a:off x="10528300" y="955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39157</xdr:rowOff>
    </xdr:from>
    <xdr:to>
      <xdr:col>50</xdr:col>
      <xdr:colOff>165100</xdr:colOff>
      <xdr:row>56</xdr:row>
      <xdr:rowOff>140757</xdr:rowOff>
    </xdr:to>
    <xdr:sp macro="" textlink="">
      <xdr:nvSpPr>
        <xdr:cNvPr id="362" name="楕円 361"/>
        <xdr:cNvSpPr/>
      </xdr:nvSpPr>
      <xdr:spPr>
        <a:xfrm>
          <a:off x="9588500" y="96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157284</xdr:rowOff>
    </xdr:from>
    <xdr:ext cx="599010" cy="259045"/>
    <xdr:sp macro="" textlink="">
      <xdr:nvSpPr>
        <xdr:cNvPr id="363" name="テキスト ボックス 362"/>
        <xdr:cNvSpPr txBox="1"/>
      </xdr:nvSpPr>
      <xdr:spPr>
        <a:xfrm>
          <a:off x="9339795" y="941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30557</xdr:rowOff>
    </xdr:from>
    <xdr:to>
      <xdr:col>46</xdr:col>
      <xdr:colOff>38100</xdr:colOff>
      <xdr:row>58</xdr:row>
      <xdr:rowOff>132157</xdr:rowOff>
    </xdr:to>
    <xdr:sp macro="" textlink="">
      <xdr:nvSpPr>
        <xdr:cNvPr id="364" name="楕円 363"/>
        <xdr:cNvSpPr/>
      </xdr:nvSpPr>
      <xdr:spPr>
        <a:xfrm>
          <a:off x="8699500" y="99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148684</xdr:rowOff>
    </xdr:from>
    <xdr:ext cx="599010" cy="259045"/>
    <xdr:sp macro="" textlink="">
      <xdr:nvSpPr>
        <xdr:cNvPr id="365" name="テキスト ボックス 364"/>
        <xdr:cNvSpPr txBox="1"/>
      </xdr:nvSpPr>
      <xdr:spPr>
        <a:xfrm>
          <a:off x="8450795" y="974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67958</xdr:rowOff>
    </xdr:from>
    <xdr:to>
      <xdr:col>41</xdr:col>
      <xdr:colOff>101600</xdr:colOff>
      <xdr:row>58</xdr:row>
      <xdr:rowOff>169558</xdr:rowOff>
    </xdr:to>
    <xdr:sp macro="" textlink="">
      <xdr:nvSpPr>
        <xdr:cNvPr id="366" name="楕円 365"/>
        <xdr:cNvSpPr/>
      </xdr:nvSpPr>
      <xdr:spPr>
        <a:xfrm>
          <a:off x="7810500" y="100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160685</xdr:rowOff>
    </xdr:from>
    <xdr:ext cx="534377" cy="259045"/>
    <xdr:sp macro="" textlink="">
      <xdr:nvSpPr>
        <xdr:cNvPr id="367" name="テキスト ボックス 366"/>
        <xdr:cNvSpPr txBox="1"/>
      </xdr:nvSpPr>
      <xdr:spPr>
        <a:xfrm>
          <a:off x="7594111" y="10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14580</xdr:rowOff>
    </xdr:from>
    <xdr:to>
      <xdr:col>36</xdr:col>
      <xdr:colOff>165100</xdr:colOff>
      <xdr:row>58</xdr:row>
      <xdr:rowOff>116180</xdr:rowOff>
    </xdr:to>
    <xdr:sp macro="" textlink="">
      <xdr:nvSpPr>
        <xdr:cNvPr id="368" name="楕円 367"/>
        <xdr:cNvSpPr/>
      </xdr:nvSpPr>
      <xdr:spPr>
        <a:xfrm>
          <a:off x="6921500" y="9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132707</xdr:rowOff>
    </xdr:from>
    <xdr:ext cx="599010" cy="259045"/>
    <xdr:sp macro="" textlink="">
      <xdr:nvSpPr>
        <xdr:cNvPr id="369" name="テキスト ボックス 368"/>
        <xdr:cNvSpPr txBox="1"/>
      </xdr:nvSpPr>
      <xdr:spPr>
        <a:xfrm>
          <a:off x="6672795" y="973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3" name="直線コネクタ 392"/>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396"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397" name="直線コネクタ 396"/>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23710</xdr:rowOff>
    </xdr:from>
    <xdr:to>
      <xdr:col>55</xdr:col>
      <xdr:colOff>0</xdr:colOff>
      <xdr:row>79</xdr:row>
      <xdr:rowOff>40069</xdr:rowOff>
    </xdr:to>
    <xdr:cxnSp macro="">
      <xdr:nvCxnSpPr>
        <xdr:cNvPr id="398" name="直線コネクタ 397"/>
        <xdr:cNvCxnSpPr/>
      </xdr:nvCxnSpPr>
      <xdr:spPr>
        <a:xfrm>
          <a:off x="9639300" y="13225360"/>
          <a:ext cx="838200" cy="3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399"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0" name="フローチャート: 判断 399"/>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23710</xdr:rowOff>
    </xdr:from>
    <xdr:to>
      <xdr:col>50</xdr:col>
      <xdr:colOff>114300</xdr:colOff>
      <xdr:row>79</xdr:row>
      <xdr:rowOff>40354</xdr:rowOff>
    </xdr:to>
    <xdr:cxnSp macro="">
      <xdr:nvCxnSpPr>
        <xdr:cNvPr id="401" name="直線コネクタ 400"/>
        <xdr:cNvCxnSpPr/>
      </xdr:nvCxnSpPr>
      <xdr:spPr>
        <a:xfrm flipV="1">
          <a:off x="8750300" y="13225360"/>
          <a:ext cx="889000" cy="35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2" name="フローチャート: 判断 401"/>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3" name="テキスト ボックス 402"/>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1352</xdr:rowOff>
    </xdr:from>
    <xdr:to>
      <xdr:col>45</xdr:col>
      <xdr:colOff>177800</xdr:colOff>
      <xdr:row>79</xdr:row>
      <xdr:rowOff>40354</xdr:rowOff>
    </xdr:to>
    <xdr:cxnSp macro="">
      <xdr:nvCxnSpPr>
        <xdr:cNvPr id="404" name="直線コネクタ 403"/>
        <xdr:cNvCxnSpPr/>
      </xdr:nvCxnSpPr>
      <xdr:spPr>
        <a:xfrm>
          <a:off x="7861300" y="13545902"/>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5" name="フローチャート: 判断 404"/>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06" name="テキスト ボックス 405"/>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123117</xdr:rowOff>
    </xdr:from>
    <xdr:to>
      <xdr:col>41</xdr:col>
      <xdr:colOff>50800</xdr:colOff>
      <xdr:row>79</xdr:row>
      <xdr:rowOff>1352</xdr:rowOff>
    </xdr:to>
    <xdr:cxnSp macro="">
      <xdr:nvCxnSpPr>
        <xdr:cNvPr id="407" name="直線コネクタ 406"/>
        <xdr:cNvCxnSpPr/>
      </xdr:nvCxnSpPr>
      <xdr:spPr>
        <a:xfrm>
          <a:off x="6972300" y="13496217"/>
          <a:ext cx="889000" cy="4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08" name="フローチャート: 判断 407"/>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09" name="テキスト ボックス 408"/>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0" name="フローチャート: 判断 409"/>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1" name="テキスト ボックス 410"/>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160719</xdr:rowOff>
    </xdr:from>
    <xdr:to>
      <xdr:col>55</xdr:col>
      <xdr:colOff>50800</xdr:colOff>
      <xdr:row>79</xdr:row>
      <xdr:rowOff>90869</xdr:rowOff>
    </xdr:to>
    <xdr:sp macro="" textlink="">
      <xdr:nvSpPr>
        <xdr:cNvPr id="417" name="楕円 416"/>
        <xdr:cNvSpPr/>
      </xdr:nvSpPr>
      <xdr:spPr>
        <a:xfrm>
          <a:off x="104267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75646</xdr:rowOff>
    </xdr:from>
    <xdr:ext cx="469744" cy="259045"/>
    <xdr:sp macro="" textlink="">
      <xdr:nvSpPr>
        <xdr:cNvPr id="418" name="普通建設事業費 （ うち新規整備　）該当値テキスト"/>
        <xdr:cNvSpPr txBox="1"/>
      </xdr:nvSpPr>
      <xdr:spPr>
        <a:xfrm>
          <a:off x="10528300" y="134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144360</xdr:rowOff>
    </xdr:from>
    <xdr:to>
      <xdr:col>50</xdr:col>
      <xdr:colOff>165100</xdr:colOff>
      <xdr:row>77</xdr:row>
      <xdr:rowOff>74510</xdr:rowOff>
    </xdr:to>
    <xdr:sp macro="" textlink="">
      <xdr:nvSpPr>
        <xdr:cNvPr id="419" name="楕円 418"/>
        <xdr:cNvSpPr/>
      </xdr:nvSpPr>
      <xdr:spPr>
        <a:xfrm>
          <a:off x="9588500" y="131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91037</xdr:rowOff>
    </xdr:from>
    <xdr:ext cx="599010" cy="259045"/>
    <xdr:sp macro="" textlink="">
      <xdr:nvSpPr>
        <xdr:cNvPr id="420" name="テキスト ボックス 419"/>
        <xdr:cNvSpPr txBox="1"/>
      </xdr:nvSpPr>
      <xdr:spPr>
        <a:xfrm>
          <a:off x="9339795" y="129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161004</xdr:rowOff>
    </xdr:from>
    <xdr:to>
      <xdr:col>46</xdr:col>
      <xdr:colOff>38100</xdr:colOff>
      <xdr:row>79</xdr:row>
      <xdr:rowOff>91154</xdr:rowOff>
    </xdr:to>
    <xdr:sp macro="" textlink="">
      <xdr:nvSpPr>
        <xdr:cNvPr id="421" name="楕円 420"/>
        <xdr:cNvSpPr/>
      </xdr:nvSpPr>
      <xdr:spPr>
        <a:xfrm>
          <a:off x="8699500" y="13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82281</xdr:rowOff>
    </xdr:from>
    <xdr:ext cx="469744" cy="259045"/>
    <xdr:sp macro="" textlink="">
      <xdr:nvSpPr>
        <xdr:cNvPr id="422" name="テキスト ボックス 421"/>
        <xdr:cNvSpPr txBox="1"/>
      </xdr:nvSpPr>
      <xdr:spPr>
        <a:xfrm>
          <a:off x="8515428" y="1362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122002</xdr:rowOff>
    </xdr:from>
    <xdr:to>
      <xdr:col>41</xdr:col>
      <xdr:colOff>101600</xdr:colOff>
      <xdr:row>79</xdr:row>
      <xdr:rowOff>52152</xdr:rowOff>
    </xdr:to>
    <xdr:sp macro="" textlink="">
      <xdr:nvSpPr>
        <xdr:cNvPr id="423" name="楕円 422"/>
        <xdr:cNvSpPr/>
      </xdr:nvSpPr>
      <xdr:spPr>
        <a:xfrm>
          <a:off x="7810500" y="134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43279</xdr:rowOff>
    </xdr:from>
    <xdr:ext cx="534377" cy="259045"/>
    <xdr:sp macro="" textlink="">
      <xdr:nvSpPr>
        <xdr:cNvPr id="424" name="テキスト ボックス 423"/>
        <xdr:cNvSpPr txBox="1"/>
      </xdr:nvSpPr>
      <xdr:spPr>
        <a:xfrm>
          <a:off x="7594111" y="135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72317</xdr:rowOff>
    </xdr:from>
    <xdr:to>
      <xdr:col>36</xdr:col>
      <xdr:colOff>165100</xdr:colOff>
      <xdr:row>79</xdr:row>
      <xdr:rowOff>2467</xdr:rowOff>
    </xdr:to>
    <xdr:sp macro="" textlink="">
      <xdr:nvSpPr>
        <xdr:cNvPr id="425" name="楕円 424"/>
        <xdr:cNvSpPr/>
      </xdr:nvSpPr>
      <xdr:spPr>
        <a:xfrm>
          <a:off x="6921500" y="134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165044</xdr:rowOff>
    </xdr:from>
    <xdr:ext cx="534377" cy="259045"/>
    <xdr:sp macro="" textlink="">
      <xdr:nvSpPr>
        <xdr:cNvPr id="426" name="テキスト ボックス 425"/>
        <xdr:cNvSpPr txBox="1"/>
      </xdr:nvSpPr>
      <xdr:spPr>
        <a:xfrm>
          <a:off x="6705111" y="13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2" name="直線コネクタ 451"/>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3"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4" name="直線コネクタ 453"/>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5"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56" name="直線コネクタ 455"/>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38824</xdr:rowOff>
    </xdr:from>
    <xdr:to>
      <xdr:col>55</xdr:col>
      <xdr:colOff>0</xdr:colOff>
      <xdr:row>95</xdr:row>
      <xdr:rowOff>69050</xdr:rowOff>
    </xdr:to>
    <xdr:cxnSp macro="">
      <xdr:nvCxnSpPr>
        <xdr:cNvPr id="457" name="直線コネクタ 456"/>
        <xdr:cNvCxnSpPr/>
      </xdr:nvCxnSpPr>
      <xdr:spPr>
        <a:xfrm flipV="1">
          <a:off x="9639300" y="16326574"/>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58"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59" name="フローチャート: 判断 458"/>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69050</xdr:rowOff>
    </xdr:from>
    <xdr:to>
      <xdr:col>50</xdr:col>
      <xdr:colOff>114300</xdr:colOff>
      <xdr:row>98</xdr:row>
      <xdr:rowOff>156786</xdr:rowOff>
    </xdr:to>
    <xdr:cxnSp macro="">
      <xdr:nvCxnSpPr>
        <xdr:cNvPr id="460" name="直線コネクタ 459"/>
        <xdr:cNvCxnSpPr/>
      </xdr:nvCxnSpPr>
      <xdr:spPr>
        <a:xfrm flipV="1">
          <a:off x="8750300" y="16356800"/>
          <a:ext cx="889000" cy="6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1" name="フローチャート: 判断 460"/>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2" name="テキスト ボックス 461"/>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156786</xdr:rowOff>
    </xdr:from>
    <xdr:to>
      <xdr:col>45</xdr:col>
      <xdr:colOff>177800</xdr:colOff>
      <xdr:row>99</xdr:row>
      <xdr:rowOff>82012</xdr:rowOff>
    </xdr:to>
    <xdr:cxnSp macro="">
      <xdr:nvCxnSpPr>
        <xdr:cNvPr id="463" name="直線コネクタ 462"/>
        <xdr:cNvCxnSpPr/>
      </xdr:nvCxnSpPr>
      <xdr:spPr>
        <a:xfrm flipV="1">
          <a:off x="7861300" y="16958886"/>
          <a:ext cx="889000" cy="9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4" name="フローチャート: 判断 463"/>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5" name="テキスト ボックス 464"/>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45768</xdr:rowOff>
    </xdr:from>
    <xdr:to>
      <xdr:col>41</xdr:col>
      <xdr:colOff>50800</xdr:colOff>
      <xdr:row>99</xdr:row>
      <xdr:rowOff>82012</xdr:rowOff>
    </xdr:to>
    <xdr:cxnSp macro="">
      <xdr:nvCxnSpPr>
        <xdr:cNvPr id="466" name="直線コネクタ 465"/>
        <xdr:cNvCxnSpPr/>
      </xdr:nvCxnSpPr>
      <xdr:spPr>
        <a:xfrm>
          <a:off x="6972300" y="17019318"/>
          <a:ext cx="889000" cy="3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67" name="フローチャート: 判断 466"/>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68" name="テキスト ボックス 467"/>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69" name="フローチャート: 判断 468"/>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0" name="テキスト ボックス 469"/>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159474</xdr:rowOff>
    </xdr:from>
    <xdr:to>
      <xdr:col>55</xdr:col>
      <xdr:colOff>50800</xdr:colOff>
      <xdr:row>95</xdr:row>
      <xdr:rowOff>89624</xdr:rowOff>
    </xdr:to>
    <xdr:sp macro="" textlink="">
      <xdr:nvSpPr>
        <xdr:cNvPr id="476" name="楕円 475"/>
        <xdr:cNvSpPr/>
      </xdr:nvSpPr>
      <xdr:spPr>
        <a:xfrm>
          <a:off x="10426700" y="162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10901</xdr:rowOff>
    </xdr:from>
    <xdr:ext cx="599010" cy="259045"/>
    <xdr:sp macro="" textlink="">
      <xdr:nvSpPr>
        <xdr:cNvPr id="477" name="普通建設事業費 （ うち更新整備　）該当値テキスト"/>
        <xdr:cNvSpPr txBox="1"/>
      </xdr:nvSpPr>
      <xdr:spPr>
        <a:xfrm>
          <a:off x="10528300" y="161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18250</xdr:rowOff>
    </xdr:from>
    <xdr:to>
      <xdr:col>50</xdr:col>
      <xdr:colOff>165100</xdr:colOff>
      <xdr:row>95</xdr:row>
      <xdr:rowOff>119850</xdr:rowOff>
    </xdr:to>
    <xdr:sp macro="" textlink="">
      <xdr:nvSpPr>
        <xdr:cNvPr id="478" name="楕円 477"/>
        <xdr:cNvSpPr/>
      </xdr:nvSpPr>
      <xdr:spPr>
        <a:xfrm>
          <a:off x="9588500" y="163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136377</xdr:rowOff>
    </xdr:from>
    <xdr:ext cx="599010" cy="259045"/>
    <xdr:sp macro="" textlink="">
      <xdr:nvSpPr>
        <xdr:cNvPr id="479" name="テキスト ボックス 478"/>
        <xdr:cNvSpPr txBox="1"/>
      </xdr:nvSpPr>
      <xdr:spPr>
        <a:xfrm>
          <a:off x="9339795" y="1608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105986</xdr:rowOff>
    </xdr:from>
    <xdr:to>
      <xdr:col>46</xdr:col>
      <xdr:colOff>38100</xdr:colOff>
      <xdr:row>99</xdr:row>
      <xdr:rowOff>36136</xdr:rowOff>
    </xdr:to>
    <xdr:sp macro="" textlink="">
      <xdr:nvSpPr>
        <xdr:cNvPr id="480" name="楕円 479"/>
        <xdr:cNvSpPr/>
      </xdr:nvSpPr>
      <xdr:spPr>
        <a:xfrm>
          <a:off x="8699500" y="169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52663</xdr:rowOff>
    </xdr:from>
    <xdr:ext cx="599010" cy="259045"/>
    <xdr:sp macro="" textlink="">
      <xdr:nvSpPr>
        <xdr:cNvPr id="481" name="テキスト ボックス 480"/>
        <xdr:cNvSpPr txBox="1"/>
      </xdr:nvSpPr>
      <xdr:spPr>
        <a:xfrm>
          <a:off x="8450795" y="1668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31212</xdr:rowOff>
    </xdr:from>
    <xdr:to>
      <xdr:col>41</xdr:col>
      <xdr:colOff>101600</xdr:colOff>
      <xdr:row>99</xdr:row>
      <xdr:rowOff>132812</xdr:rowOff>
    </xdr:to>
    <xdr:sp macro="" textlink="">
      <xdr:nvSpPr>
        <xdr:cNvPr id="482" name="楕円 481"/>
        <xdr:cNvSpPr/>
      </xdr:nvSpPr>
      <xdr:spPr>
        <a:xfrm>
          <a:off x="7810500" y="170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123939</xdr:rowOff>
    </xdr:from>
    <xdr:ext cx="534377" cy="259045"/>
    <xdr:sp macro="" textlink="">
      <xdr:nvSpPr>
        <xdr:cNvPr id="483" name="テキスト ボックス 482"/>
        <xdr:cNvSpPr txBox="1"/>
      </xdr:nvSpPr>
      <xdr:spPr>
        <a:xfrm>
          <a:off x="7594111" y="170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166418</xdr:rowOff>
    </xdr:from>
    <xdr:to>
      <xdr:col>36</xdr:col>
      <xdr:colOff>165100</xdr:colOff>
      <xdr:row>99</xdr:row>
      <xdr:rowOff>96568</xdr:rowOff>
    </xdr:to>
    <xdr:sp macro="" textlink="">
      <xdr:nvSpPr>
        <xdr:cNvPr id="484" name="楕円 483"/>
        <xdr:cNvSpPr/>
      </xdr:nvSpPr>
      <xdr:spPr>
        <a:xfrm>
          <a:off x="6921500" y="169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113095</xdr:rowOff>
    </xdr:from>
    <xdr:ext cx="534377" cy="259045"/>
    <xdr:sp macro="" textlink="">
      <xdr:nvSpPr>
        <xdr:cNvPr id="485" name="テキスト ボックス 484"/>
        <xdr:cNvSpPr txBox="1"/>
      </xdr:nvSpPr>
      <xdr:spPr>
        <a:xfrm>
          <a:off x="6705111" y="167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07" name="直線コネクタ 506"/>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08"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0"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1" name="直線コネクタ 510"/>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98803</xdr:rowOff>
    </xdr:from>
    <xdr:to>
      <xdr:col>85</xdr:col>
      <xdr:colOff>127000</xdr:colOff>
      <xdr:row>38</xdr:row>
      <xdr:rowOff>37657</xdr:rowOff>
    </xdr:to>
    <xdr:cxnSp macro="">
      <xdr:nvCxnSpPr>
        <xdr:cNvPr id="512" name="直線コネクタ 511"/>
        <xdr:cNvCxnSpPr/>
      </xdr:nvCxnSpPr>
      <xdr:spPr>
        <a:xfrm>
          <a:off x="15481300" y="6271003"/>
          <a:ext cx="838200" cy="2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3"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4" name="フローチャート: 判断 513"/>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20586</xdr:rowOff>
    </xdr:from>
    <xdr:to>
      <xdr:col>81</xdr:col>
      <xdr:colOff>50800</xdr:colOff>
      <xdr:row>36</xdr:row>
      <xdr:rowOff>98803</xdr:rowOff>
    </xdr:to>
    <xdr:cxnSp macro="">
      <xdr:nvCxnSpPr>
        <xdr:cNvPr id="515" name="直線コネクタ 514"/>
        <xdr:cNvCxnSpPr/>
      </xdr:nvCxnSpPr>
      <xdr:spPr>
        <a:xfrm>
          <a:off x="14592300" y="5678436"/>
          <a:ext cx="889000" cy="59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16" name="フローチャート: 判断 515"/>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17" name="テキスト ボックス 516"/>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20586</xdr:rowOff>
    </xdr:from>
    <xdr:to>
      <xdr:col>76</xdr:col>
      <xdr:colOff>114300</xdr:colOff>
      <xdr:row>34</xdr:row>
      <xdr:rowOff>94135</xdr:rowOff>
    </xdr:to>
    <xdr:cxnSp macro="">
      <xdr:nvCxnSpPr>
        <xdr:cNvPr id="518" name="直線コネクタ 517"/>
        <xdr:cNvCxnSpPr/>
      </xdr:nvCxnSpPr>
      <xdr:spPr>
        <a:xfrm flipV="1">
          <a:off x="13703300" y="5678436"/>
          <a:ext cx="889000" cy="2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19" name="フローチャート: 判断 518"/>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0" name="テキスト ボックス 519"/>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94135</xdr:rowOff>
    </xdr:from>
    <xdr:to>
      <xdr:col>71</xdr:col>
      <xdr:colOff>177800</xdr:colOff>
      <xdr:row>38</xdr:row>
      <xdr:rowOff>134090</xdr:rowOff>
    </xdr:to>
    <xdr:cxnSp macro="">
      <xdr:nvCxnSpPr>
        <xdr:cNvPr id="521" name="直線コネクタ 520"/>
        <xdr:cNvCxnSpPr/>
      </xdr:nvCxnSpPr>
      <xdr:spPr>
        <a:xfrm flipV="1">
          <a:off x="12814300" y="5923435"/>
          <a:ext cx="889000" cy="7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2" name="フローチャート: 判断 521"/>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3" name="テキスト ボックス 522"/>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4" name="フローチャート: 判断 523"/>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5" name="テキスト ボックス 524"/>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158307</xdr:rowOff>
    </xdr:from>
    <xdr:to>
      <xdr:col>85</xdr:col>
      <xdr:colOff>177800</xdr:colOff>
      <xdr:row>38</xdr:row>
      <xdr:rowOff>88457</xdr:rowOff>
    </xdr:to>
    <xdr:sp macro="" textlink="">
      <xdr:nvSpPr>
        <xdr:cNvPr id="531" name="楕円 530"/>
        <xdr:cNvSpPr/>
      </xdr:nvSpPr>
      <xdr:spPr>
        <a:xfrm>
          <a:off x="16268700" y="65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117684</xdr:rowOff>
    </xdr:from>
    <xdr:ext cx="534377" cy="259045"/>
    <xdr:sp macro="" textlink="">
      <xdr:nvSpPr>
        <xdr:cNvPr id="532" name="災害復旧事業費該当値テキスト"/>
        <xdr:cNvSpPr txBox="1"/>
      </xdr:nvSpPr>
      <xdr:spPr>
        <a:xfrm>
          <a:off x="16370300" y="62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48003</xdr:rowOff>
    </xdr:from>
    <xdr:to>
      <xdr:col>81</xdr:col>
      <xdr:colOff>101600</xdr:colOff>
      <xdr:row>36</xdr:row>
      <xdr:rowOff>149603</xdr:rowOff>
    </xdr:to>
    <xdr:sp macro="" textlink="">
      <xdr:nvSpPr>
        <xdr:cNvPr id="533" name="楕円 532"/>
        <xdr:cNvSpPr/>
      </xdr:nvSpPr>
      <xdr:spPr>
        <a:xfrm>
          <a:off x="15430500" y="62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166130</xdr:rowOff>
    </xdr:from>
    <xdr:ext cx="534377" cy="259045"/>
    <xdr:sp macro="" textlink="">
      <xdr:nvSpPr>
        <xdr:cNvPr id="534" name="テキスト ボックス 533"/>
        <xdr:cNvSpPr txBox="1"/>
      </xdr:nvSpPr>
      <xdr:spPr>
        <a:xfrm>
          <a:off x="15214111" y="59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141236</xdr:rowOff>
    </xdr:from>
    <xdr:to>
      <xdr:col>76</xdr:col>
      <xdr:colOff>165100</xdr:colOff>
      <xdr:row>33</xdr:row>
      <xdr:rowOff>71386</xdr:rowOff>
    </xdr:to>
    <xdr:sp macro="" textlink="">
      <xdr:nvSpPr>
        <xdr:cNvPr id="535" name="楕円 534"/>
        <xdr:cNvSpPr/>
      </xdr:nvSpPr>
      <xdr:spPr>
        <a:xfrm>
          <a:off x="14541500" y="56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87913</xdr:rowOff>
    </xdr:from>
    <xdr:ext cx="599010" cy="259045"/>
    <xdr:sp macro="" textlink="">
      <xdr:nvSpPr>
        <xdr:cNvPr id="536" name="テキスト ボックス 535"/>
        <xdr:cNvSpPr txBox="1"/>
      </xdr:nvSpPr>
      <xdr:spPr>
        <a:xfrm>
          <a:off x="14292795" y="540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43335</xdr:rowOff>
    </xdr:from>
    <xdr:to>
      <xdr:col>72</xdr:col>
      <xdr:colOff>38100</xdr:colOff>
      <xdr:row>34</xdr:row>
      <xdr:rowOff>144935</xdr:rowOff>
    </xdr:to>
    <xdr:sp macro="" textlink="">
      <xdr:nvSpPr>
        <xdr:cNvPr id="537" name="楕円 536"/>
        <xdr:cNvSpPr/>
      </xdr:nvSpPr>
      <xdr:spPr>
        <a:xfrm>
          <a:off x="13652500" y="58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161462</xdr:rowOff>
    </xdr:from>
    <xdr:ext cx="599010" cy="259045"/>
    <xdr:sp macro="" textlink="">
      <xdr:nvSpPr>
        <xdr:cNvPr id="538" name="テキスト ボックス 537"/>
        <xdr:cNvSpPr txBox="1"/>
      </xdr:nvSpPr>
      <xdr:spPr>
        <a:xfrm>
          <a:off x="13403795" y="564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83290</xdr:rowOff>
    </xdr:from>
    <xdr:to>
      <xdr:col>67</xdr:col>
      <xdr:colOff>101600</xdr:colOff>
      <xdr:row>39</xdr:row>
      <xdr:rowOff>13440</xdr:rowOff>
    </xdr:to>
    <xdr:sp macro="" textlink="">
      <xdr:nvSpPr>
        <xdr:cNvPr id="539" name="楕円 538"/>
        <xdr:cNvSpPr/>
      </xdr:nvSpPr>
      <xdr:spPr>
        <a:xfrm>
          <a:off x="12763500" y="6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4567</xdr:rowOff>
    </xdr:from>
    <xdr:ext cx="469744" cy="259045"/>
    <xdr:sp macro="" textlink="">
      <xdr:nvSpPr>
        <xdr:cNvPr id="540" name="テキスト ボックス 539"/>
        <xdr:cNvSpPr txBox="1"/>
      </xdr:nvSpPr>
      <xdr:spPr>
        <a:xfrm>
          <a:off x="12579428" y="66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1" name="直線コネクタ 610"/>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2"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3" name="直線コネクタ 612"/>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4"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5" name="直線コネクタ 614"/>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106169</xdr:rowOff>
    </xdr:from>
    <xdr:to>
      <xdr:col>85</xdr:col>
      <xdr:colOff>127000</xdr:colOff>
      <xdr:row>76</xdr:row>
      <xdr:rowOff>119588</xdr:rowOff>
    </xdr:to>
    <xdr:cxnSp macro="">
      <xdr:nvCxnSpPr>
        <xdr:cNvPr id="616" name="直線コネクタ 615"/>
        <xdr:cNvCxnSpPr/>
      </xdr:nvCxnSpPr>
      <xdr:spPr>
        <a:xfrm flipV="1">
          <a:off x="15481300" y="12964919"/>
          <a:ext cx="8382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17"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18" name="フローチャート: 判断 617"/>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119588</xdr:rowOff>
    </xdr:from>
    <xdr:to>
      <xdr:col>81</xdr:col>
      <xdr:colOff>50800</xdr:colOff>
      <xdr:row>77</xdr:row>
      <xdr:rowOff>134136</xdr:rowOff>
    </xdr:to>
    <xdr:cxnSp macro="">
      <xdr:nvCxnSpPr>
        <xdr:cNvPr id="619" name="直線コネクタ 618"/>
        <xdr:cNvCxnSpPr/>
      </xdr:nvCxnSpPr>
      <xdr:spPr>
        <a:xfrm flipV="1">
          <a:off x="14592300" y="13149788"/>
          <a:ext cx="8890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0" name="フローチャート: 判断 619"/>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1" name="テキスト ボックス 620"/>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134136</xdr:rowOff>
    </xdr:from>
    <xdr:to>
      <xdr:col>76</xdr:col>
      <xdr:colOff>114300</xdr:colOff>
      <xdr:row>77</xdr:row>
      <xdr:rowOff>139449</xdr:rowOff>
    </xdr:to>
    <xdr:cxnSp macro="">
      <xdr:nvCxnSpPr>
        <xdr:cNvPr id="622" name="直線コネクタ 621"/>
        <xdr:cNvCxnSpPr/>
      </xdr:nvCxnSpPr>
      <xdr:spPr>
        <a:xfrm flipV="1">
          <a:off x="13703300" y="13335786"/>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3" name="フローチャート: 判断 622"/>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4" name="テキスト ボックス 623"/>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139449</xdr:rowOff>
    </xdr:from>
    <xdr:to>
      <xdr:col>71</xdr:col>
      <xdr:colOff>177800</xdr:colOff>
      <xdr:row>77</xdr:row>
      <xdr:rowOff>144377</xdr:rowOff>
    </xdr:to>
    <xdr:cxnSp macro="">
      <xdr:nvCxnSpPr>
        <xdr:cNvPr id="625" name="直線コネクタ 624"/>
        <xdr:cNvCxnSpPr/>
      </xdr:nvCxnSpPr>
      <xdr:spPr>
        <a:xfrm flipV="1">
          <a:off x="12814300" y="13341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26" name="フローチャート: 判断 625"/>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27" name="テキスト ボックス 626"/>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28" name="フローチャート: 判断 627"/>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29" name="テキスト ボックス 628"/>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55369</xdr:rowOff>
    </xdr:from>
    <xdr:to>
      <xdr:col>85</xdr:col>
      <xdr:colOff>177800</xdr:colOff>
      <xdr:row>75</xdr:row>
      <xdr:rowOff>156969</xdr:rowOff>
    </xdr:to>
    <xdr:sp macro="" textlink="">
      <xdr:nvSpPr>
        <xdr:cNvPr id="635" name="楕円 634"/>
        <xdr:cNvSpPr/>
      </xdr:nvSpPr>
      <xdr:spPr>
        <a:xfrm>
          <a:off x="16268700" y="129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78246</xdr:rowOff>
    </xdr:from>
    <xdr:ext cx="599010" cy="259045"/>
    <xdr:sp macro="" textlink="">
      <xdr:nvSpPr>
        <xdr:cNvPr id="636" name="公債費該当値テキスト"/>
        <xdr:cNvSpPr txBox="1"/>
      </xdr:nvSpPr>
      <xdr:spPr>
        <a:xfrm>
          <a:off x="16370300" y="1276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68788</xdr:rowOff>
    </xdr:from>
    <xdr:to>
      <xdr:col>81</xdr:col>
      <xdr:colOff>101600</xdr:colOff>
      <xdr:row>76</xdr:row>
      <xdr:rowOff>170388</xdr:rowOff>
    </xdr:to>
    <xdr:sp macro="" textlink="">
      <xdr:nvSpPr>
        <xdr:cNvPr id="637" name="楕円 636"/>
        <xdr:cNvSpPr/>
      </xdr:nvSpPr>
      <xdr:spPr>
        <a:xfrm>
          <a:off x="15430500" y="130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15465</xdr:rowOff>
    </xdr:from>
    <xdr:ext cx="534377" cy="259045"/>
    <xdr:sp macro="" textlink="">
      <xdr:nvSpPr>
        <xdr:cNvPr id="638" name="テキスト ボックス 637"/>
        <xdr:cNvSpPr txBox="1"/>
      </xdr:nvSpPr>
      <xdr:spPr>
        <a:xfrm>
          <a:off x="15214111" y="128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83336</xdr:rowOff>
    </xdr:from>
    <xdr:to>
      <xdr:col>76</xdr:col>
      <xdr:colOff>165100</xdr:colOff>
      <xdr:row>78</xdr:row>
      <xdr:rowOff>13486</xdr:rowOff>
    </xdr:to>
    <xdr:sp macro="" textlink="">
      <xdr:nvSpPr>
        <xdr:cNvPr id="639" name="楕円 638"/>
        <xdr:cNvSpPr/>
      </xdr:nvSpPr>
      <xdr:spPr>
        <a:xfrm>
          <a:off x="14541500" y="132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4613</xdr:rowOff>
    </xdr:from>
    <xdr:ext cx="534377" cy="259045"/>
    <xdr:sp macro="" textlink="">
      <xdr:nvSpPr>
        <xdr:cNvPr id="640" name="テキスト ボックス 639"/>
        <xdr:cNvSpPr txBox="1"/>
      </xdr:nvSpPr>
      <xdr:spPr>
        <a:xfrm>
          <a:off x="14325111" y="133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88649</xdr:rowOff>
    </xdr:from>
    <xdr:to>
      <xdr:col>72</xdr:col>
      <xdr:colOff>38100</xdr:colOff>
      <xdr:row>78</xdr:row>
      <xdr:rowOff>18799</xdr:rowOff>
    </xdr:to>
    <xdr:sp macro="" textlink="">
      <xdr:nvSpPr>
        <xdr:cNvPr id="641" name="楕円 640"/>
        <xdr:cNvSpPr/>
      </xdr:nvSpPr>
      <xdr:spPr>
        <a:xfrm>
          <a:off x="13652500" y="132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9926</xdr:rowOff>
    </xdr:from>
    <xdr:ext cx="534377" cy="259045"/>
    <xdr:sp macro="" textlink="">
      <xdr:nvSpPr>
        <xdr:cNvPr id="642" name="テキスト ボックス 641"/>
        <xdr:cNvSpPr txBox="1"/>
      </xdr:nvSpPr>
      <xdr:spPr>
        <a:xfrm>
          <a:off x="13436111" y="133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93577</xdr:rowOff>
    </xdr:from>
    <xdr:to>
      <xdr:col>67</xdr:col>
      <xdr:colOff>101600</xdr:colOff>
      <xdr:row>78</xdr:row>
      <xdr:rowOff>23727</xdr:rowOff>
    </xdr:to>
    <xdr:sp macro="" textlink="">
      <xdr:nvSpPr>
        <xdr:cNvPr id="643" name="楕円 642"/>
        <xdr:cNvSpPr/>
      </xdr:nvSpPr>
      <xdr:spPr>
        <a:xfrm>
          <a:off x="12763500" y="13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14854</xdr:rowOff>
    </xdr:from>
    <xdr:ext cx="534377" cy="259045"/>
    <xdr:sp macro="" textlink="">
      <xdr:nvSpPr>
        <xdr:cNvPr id="644" name="テキスト ボックス 643"/>
        <xdr:cNvSpPr txBox="1"/>
      </xdr:nvSpPr>
      <xdr:spPr>
        <a:xfrm>
          <a:off x="12547111" y="13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68" name="直線コネクタ 667"/>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69"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0" name="直線コネクタ 669"/>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1"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2" name="直線コネクタ 671"/>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22645</xdr:rowOff>
    </xdr:from>
    <xdr:to>
      <xdr:col>85</xdr:col>
      <xdr:colOff>127000</xdr:colOff>
      <xdr:row>98</xdr:row>
      <xdr:rowOff>68196</xdr:rowOff>
    </xdr:to>
    <xdr:cxnSp macro="">
      <xdr:nvCxnSpPr>
        <xdr:cNvPr id="673" name="直線コネクタ 672"/>
        <xdr:cNvCxnSpPr/>
      </xdr:nvCxnSpPr>
      <xdr:spPr>
        <a:xfrm flipV="1">
          <a:off x="15481300" y="16824745"/>
          <a:ext cx="8382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4"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5" name="フローチャート: 判断 674"/>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62624</xdr:rowOff>
    </xdr:from>
    <xdr:to>
      <xdr:col>81</xdr:col>
      <xdr:colOff>50800</xdr:colOff>
      <xdr:row>98</xdr:row>
      <xdr:rowOff>68196</xdr:rowOff>
    </xdr:to>
    <xdr:cxnSp macro="">
      <xdr:nvCxnSpPr>
        <xdr:cNvPr id="676" name="直線コネクタ 675"/>
        <xdr:cNvCxnSpPr/>
      </xdr:nvCxnSpPr>
      <xdr:spPr>
        <a:xfrm>
          <a:off x="14592300" y="16864724"/>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77" name="フローチャート: 判断 676"/>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78" name="テキスト ボックス 677"/>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62624</xdr:rowOff>
    </xdr:from>
    <xdr:to>
      <xdr:col>76</xdr:col>
      <xdr:colOff>114300</xdr:colOff>
      <xdr:row>98</xdr:row>
      <xdr:rowOff>130755</xdr:rowOff>
    </xdr:to>
    <xdr:cxnSp macro="">
      <xdr:nvCxnSpPr>
        <xdr:cNvPr id="679" name="直線コネクタ 678"/>
        <xdr:cNvCxnSpPr/>
      </xdr:nvCxnSpPr>
      <xdr:spPr>
        <a:xfrm flipV="1">
          <a:off x="13703300" y="16864724"/>
          <a:ext cx="889000" cy="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0" name="フローチャート: 判断 679"/>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1" name="テキスト ボックス 680"/>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130755</xdr:rowOff>
    </xdr:from>
    <xdr:to>
      <xdr:col>71</xdr:col>
      <xdr:colOff>177800</xdr:colOff>
      <xdr:row>99</xdr:row>
      <xdr:rowOff>17537</xdr:rowOff>
    </xdr:to>
    <xdr:cxnSp macro="">
      <xdr:nvCxnSpPr>
        <xdr:cNvPr id="682" name="直線コネクタ 681"/>
        <xdr:cNvCxnSpPr/>
      </xdr:nvCxnSpPr>
      <xdr:spPr>
        <a:xfrm flipV="1">
          <a:off x="12814300" y="16932855"/>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3" name="フローチャート: 判断 682"/>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4" name="テキスト ボックス 683"/>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5" name="フローチャート: 判断 684"/>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86" name="テキスト ボックス 685"/>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143295</xdr:rowOff>
    </xdr:from>
    <xdr:to>
      <xdr:col>85</xdr:col>
      <xdr:colOff>177800</xdr:colOff>
      <xdr:row>98</xdr:row>
      <xdr:rowOff>73445</xdr:rowOff>
    </xdr:to>
    <xdr:sp macro="" textlink="">
      <xdr:nvSpPr>
        <xdr:cNvPr id="692" name="楕円 691"/>
        <xdr:cNvSpPr/>
      </xdr:nvSpPr>
      <xdr:spPr>
        <a:xfrm>
          <a:off x="16268700" y="167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166172</xdr:rowOff>
    </xdr:from>
    <xdr:ext cx="599010" cy="259045"/>
    <xdr:sp macro="" textlink="">
      <xdr:nvSpPr>
        <xdr:cNvPr id="693" name="積立金該当値テキスト"/>
        <xdr:cNvSpPr txBox="1"/>
      </xdr:nvSpPr>
      <xdr:spPr>
        <a:xfrm>
          <a:off x="16370300" y="1662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17396</xdr:rowOff>
    </xdr:from>
    <xdr:to>
      <xdr:col>81</xdr:col>
      <xdr:colOff>101600</xdr:colOff>
      <xdr:row>98</xdr:row>
      <xdr:rowOff>118996</xdr:rowOff>
    </xdr:to>
    <xdr:sp macro="" textlink="">
      <xdr:nvSpPr>
        <xdr:cNvPr id="694" name="楕円 693"/>
        <xdr:cNvSpPr/>
      </xdr:nvSpPr>
      <xdr:spPr>
        <a:xfrm>
          <a:off x="15430500" y="168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135523</xdr:rowOff>
    </xdr:from>
    <xdr:ext cx="599010" cy="259045"/>
    <xdr:sp macro="" textlink="">
      <xdr:nvSpPr>
        <xdr:cNvPr id="695" name="テキスト ボックス 694"/>
        <xdr:cNvSpPr txBox="1"/>
      </xdr:nvSpPr>
      <xdr:spPr>
        <a:xfrm>
          <a:off x="15181795" y="1659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11824</xdr:rowOff>
    </xdr:from>
    <xdr:to>
      <xdr:col>76</xdr:col>
      <xdr:colOff>165100</xdr:colOff>
      <xdr:row>98</xdr:row>
      <xdr:rowOff>113424</xdr:rowOff>
    </xdr:to>
    <xdr:sp macro="" textlink="">
      <xdr:nvSpPr>
        <xdr:cNvPr id="696" name="楕円 695"/>
        <xdr:cNvSpPr/>
      </xdr:nvSpPr>
      <xdr:spPr>
        <a:xfrm>
          <a:off x="145415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129951</xdr:rowOff>
    </xdr:from>
    <xdr:ext cx="599010" cy="259045"/>
    <xdr:sp macro="" textlink="">
      <xdr:nvSpPr>
        <xdr:cNvPr id="697" name="テキスト ボックス 696"/>
        <xdr:cNvSpPr txBox="1"/>
      </xdr:nvSpPr>
      <xdr:spPr>
        <a:xfrm>
          <a:off x="14292795" y="1658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79955</xdr:rowOff>
    </xdr:from>
    <xdr:to>
      <xdr:col>72</xdr:col>
      <xdr:colOff>38100</xdr:colOff>
      <xdr:row>99</xdr:row>
      <xdr:rowOff>10105</xdr:rowOff>
    </xdr:to>
    <xdr:sp macro="" textlink="">
      <xdr:nvSpPr>
        <xdr:cNvPr id="698" name="楕円 697"/>
        <xdr:cNvSpPr/>
      </xdr:nvSpPr>
      <xdr:spPr>
        <a:xfrm>
          <a:off x="13652500" y="168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26632</xdr:rowOff>
    </xdr:from>
    <xdr:ext cx="534377" cy="259045"/>
    <xdr:sp macro="" textlink="">
      <xdr:nvSpPr>
        <xdr:cNvPr id="699" name="テキスト ボックス 698"/>
        <xdr:cNvSpPr txBox="1"/>
      </xdr:nvSpPr>
      <xdr:spPr>
        <a:xfrm>
          <a:off x="13436111" y="16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138187</xdr:rowOff>
    </xdr:from>
    <xdr:to>
      <xdr:col>67</xdr:col>
      <xdr:colOff>101600</xdr:colOff>
      <xdr:row>99</xdr:row>
      <xdr:rowOff>68337</xdr:rowOff>
    </xdr:to>
    <xdr:sp macro="" textlink="">
      <xdr:nvSpPr>
        <xdr:cNvPr id="700" name="楕円 699"/>
        <xdr:cNvSpPr/>
      </xdr:nvSpPr>
      <xdr:spPr>
        <a:xfrm>
          <a:off x="12763500" y="169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59464</xdr:rowOff>
    </xdr:from>
    <xdr:ext cx="534377" cy="259045"/>
    <xdr:sp macro="" textlink="">
      <xdr:nvSpPr>
        <xdr:cNvPr id="701" name="テキスト ボックス 700"/>
        <xdr:cNvSpPr txBox="1"/>
      </xdr:nvSpPr>
      <xdr:spPr>
        <a:xfrm>
          <a:off x="12547111" y="170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5" name="直線コネクタ 724"/>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28"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29" name="直線コネクタ 728"/>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1"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2" name="フローチャート: 判断 731"/>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4" name="フローチャート: 判断 733"/>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5" name="テキスト ボックス 734"/>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37" name="フローチャート: 判断 736"/>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38" name="テキスト ボックス 737"/>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0" name="フローチャート: 判断 73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1" name="テキスト ボックス 74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2" name="フローチャート: 判断 741"/>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3" name="テキスト ボックス 742"/>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2" name="テキスト ボックス 77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4" name="テキスト ボックス 77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6" name="テキスト ボックス 77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0" name="直線コネクタ 779"/>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1"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3"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4" name="直線コネクタ 783"/>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86"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87" name="フローチャート: 判断 786"/>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89" name="フローチャート: 判断 788"/>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0" name="テキスト ボックス 789"/>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133089</xdr:rowOff>
    </xdr:from>
    <xdr:to>
      <xdr:col>107</xdr:col>
      <xdr:colOff>50800</xdr:colOff>
      <xdr:row>58</xdr:row>
      <xdr:rowOff>139700</xdr:rowOff>
    </xdr:to>
    <xdr:cxnSp macro="">
      <xdr:nvCxnSpPr>
        <xdr:cNvPr id="791" name="直線コネクタ 790"/>
        <xdr:cNvCxnSpPr/>
      </xdr:nvCxnSpPr>
      <xdr:spPr>
        <a:xfrm>
          <a:off x="19545300" y="10077189"/>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2" name="フローチャート: 判断 791"/>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3" name="テキスト ボックス 792"/>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133089</xdr:rowOff>
    </xdr:from>
    <xdr:to>
      <xdr:col>102</xdr:col>
      <xdr:colOff>114300</xdr:colOff>
      <xdr:row>58</xdr:row>
      <xdr:rowOff>139700</xdr:rowOff>
    </xdr:to>
    <xdr:cxnSp macro="">
      <xdr:nvCxnSpPr>
        <xdr:cNvPr id="794" name="直線コネクタ 793"/>
        <xdr:cNvCxnSpPr/>
      </xdr:nvCxnSpPr>
      <xdr:spPr>
        <a:xfrm flipV="1">
          <a:off x="18656300" y="10077189"/>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5" name="フローチャート: 判断 794"/>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796" name="テキスト ボックス 795"/>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797" name="フローチャート: 判断 796"/>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798" name="テキスト ボックス 797"/>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5"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82289</xdr:rowOff>
    </xdr:from>
    <xdr:to>
      <xdr:col>102</xdr:col>
      <xdr:colOff>165100</xdr:colOff>
      <xdr:row>59</xdr:row>
      <xdr:rowOff>12439</xdr:rowOff>
    </xdr:to>
    <xdr:sp macro="" textlink="">
      <xdr:nvSpPr>
        <xdr:cNvPr id="810" name="楕円 809"/>
        <xdr:cNvSpPr/>
      </xdr:nvSpPr>
      <xdr:spPr>
        <a:xfrm>
          <a:off x="19494500" y="10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3566</xdr:rowOff>
    </xdr:from>
    <xdr:ext cx="469744" cy="259045"/>
    <xdr:sp macro="" textlink="">
      <xdr:nvSpPr>
        <xdr:cNvPr id="811" name="テキスト ボックス 810"/>
        <xdr:cNvSpPr txBox="1"/>
      </xdr:nvSpPr>
      <xdr:spPr>
        <a:xfrm>
          <a:off x="19310428" y="10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38" name="直線コネクタ 837"/>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39"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0" name="直線コネクタ 839"/>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1"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2" name="直線コネクタ 841"/>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106020</xdr:rowOff>
    </xdr:from>
    <xdr:to>
      <xdr:col>116</xdr:col>
      <xdr:colOff>63500</xdr:colOff>
      <xdr:row>77</xdr:row>
      <xdr:rowOff>153149</xdr:rowOff>
    </xdr:to>
    <xdr:cxnSp macro="">
      <xdr:nvCxnSpPr>
        <xdr:cNvPr id="843" name="直線コネクタ 842"/>
        <xdr:cNvCxnSpPr/>
      </xdr:nvCxnSpPr>
      <xdr:spPr>
        <a:xfrm>
          <a:off x="21323300" y="13307670"/>
          <a:ext cx="8382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4"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5" name="フローチャート: 判断 844"/>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106020</xdr:rowOff>
    </xdr:from>
    <xdr:to>
      <xdr:col>111</xdr:col>
      <xdr:colOff>177800</xdr:colOff>
      <xdr:row>78</xdr:row>
      <xdr:rowOff>724</xdr:rowOff>
    </xdr:to>
    <xdr:cxnSp macro="">
      <xdr:nvCxnSpPr>
        <xdr:cNvPr id="846" name="直線コネクタ 845"/>
        <xdr:cNvCxnSpPr/>
      </xdr:nvCxnSpPr>
      <xdr:spPr>
        <a:xfrm flipV="1">
          <a:off x="20434300" y="13307670"/>
          <a:ext cx="8890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47" name="フローチャート: 判断 846"/>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48" name="テキスト ボックス 847"/>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724</xdr:rowOff>
    </xdr:from>
    <xdr:to>
      <xdr:col>107</xdr:col>
      <xdr:colOff>50800</xdr:colOff>
      <xdr:row>78</xdr:row>
      <xdr:rowOff>18974</xdr:rowOff>
    </xdr:to>
    <xdr:cxnSp macro="">
      <xdr:nvCxnSpPr>
        <xdr:cNvPr id="849" name="直線コネクタ 848"/>
        <xdr:cNvCxnSpPr/>
      </xdr:nvCxnSpPr>
      <xdr:spPr>
        <a:xfrm flipV="1">
          <a:off x="19545300" y="13373824"/>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0" name="フローチャート: 判断 849"/>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1" name="テキスト ボックス 850"/>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18974</xdr:rowOff>
    </xdr:from>
    <xdr:to>
      <xdr:col>102</xdr:col>
      <xdr:colOff>114300</xdr:colOff>
      <xdr:row>78</xdr:row>
      <xdr:rowOff>64554</xdr:rowOff>
    </xdr:to>
    <xdr:cxnSp macro="">
      <xdr:nvCxnSpPr>
        <xdr:cNvPr id="852" name="直線コネクタ 851"/>
        <xdr:cNvCxnSpPr/>
      </xdr:nvCxnSpPr>
      <xdr:spPr>
        <a:xfrm flipV="1">
          <a:off x="18656300" y="13392074"/>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3" name="フローチャート: 判断 852"/>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4" name="テキスト ボックス 853"/>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5" name="フローチャート: 判断 854"/>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56" name="テキスト ボックス 855"/>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102349</xdr:rowOff>
    </xdr:from>
    <xdr:to>
      <xdr:col>116</xdr:col>
      <xdr:colOff>114300</xdr:colOff>
      <xdr:row>78</xdr:row>
      <xdr:rowOff>32499</xdr:rowOff>
    </xdr:to>
    <xdr:sp macro="" textlink="">
      <xdr:nvSpPr>
        <xdr:cNvPr id="862" name="楕円 861"/>
        <xdr:cNvSpPr/>
      </xdr:nvSpPr>
      <xdr:spPr>
        <a:xfrm>
          <a:off x="22110700" y="133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80776</xdr:rowOff>
    </xdr:from>
    <xdr:ext cx="534377" cy="259045"/>
    <xdr:sp macro="" textlink="">
      <xdr:nvSpPr>
        <xdr:cNvPr id="863" name="繰出金該当値テキスト"/>
        <xdr:cNvSpPr txBox="1"/>
      </xdr:nvSpPr>
      <xdr:spPr>
        <a:xfrm>
          <a:off x="22212300" y="132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55220</xdr:rowOff>
    </xdr:from>
    <xdr:to>
      <xdr:col>112</xdr:col>
      <xdr:colOff>38100</xdr:colOff>
      <xdr:row>77</xdr:row>
      <xdr:rowOff>156820</xdr:rowOff>
    </xdr:to>
    <xdr:sp macro="" textlink="">
      <xdr:nvSpPr>
        <xdr:cNvPr id="864" name="楕円 863"/>
        <xdr:cNvSpPr/>
      </xdr:nvSpPr>
      <xdr:spPr>
        <a:xfrm>
          <a:off x="21272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147947</xdr:rowOff>
    </xdr:from>
    <xdr:ext cx="534377" cy="259045"/>
    <xdr:sp macro="" textlink="">
      <xdr:nvSpPr>
        <xdr:cNvPr id="865" name="テキスト ボックス 864"/>
        <xdr:cNvSpPr txBox="1"/>
      </xdr:nvSpPr>
      <xdr:spPr>
        <a:xfrm>
          <a:off x="21056111" y="133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121374</xdr:rowOff>
    </xdr:from>
    <xdr:to>
      <xdr:col>107</xdr:col>
      <xdr:colOff>101600</xdr:colOff>
      <xdr:row>78</xdr:row>
      <xdr:rowOff>51524</xdr:rowOff>
    </xdr:to>
    <xdr:sp macro="" textlink="">
      <xdr:nvSpPr>
        <xdr:cNvPr id="866" name="楕円 865"/>
        <xdr:cNvSpPr/>
      </xdr:nvSpPr>
      <xdr:spPr>
        <a:xfrm>
          <a:off x="20383500" y="13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42651</xdr:rowOff>
    </xdr:from>
    <xdr:ext cx="534377" cy="259045"/>
    <xdr:sp macro="" textlink="">
      <xdr:nvSpPr>
        <xdr:cNvPr id="867" name="テキスト ボックス 866"/>
        <xdr:cNvSpPr txBox="1"/>
      </xdr:nvSpPr>
      <xdr:spPr>
        <a:xfrm>
          <a:off x="20167111" y="13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139624</xdr:rowOff>
    </xdr:from>
    <xdr:to>
      <xdr:col>102</xdr:col>
      <xdr:colOff>165100</xdr:colOff>
      <xdr:row>78</xdr:row>
      <xdr:rowOff>69774</xdr:rowOff>
    </xdr:to>
    <xdr:sp macro="" textlink="">
      <xdr:nvSpPr>
        <xdr:cNvPr id="868" name="楕円 867"/>
        <xdr:cNvSpPr/>
      </xdr:nvSpPr>
      <xdr:spPr>
        <a:xfrm>
          <a:off x="19494500" y="133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60901</xdr:rowOff>
    </xdr:from>
    <xdr:ext cx="534377" cy="259045"/>
    <xdr:sp macro="" textlink="">
      <xdr:nvSpPr>
        <xdr:cNvPr id="869" name="テキスト ボックス 868"/>
        <xdr:cNvSpPr txBox="1"/>
      </xdr:nvSpPr>
      <xdr:spPr>
        <a:xfrm>
          <a:off x="19278111" y="134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13754</xdr:rowOff>
    </xdr:from>
    <xdr:to>
      <xdr:col>98</xdr:col>
      <xdr:colOff>38100</xdr:colOff>
      <xdr:row>78</xdr:row>
      <xdr:rowOff>115354</xdr:rowOff>
    </xdr:to>
    <xdr:sp macro="" textlink="">
      <xdr:nvSpPr>
        <xdr:cNvPr id="870" name="楕円 869"/>
        <xdr:cNvSpPr/>
      </xdr:nvSpPr>
      <xdr:spPr>
        <a:xfrm>
          <a:off x="18605500" y="133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106481</xdr:rowOff>
    </xdr:from>
    <xdr:ext cx="534377" cy="259045"/>
    <xdr:sp macro="" textlink="">
      <xdr:nvSpPr>
        <xdr:cNvPr id="871" name="テキスト ボックス 870"/>
        <xdr:cNvSpPr txBox="1"/>
      </xdr:nvSpPr>
      <xdr:spPr>
        <a:xfrm>
          <a:off x="18389111" y="134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1,493,381</a:t>
          </a:r>
          <a:r>
            <a:rPr kumimoji="1" lang="ja-JP" altLang="en-US" sz="105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050">
              <a:latin typeface="ＭＳ Ｐゴシック" panose="020B0600070205080204" pitchFamily="50" charset="-128"/>
              <a:ea typeface="ＭＳ Ｐゴシック" panose="020B0600070205080204" pitchFamily="50" charset="-128"/>
            </a:rPr>
            <a:t>171,244</a:t>
          </a:r>
          <a:r>
            <a:rPr kumimoji="1" lang="ja-JP" altLang="en-US" sz="1050">
              <a:latin typeface="ＭＳ Ｐゴシック" panose="020B0600070205080204" pitchFamily="50" charset="-128"/>
              <a:ea typeface="ＭＳ Ｐゴシック" panose="020B0600070205080204" pitchFamily="50" charset="-128"/>
            </a:rPr>
            <a:t>円の減となっている。平成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年熊本地震関連事業により歳出総額において、</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元年度も熊本地震前の通年の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倍以上の額であり、特に災害関連における補助費や物件費は減となったが、前年度と同様で普通建設事業費が大きく占め、公債費が大幅な増となっている。</a:t>
          </a:r>
        </a:p>
        <a:p>
          <a:r>
            <a:rPr kumimoji="1" lang="ja-JP" altLang="en-US" sz="105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110,477</a:t>
          </a:r>
          <a:r>
            <a:rPr kumimoji="1" lang="ja-JP" altLang="en-US" sz="1050">
              <a:latin typeface="ＭＳ Ｐゴシック" panose="020B0600070205080204" pitchFamily="50" charset="-128"/>
              <a:ea typeface="ＭＳ Ｐゴシック" panose="020B0600070205080204" pitchFamily="50" charset="-128"/>
            </a:rPr>
            <a:t>円となっており、類似団体平均とはあまり差はないが、全国・県平均を上回っている。人口規模の小さい町村は人口一人当たりの金額はどうしても大きく変動するものと思われる。</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おいては、前年度に引き続き災害関連の業務量増に伴う職員数増において職員給等が横ばいとなっている。今後も住民サービス低下にならないよう留意しながらも、効率的組織編成や人員配置、事務事業の見直しにより引き続き人件費の抑制に努めることが前提となるが、災害関連における任期付職員の雇用や他自治体からの中長期派遣職員も依頼している状況であり、様々な角度から状況を精査しながら人件費抑制を目指すこととしている。</a:t>
          </a:r>
        </a:p>
        <a:p>
          <a:r>
            <a:rPr kumimoji="1" lang="ja-JP" altLang="en-US" sz="1050">
              <a:latin typeface="ＭＳ Ｐゴシック" panose="020B0600070205080204" pitchFamily="50" charset="-128"/>
              <a:ea typeface="ＭＳ Ｐゴシック" panose="020B0600070205080204" pitchFamily="50" charset="-128"/>
            </a:rPr>
            <a:t>　物件費においてはふるさと納税寄附に関連した、返礼品等の経費大幅増であり、補助費においては被災農家経営体育成支援事業費の大幅減である。普通建設事業費においては、住民一人当たり</a:t>
          </a:r>
          <a:r>
            <a:rPr kumimoji="1" lang="en-US" altLang="ja-JP" sz="1050">
              <a:latin typeface="ＭＳ Ｐゴシック" panose="020B0600070205080204" pitchFamily="50" charset="-128"/>
              <a:ea typeface="ＭＳ Ｐゴシック" panose="020B0600070205080204" pitchFamily="50" charset="-128"/>
            </a:rPr>
            <a:t>714,633</a:t>
          </a:r>
          <a:r>
            <a:rPr kumimoji="1" lang="ja-JP" altLang="en-US" sz="1050">
              <a:latin typeface="ＭＳ Ｐゴシック" panose="020B0600070205080204" pitchFamily="50" charset="-128"/>
              <a:ea typeface="ＭＳ Ｐゴシック" panose="020B0600070205080204" pitchFamily="50" charset="-128"/>
            </a:rPr>
            <a:t>円であり、前年度と比較すると若干は減少している。災害復旧から復興事業へ徐々に移行しており、熊本地震に関連した宅地耐震化推進事業や小規模住宅地区改良事業により前年度に引き続き、数値をかなり引き上げている。よって逆に災害復旧事業費においては、熊本地震分がかなり減少してきている状況である。また災害後に事業遂行が出来なかった維持補修を昨年度行っており、</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元年度はその分減少している。 </a:t>
          </a:r>
        </a:p>
        <a:p>
          <a:r>
            <a:rPr kumimoji="1" lang="ja-JP" altLang="en-US" sz="1050">
              <a:latin typeface="ＭＳ Ｐゴシック" panose="020B0600070205080204" pitchFamily="50" charset="-128"/>
              <a:ea typeface="ＭＳ Ｐゴシック" panose="020B0600070205080204" pitchFamily="50" charset="-128"/>
            </a:rPr>
            <a:t>　公債費は、住民一人当たり</a:t>
          </a:r>
          <a:r>
            <a:rPr kumimoji="1" lang="en-US" altLang="ja-JP" sz="1050">
              <a:latin typeface="ＭＳ Ｐゴシック" panose="020B0600070205080204" pitchFamily="50" charset="-128"/>
              <a:ea typeface="ＭＳ Ｐゴシック" panose="020B0600070205080204" pitchFamily="50" charset="-128"/>
            </a:rPr>
            <a:t>119,834</a:t>
          </a:r>
          <a:r>
            <a:rPr kumimoji="1" lang="ja-JP" altLang="en-US" sz="1050">
              <a:latin typeface="ＭＳ Ｐゴシック" panose="020B0600070205080204" pitchFamily="50" charset="-128"/>
              <a:ea typeface="ＭＳ Ｐゴシック" panose="020B0600070205080204" pitchFamily="50" charset="-128"/>
            </a:rPr>
            <a:t>円となっており、全国・県平均及び類似団体平均を大幅に上回っている。平成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年度までは地方債発行額を償還元金以下に抑えていたことにより、地方債残高が年々減少傾向にあり、住民一人当たりのコストは全国・県・類似団体を下回っていたが、特に</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における熊本地震関連事業の財源として予算規模としては多額の起債借入を行ったことにより、数値が大幅に上昇している。また、その後の復興事業に対する新規発行債も多額が見込まれる状況にあり、復旧・復興事業内容を見極めながらも財政運営においての適切な起債管理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6,668
77.22
10,809,617
10,101,231
539,632
2,822,783
9,475,756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157861</xdr:rowOff>
    </xdr:from>
    <xdr:to>
      <xdr:col>24</xdr:col>
      <xdr:colOff>63500</xdr:colOff>
      <xdr:row>34</xdr:row>
      <xdr:rowOff>15621</xdr:rowOff>
    </xdr:to>
    <xdr:cxnSp macro="">
      <xdr:nvCxnSpPr>
        <xdr:cNvPr id="61" name="直線コネクタ 60"/>
        <xdr:cNvCxnSpPr/>
      </xdr:nvCxnSpPr>
      <xdr:spPr>
        <a:xfrm>
          <a:off x="3797300" y="5815711"/>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150368</xdr:rowOff>
    </xdr:from>
    <xdr:to>
      <xdr:col>19</xdr:col>
      <xdr:colOff>177800</xdr:colOff>
      <xdr:row>33</xdr:row>
      <xdr:rowOff>157861</xdr:rowOff>
    </xdr:to>
    <xdr:cxnSp macro="">
      <xdr:nvCxnSpPr>
        <xdr:cNvPr id="64" name="直線コネクタ 63"/>
        <xdr:cNvCxnSpPr/>
      </xdr:nvCxnSpPr>
      <xdr:spPr>
        <a:xfrm>
          <a:off x="2908300" y="5808218"/>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144780</xdr:rowOff>
    </xdr:from>
    <xdr:to>
      <xdr:col>15</xdr:col>
      <xdr:colOff>50800</xdr:colOff>
      <xdr:row>33</xdr:row>
      <xdr:rowOff>150368</xdr:rowOff>
    </xdr:to>
    <xdr:cxnSp macro="">
      <xdr:nvCxnSpPr>
        <xdr:cNvPr id="67" name="直線コネクタ 66"/>
        <xdr:cNvCxnSpPr/>
      </xdr:nvCxnSpPr>
      <xdr:spPr>
        <a:xfrm>
          <a:off x="2019300" y="5802630"/>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32258</xdr:rowOff>
    </xdr:from>
    <xdr:to>
      <xdr:col>10</xdr:col>
      <xdr:colOff>114300</xdr:colOff>
      <xdr:row>33</xdr:row>
      <xdr:rowOff>144780</xdr:rowOff>
    </xdr:to>
    <xdr:cxnSp macro="">
      <xdr:nvCxnSpPr>
        <xdr:cNvPr id="70" name="直線コネクタ 69"/>
        <xdr:cNvCxnSpPr/>
      </xdr:nvCxnSpPr>
      <xdr:spPr>
        <a:xfrm>
          <a:off x="1130300" y="5690108"/>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136271</xdr:rowOff>
    </xdr:from>
    <xdr:to>
      <xdr:col>24</xdr:col>
      <xdr:colOff>114300</xdr:colOff>
      <xdr:row>34</xdr:row>
      <xdr:rowOff>66421</xdr:rowOff>
    </xdr:to>
    <xdr:sp macro="" textlink="">
      <xdr:nvSpPr>
        <xdr:cNvPr id="80" name="楕円 79"/>
        <xdr:cNvSpPr/>
      </xdr:nvSpPr>
      <xdr:spPr>
        <a:xfrm>
          <a:off x="45847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159148</xdr:rowOff>
    </xdr:from>
    <xdr:ext cx="469744" cy="259045"/>
    <xdr:sp macro="" textlink="">
      <xdr:nvSpPr>
        <xdr:cNvPr id="81" name="議会費該当値テキスト"/>
        <xdr:cNvSpPr txBox="1"/>
      </xdr:nvSpPr>
      <xdr:spPr>
        <a:xfrm>
          <a:off x="4686300" y="5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107061</xdr:rowOff>
    </xdr:from>
    <xdr:to>
      <xdr:col>20</xdr:col>
      <xdr:colOff>38100</xdr:colOff>
      <xdr:row>34</xdr:row>
      <xdr:rowOff>37211</xdr:rowOff>
    </xdr:to>
    <xdr:sp macro="" textlink="">
      <xdr:nvSpPr>
        <xdr:cNvPr id="82" name="楕円 81"/>
        <xdr:cNvSpPr/>
      </xdr:nvSpPr>
      <xdr:spPr>
        <a:xfrm>
          <a:off x="3746500" y="57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53738</xdr:rowOff>
    </xdr:from>
    <xdr:ext cx="534377" cy="259045"/>
    <xdr:sp macro="" textlink="">
      <xdr:nvSpPr>
        <xdr:cNvPr id="83" name="テキスト ボックス 82"/>
        <xdr:cNvSpPr txBox="1"/>
      </xdr:nvSpPr>
      <xdr:spPr>
        <a:xfrm>
          <a:off x="3530111" y="554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99568</xdr:rowOff>
    </xdr:from>
    <xdr:to>
      <xdr:col>15</xdr:col>
      <xdr:colOff>101600</xdr:colOff>
      <xdr:row>34</xdr:row>
      <xdr:rowOff>29718</xdr:rowOff>
    </xdr:to>
    <xdr:sp macro="" textlink="">
      <xdr:nvSpPr>
        <xdr:cNvPr id="84" name="楕円 83"/>
        <xdr:cNvSpPr/>
      </xdr:nvSpPr>
      <xdr:spPr>
        <a:xfrm>
          <a:off x="2857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46245</xdr:rowOff>
    </xdr:from>
    <xdr:ext cx="534377" cy="259045"/>
    <xdr:sp macro="" textlink="">
      <xdr:nvSpPr>
        <xdr:cNvPr id="85" name="テキスト ボックス 84"/>
        <xdr:cNvSpPr txBox="1"/>
      </xdr:nvSpPr>
      <xdr:spPr>
        <a:xfrm>
          <a:off x="2641111" y="55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93980</xdr:rowOff>
    </xdr:from>
    <xdr:to>
      <xdr:col>10</xdr:col>
      <xdr:colOff>165100</xdr:colOff>
      <xdr:row>34</xdr:row>
      <xdr:rowOff>24130</xdr:rowOff>
    </xdr:to>
    <xdr:sp macro="" textlink="">
      <xdr:nvSpPr>
        <xdr:cNvPr id="86" name="楕円 85"/>
        <xdr:cNvSpPr/>
      </xdr:nvSpPr>
      <xdr:spPr>
        <a:xfrm>
          <a:off x="1968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40657</xdr:rowOff>
    </xdr:from>
    <xdr:ext cx="534377" cy="259045"/>
    <xdr:sp macro="" textlink="">
      <xdr:nvSpPr>
        <xdr:cNvPr id="87" name="テキスト ボックス 86"/>
        <xdr:cNvSpPr txBox="1"/>
      </xdr:nvSpPr>
      <xdr:spPr>
        <a:xfrm>
          <a:off x="1752111" y="55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152908</xdr:rowOff>
    </xdr:from>
    <xdr:to>
      <xdr:col>6</xdr:col>
      <xdr:colOff>38100</xdr:colOff>
      <xdr:row>33</xdr:row>
      <xdr:rowOff>83058</xdr:rowOff>
    </xdr:to>
    <xdr:sp macro="" textlink="">
      <xdr:nvSpPr>
        <xdr:cNvPr id="88" name="楕円 87"/>
        <xdr:cNvSpPr/>
      </xdr:nvSpPr>
      <xdr:spPr>
        <a:xfrm>
          <a:off x="1079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99585</xdr:rowOff>
    </xdr:from>
    <xdr:ext cx="534377" cy="259045"/>
    <xdr:sp macro="" textlink="">
      <xdr:nvSpPr>
        <xdr:cNvPr id="89" name="テキスト ボックス 88"/>
        <xdr:cNvSpPr txBox="1"/>
      </xdr:nvSpPr>
      <xdr:spPr>
        <a:xfrm>
          <a:off x="863111" y="54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124328</xdr:rowOff>
    </xdr:from>
    <xdr:to>
      <xdr:col>24</xdr:col>
      <xdr:colOff>63500</xdr:colOff>
      <xdr:row>58</xdr:row>
      <xdr:rowOff>27070</xdr:rowOff>
    </xdr:to>
    <xdr:cxnSp macro="">
      <xdr:nvCxnSpPr>
        <xdr:cNvPr id="120" name="直線コネクタ 119"/>
        <xdr:cNvCxnSpPr/>
      </xdr:nvCxnSpPr>
      <xdr:spPr>
        <a:xfrm flipV="1">
          <a:off x="3797300" y="9896978"/>
          <a:ext cx="838200" cy="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22534</xdr:rowOff>
    </xdr:from>
    <xdr:to>
      <xdr:col>19</xdr:col>
      <xdr:colOff>177800</xdr:colOff>
      <xdr:row>58</xdr:row>
      <xdr:rowOff>27070</xdr:rowOff>
    </xdr:to>
    <xdr:cxnSp macro="">
      <xdr:nvCxnSpPr>
        <xdr:cNvPr id="123" name="直線コネクタ 122"/>
        <xdr:cNvCxnSpPr/>
      </xdr:nvCxnSpPr>
      <xdr:spPr>
        <a:xfrm>
          <a:off x="2908300" y="9966634"/>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22534</xdr:rowOff>
    </xdr:from>
    <xdr:to>
      <xdr:col>15</xdr:col>
      <xdr:colOff>50800</xdr:colOff>
      <xdr:row>58</xdr:row>
      <xdr:rowOff>72827</xdr:rowOff>
    </xdr:to>
    <xdr:cxnSp macro="">
      <xdr:nvCxnSpPr>
        <xdr:cNvPr id="126" name="直線コネクタ 125"/>
        <xdr:cNvCxnSpPr/>
      </xdr:nvCxnSpPr>
      <xdr:spPr>
        <a:xfrm flipV="1">
          <a:off x="2019300" y="996663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72827</xdr:rowOff>
    </xdr:from>
    <xdr:to>
      <xdr:col>10</xdr:col>
      <xdr:colOff>114300</xdr:colOff>
      <xdr:row>58</xdr:row>
      <xdr:rowOff>164403</xdr:rowOff>
    </xdr:to>
    <xdr:cxnSp macro="">
      <xdr:nvCxnSpPr>
        <xdr:cNvPr id="129" name="直線コネクタ 128"/>
        <xdr:cNvCxnSpPr/>
      </xdr:nvCxnSpPr>
      <xdr:spPr>
        <a:xfrm flipV="1">
          <a:off x="1130300" y="10016927"/>
          <a:ext cx="889000" cy="9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73528</xdr:rowOff>
    </xdr:from>
    <xdr:to>
      <xdr:col>24</xdr:col>
      <xdr:colOff>114300</xdr:colOff>
      <xdr:row>58</xdr:row>
      <xdr:rowOff>3678</xdr:rowOff>
    </xdr:to>
    <xdr:sp macro="" textlink="">
      <xdr:nvSpPr>
        <xdr:cNvPr id="139" name="楕円 138"/>
        <xdr:cNvSpPr/>
      </xdr:nvSpPr>
      <xdr:spPr>
        <a:xfrm>
          <a:off x="4584700" y="98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96405</xdr:rowOff>
    </xdr:from>
    <xdr:ext cx="599010" cy="259045"/>
    <xdr:sp macro="" textlink="">
      <xdr:nvSpPr>
        <xdr:cNvPr id="140" name="総務費該当値テキスト"/>
        <xdr:cNvSpPr txBox="1"/>
      </xdr:nvSpPr>
      <xdr:spPr>
        <a:xfrm>
          <a:off x="4686300" y="969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147720</xdr:rowOff>
    </xdr:from>
    <xdr:to>
      <xdr:col>20</xdr:col>
      <xdr:colOff>38100</xdr:colOff>
      <xdr:row>58</xdr:row>
      <xdr:rowOff>77870</xdr:rowOff>
    </xdr:to>
    <xdr:sp macro="" textlink="">
      <xdr:nvSpPr>
        <xdr:cNvPr id="141" name="楕円 140"/>
        <xdr:cNvSpPr/>
      </xdr:nvSpPr>
      <xdr:spPr>
        <a:xfrm>
          <a:off x="3746500" y="99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94397</xdr:rowOff>
    </xdr:from>
    <xdr:ext cx="599010" cy="259045"/>
    <xdr:sp macro="" textlink="">
      <xdr:nvSpPr>
        <xdr:cNvPr id="142" name="テキスト ボックス 141"/>
        <xdr:cNvSpPr txBox="1"/>
      </xdr:nvSpPr>
      <xdr:spPr>
        <a:xfrm>
          <a:off x="3497795" y="96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143184</xdr:rowOff>
    </xdr:from>
    <xdr:to>
      <xdr:col>15</xdr:col>
      <xdr:colOff>101600</xdr:colOff>
      <xdr:row>58</xdr:row>
      <xdr:rowOff>73334</xdr:rowOff>
    </xdr:to>
    <xdr:sp macro="" textlink="">
      <xdr:nvSpPr>
        <xdr:cNvPr id="143" name="楕円 142"/>
        <xdr:cNvSpPr/>
      </xdr:nvSpPr>
      <xdr:spPr>
        <a:xfrm>
          <a:off x="2857500" y="9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89861</xdr:rowOff>
    </xdr:from>
    <xdr:ext cx="599010" cy="259045"/>
    <xdr:sp macro="" textlink="">
      <xdr:nvSpPr>
        <xdr:cNvPr id="144" name="テキスト ボックス 143"/>
        <xdr:cNvSpPr txBox="1"/>
      </xdr:nvSpPr>
      <xdr:spPr>
        <a:xfrm>
          <a:off x="2608795" y="969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22027</xdr:rowOff>
    </xdr:from>
    <xdr:to>
      <xdr:col>10</xdr:col>
      <xdr:colOff>165100</xdr:colOff>
      <xdr:row>58</xdr:row>
      <xdr:rowOff>123627</xdr:rowOff>
    </xdr:to>
    <xdr:sp macro="" textlink="">
      <xdr:nvSpPr>
        <xdr:cNvPr id="145" name="楕円 144"/>
        <xdr:cNvSpPr/>
      </xdr:nvSpPr>
      <xdr:spPr>
        <a:xfrm>
          <a:off x="1968500" y="99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140154</xdr:rowOff>
    </xdr:from>
    <xdr:ext cx="599010" cy="259045"/>
    <xdr:sp macro="" textlink="">
      <xdr:nvSpPr>
        <xdr:cNvPr id="146" name="テキスト ボックス 145"/>
        <xdr:cNvSpPr txBox="1"/>
      </xdr:nvSpPr>
      <xdr:spPr>
        <a:xfrm>
          <a:off x="1719795" y="974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113603</xdr:rowOff>
    </xdr:from>
    <xdr:to>
      <xdr:col>6</xdr:col>
      <xdr:colOff>38100</xdr:colOff>
      <xdr:row>59</xdr:row>
      <xdr:rowOff>43753</xdr:rowOff>
    </xdr:to>
    <xdr:sp macro="" textlink="">
      <xdr:nvSpPr>
        <xdr:cNvPr id="147" name="楕円 146"/>
        <xdr:cNvSpPr/>
      </xdr:nvSpPr>
      <xdr:spPr>
        <a:xfrm>
          <a:off x="1079500" y="100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34880</xdr:rowOff>
    </xdr:from>
    <xdr:ext cx="534377" cy="259045"/>
    <xdr:sp macro="" textlink="">
      <xdr:nvSpPr>
        <xdr:cNvPr id="148" name="テキスト ボックス 147"/>
        <xdr:cNvSpPr txBox="1"/>
      </xdr:nvSpPr>
      <xdr:spPr>
        <a:xfrm>
          <a:off x="863111" y="101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137860</xdr:rowOff>
    </xdr:from>
    <xdr:to>
      <xdr:col>24</xdr:col>
      <xdr:colOff>63500</xdr:colOff>
      <xdr:row>75</xdr:row>
      <xdr:rowOff>170321</xdr:rowOff>
    </xdr:to>
    <xdr:cxnSp macro="">
      <xdr:nvCxnSpPr>
        <xdr:cNvPr id="174" name="直線コネクタ 173"/>
        <xdr:cNvCxnSpPr/>
      </xdr:nvCxnSpPr>
      <xdr:spPr>
        <a:xfrm>
          <a:off x="3797300" y="12996610"/>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69617</xdr:rowOff>
    </xdr:from>
    <xdr:to>
      <xdr:col>19</xdr:col>
      <xdr:colOff>177800</xdr:colOff>
      <xdr:row>75</xdr:row>
      <xdr:rowOff>137860</xdr:rowOff>
    </xdr:to>
    <xdr:cxnSp macro="">
      <xdr:nvCxnSpPr>
        <xdr:cNvPr id="177" name="直線コネクタ 176"/>
        <xdr:cNvCxnSpPr/>
      </xdr:nvCxnSpPr>
      <xdr:spPr>
        <a:xfrm>
          <a:off x="2908300" y="12928367"/>
          <a:ext cx="889000" cy="6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132105</xdr:rowOff>
    </xdr:from>
    <xdr:to>
      <xdr:col>15</xdr:col>
      <xdr:colOff>50800</xdr:colOff>
      <xdr:row>75</xdr:row>
      <xdr:rowOff>69617</xdr:rowOff>
    </xdr:to>
    <xdr:cxnSp macro="">
      <xdr:nvCxnSpPr>
        <xdr:cNvPr id="180" name="直線コネクタ 179"/>
        <xdr:cNvCxnSpPr/>
      </xdr:nvCxnSpPr>
      <xdr:spPr>
        <a:xfrm>
          <a:off x="2019300" y="12647955"/>
          <a:ext cx="889000" cy="28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132105</xdr:rowOff>
    </xdr:from>
    <xdr:to>
      <xdr:col>10</xdr:col>
      <xdr:colOff>114300</xdr:colOff>
      <xdr:row>76</xdr:row>
      <xdr:rowOff>156096</xdr:rowOff>
    </xdr:to>
    <xdr:cxnSp macro="">
      <xdr:nvCxnSpPr>
        <xdr:cNvPr id="183" name="直線コネクタ 182"/>
        <xdr:cNvCxnSpPr/>
      </xdr:nvCxnSpPr>
      <xdr:spPr>
        <a:xfrm flipV="1">
          <a:off x="1130300" y="12647955"/>
          <a:ext cx="889000" cy="5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119521</xdr:rowOff>
    </xdr:from>
    <xdr:to>
      <xdr:col>24</xdr:col>
      <xdr:colOff>114300</xdr:colOff>
      <xdr:row>76</xdr:row>
      <xdr:rowOff>49671</xdr:rowOff>
    </xdr:to>
    <xdr:sp macro="" textlink="">
      <xdr:nvSpPr>
        <xdr:cNvPr id="193" name="楕円 192"/>
        <xdr:cNvSpPr/>
      </xdr:nvSpPr>
      <xdr:spPr>
        <a:xfrm>
          <a:off x="4584700" y="1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142398</xdr:rowOff>
    </xdr:from>
    <xdr:ext cx="599010" cy="259045"/>
    <xdr:sp macro="" textlink="">
      <xdr:nvSpPr>
        <xdr:cNvPr id="194" name="民生費該当値テキスト"/>
        <xdr:cNvSpPr txBox="1"/>
      </xdr:nvSpPr>
      <xdr:spPr>
        <a:xfrm>
          <a:off x="4686300" y="128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87060</xdr:rowOff>
    </xdr:from>
    <xdr:to>
      <xdr:col>20</xdr:col>
      <xdr:colOff>38100</xdr:colOff>
      <xdr:row>76</xdr:row>
      <xdr:rowOff>17210</xdr:rowOff>
    </xdr:to>
    <xdr:sp macro="" textlink="">
      <xdr:nvSpPr>
        <xdr:cNvPr id="195" name="楕円 194"/>
        <xdr:cNvSpPr/>
      </xdr:nvSpPr>
      <xdr:spPr>
        <a:xfrm>
          <a:off x="3746500" y="129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33737</xdr:rowOff>
    </xdr:from>
    <xdr:ext cx="599010" cy="259045"/>
    <xdr:sp macro="" textlink="">
      <xdr:nvSpPr>
        <xdr:cNvPr id="196" name="テキスト ボックス 195"/>
        <xdr:cNvSpPr txBox="1"/>
      </xdr:nvSpPr>
      <xdr:spPr>
        <a:xfrm>
          <a:off x="3497795" y="1272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18817</xdr:rowOff>
    </xdr:from>
    <xdr:to>
      <xdr:col>15</xdr:col>
      <xdr:colOff>101600</xdr:colOff>
      <xdr:row>75</xdr:row>
      <xdr:rowOff>120417</xdr:rowOff>
    </xdr:to>
    <xdr:sp macro="" textlink="">
      <xdr:nvSpPr>
        <xdr:cNvPr id="197" name="楕円 196"/>
        <xdr:cNvSpPr/>
      </xdr:nvSpPr>
      <xdr:spPr>
        <a:xfrm>
          <a:off x="2857500" y="128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136944</xdr:rowOff>
    </xdr:from>
    <xdr:ext cx="599010" cy="259045"/>
    <xdr:sp macro="" textlink="">
      <xdr:nvSpPr>
        <xdr:cNvPr id="198" name="テキスト ボックス 197"/>
        <xdr:cNvSpPr txBox="1"/>
      </xdr:nvSpPr>
      <xdr:spPr>
        <a:xfrm>
          <a:off x="2608795" y="1265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81305</xdr:rowOff>
    </xdr:from>
    <xdr:to>
      <xdr:col>10</xdr:col>
      <xdr:colOff>165100</xdr:colOff>
      <xdr:row>74</xdr:row>
      <xdr:rowOff>11455</xdr:rowOff>
    </xdr:to>
    <xdr:sp macro="" textlink="">
      <xdr:nvSpPr>
        <xdr:cNvPr id="199" name="楕円 198"/>
        <xdr:cNvSpPr/>
      </xdr:nvSpPr>
      <xdr:spPr>
        <a:xfrm>
          <a:off x="1968500" y="125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27982</xdr:rowOff>
    </xdr:from>
    <xdr:ext cx="599010" cy="259045"/>
    <xdr:sp macro="" textlink="">
      <xdr:nvSpPr>
        <xdr:cNvPr id="200" name="テキスト ボックス 199"/>
        <xdr:cNvSpPr txBox="1"/>
      </xdr:nvSpPr>
      <xdr:spPr>
        <a:xfrm>
          <a:off x="1719795" y="1237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105296</xdr:rowOff>
    </xdr:from>
    <xdr:to>
      <xdr:col>6</xdr:col>
      <xdr:colOff>38100</xdr:colOff>
      <xdr:row>77</xdr:row>
      <xdr:rowOff>35446</xdr:rowOff>
    </xdr:to>
    <xdr:sp macro="" textlink="">
      <xdr:nvSpPr>
        <xdr:cNvPr id="201" name="楕円 200"/>
        <xdr:cNvSpPr/>
      </xdr:nvSpPr>
      <xdr:spPr>
        <a:xfrm>
          <a:off x="1079500" y="131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26573</xdr:rowOff>
    </xdr:from>
    <xdr:ext cx="599010" cy="259045"/>
    <xdr:sp macro="" textlink="">
      <xdr:nvSpPr>
        <xdr:cNvPr id="202" name="テキスト ボックス 201"/>
        <xdr:cNvSpPr txBox="1"/>
      </xdr:nvSpPr>
      <xdr:spPr>
        <a:xfrm>
          <a:off x="830795" y="132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128467</xdr:rowOff>
    </xdr:from>
    <xdr:to>
      <xdr:col>24</xdr:col>
      <xdr:colOff>63500</xdr:colOff>
      <xdr:row>98</xdr:row>
      <xdr:rowOff>31764</xdr:rowOff>
    </xdr:to>
    <xdr:cxnSp macro="">
      <xdr:nvCxnSpPr>
        <xdr:cNvPr id="229" name="直線コネクタ 228"/>
        <xdr:cNvCxnSpPr/>
      </xdr:nvCxnSpPr>
      <xdr:spPr>
        <a:xfrm>
          <a:off x="3797300" y="16759117"/>
          <a:ext cx="838200" cy="7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80280</xdr:rowOff>
    </xdr:from>
    <xdr:to>
      <xdr:col>19</xdr:col>
      <xdr:colOff>177800</xdr:colOff>
      <xdr:row>97</xdr:row>
      <xdr:rowOff>128467</xdr:rowOff>
    </xdr:to>
    <xdr:cxnSp macro="">
      <xdr:nvCxnSpPr>
        <xdr:cNvPr id="232" name="直線コネクタ 231"/>
        <xdr:cNvCxnSpPr/>
      </xdr:nvCxnSpPr>
      <xdr:spPr>
        <a:xfrm>
          <a:off x="2908300" y="16025130"/>
          <a:ext cx="889000" cy="73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30496</xdr:rowOff>
    </xdr:from>
    <xdr:to>
      <xdr:col>15</xdr:col>
      <xdr:colOff>50800</xdr:colOff>
      <xdr:row>93</xdr:row>
      <xdr:rowOff>80280</xdr:rowOff>
    </xdr:to>
    <xdr:cxnSp macro="">
      <xdr:nvCxnSpPr>
        <xdr:cNvPr id="235" name="直線コネクタ 234"/>
        <xdr:cNvCxnSpPr/>
      </xdr:nvCxnSpPr>
      <xdr:spPr>
        <a:xfrm>
          <a:off x="2019300" y="15632446"/>
          <a:ext cx="889000" cy="3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30496</xdr:rowOff>
    </xdr:from>
    <xdr:to>
      <xdr:col>10</xdr:col>
      <xdr:colOff>114300</xdr:colOff>
      <xdr:row>98</xdr:row>
      <xdr:rowOff>58376</xdr:rowOff>
    </xdr:to>
    <xdr:cxnSp macro="">
      <xdr:nvCxnSpPr>
        <xdr:cNvPr id="238" name="直線コネクタ 237"/>
        <xdr:cNvCxnSpPr/>
      </xdr:nvCxnSpPr>
      <xdr:spPr>
        <a:xfrm flipV="1">
          <a:off x="1130300" y="15632446"/>
          <a:ext cx="889000" cy="12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152414</xdr:rowOff>
    </xdr:from>
    <xdr:to>
      <xdr:col>24</xdr:col>
      <xdr:colOff>114300</xdr:colOff>
      <xdr:row>98</xdr:row>
      <xdr:rowOff>82564</xdr:rowOff>
    </xdr:to>
    <xdr:sp macro="" textlink="">
      <xdr:nvSpPr>
        <xdr:cNvPr id="248" name="楕円 247"/>
        <xdr:cNvSpPr/>
      </xdr:nvSpPr>
      <xdr:spPr>
        <a:xfrm>
          <a:off x="4584700" y="16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77667</xdr:rowOff>
    </xdr:from>
    <xdr:to>
      <xdr:col>20</xdr:col>
      <xdr:colOff>38100</xdr:colOff>
      <xdr:row>98</xdr:row>
      <xdr:rowOff>7817</xdr:rowOff>
    </xdr:to>
    <xdr:sp macro="" textlink="">
      <xdr:nvSpPr>
        <xdr:cNvPr id="250" name="楕円 249"/>
        <xdr:cNvSpPr/>
      </xdr:nvSpPr>
      <xdr:spPr>
        <a:xfrm>
          <a:off x="3746500" y="167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24344</xdr:rowOff>
    </xdr:from>
    <xdr:ext cx="534377" cy="259045"/>
    <xdr:sp macro="" textlink="">
      <xdr:nvSpPr>
        <xdr:cNvPr id="251" name="テキスト ボックス 250"/>
        <xdr:cNvSpPr txBox="1"/>
      </xdr:nvSpPr>
      <xdr:spPr>
        <a:xfrm>
          <a:off x="3530111" y="164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29480</xdr:rowOff>
    </xdr:from>
    <xdr:to>
      <xdr:col>15</xdr:col>
      <xdr:colOff>101600</xdr:colOff>
      <xdr:row>93</xdr:row>
      <xdr:rowOff>131080</xdr:rowOff>
    </xdr:to>
    <xdr:sp macro="" textlink="">
      <xdr:nvSpPr>
        <xdr:cNvPr id="252" name="楕円 251"/>
        <xdr:cNvSpPr/>
      </xdr:nvSpPr>
      <xdr:spPr>
        <a:xfrm>
          <a:off x="2857500" y="159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147607</xdr:rowOff>
    </xdr:from>
    <xdr:ext cx="599010" cy="259045"/>
    <xdr:sp macro="" textlink="">
      <xdr:nvSpPr>
        <xdr:cNvPr id="253" name="テキスト ボックス 252"/>
        <xdr:cNvSpPr txBox="1"/>
      </xdr:nvSpPr>
      <xdr:spPr>
        <a:xfrm>
          <a:off x="2608795" y="1574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151146</xdr:rowOff>
    </xdr:from>
    <xdr:to>
      <xdr:col>10</xdr:col>
      <xdr:colOff>165100</xdr:colOff>
      <xdr:row>91</xdr:row>
      <xdr:rowOff>81296</xdr:rowOff>
    </xdr:to>
    <xdr:sp macro="" textlink="">
      <xdr:nvSpPr>
        <xdr:cNvPr id="254" name="楕円 253"/>
        <xdr:cNvSpPr/>
      </xdr:nvSpPr>
      <xdr:spPr>
        <a:xfrm>
          <a:off x="1968500" y="155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97823</xdr:rowOff>
    </xdr:from>
    <xdr:ext cx="599010" cy="259045"/>
    <xdr:sp macro="" textlink="">
      <xdr:nvSpPr>
        <xdr:cNvPr id="255" name="テキスト ボックス 254"/>
        <xdr:cNvSpPr txBox="1"/>
      </xdr:nvSpPr>
      <xdr:spPr>
        <a:xfrm>
          <a:off x="1719795" y="1535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7576</xdr:rowOff>
    </xdr:from>
    <xdr:to>
      <xdr:col>6</xdr:col>
      <xdr:colOff>38100</xdr:colOff>
      <xdr:row>98</xdr:row>
      <xdr:rowOff>109176</xdr:rowOff>
    </xdr:to>
    <xdr:sp macro="" textlink="">
      <xdr:nvSpPr>
        <xdr:cNvPr id="256" name="楕円 255"/>
        <xdr:cNvSpPr/>
      </xdr:nvSpPr>
      <xdr:spPr>
        <a:xfrm>
          <a:off x="1079500" y="168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100303</xdr:rowOff>
    </xdr:from>
    <xdr:ext cx="534377" cy="259045"/>
    <xdr:sp macro="" textlink="">
      <xdr:nvSpPr>
        <xdr:cNvPr id="257" name="テキスト ボックス 256"/>
        <xdr:cNvSpPr txBox="1"/>
      </xdr:nvSpPr>
      <xdr:spPr>
        <a:xfrm>
          <a:off x="863111" y="169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106777</xdr:rowOff>
    </xdr:from>
    <xdr:to>
      <xdr:col>55</xdr:col>
      <xdr:colOff>0</xdr:colOff>
      <xdr:row>58</xdr:row>
      <xdr:rowOff>35488</xdr:rowOff>
    </xdr:to>
    <xdr:cxnSp macro="">
      <xdr:nvCxnSpPr>
        <xdr:cNvPr id="341" name="直線コネクタ 340"/>
        <xdr:cNvCxnSpPr/>
      </xdr:nvCxnSpPr>
      <xdr:spPr>
        <a:xfrm>
          <a:off x="9639300" y="9879427"/>
          <a:ext cx="838200" cy="10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145710</xdr:rowOff>
    </xdr:from>
    <xdr:to>
      <xdr:col>50</xdr:col>
      <xdr:colOff>114300</xdr:colOff>
      <xdr:row>57</xdr:row>
      <xdr:rowOff>106777</xdr:rowOff>
    </xdr:to>
    <xdr:cxnSp macro="">
      <xdr:nvCxnSpPr>
        <xdr:cNvPr id="344" name="直線コネクタ 343"/>
        <xdr:cNvCxnSpPr/>
      </xdr:nvCxnSpPr>
      <xdr:spPr>
        <a:xfrm>
          <a:off x="8750300" y="9061110"/>
          <a:ext cx="889000" cy="8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145710</xdr:rowOff>
    </xdr:from>
    <xdr:to>
      <xdr:col>45</xdr:col>
      <xdr:colOff>177800</xdr:colOff>
      <xdr:row>57</xdr:row>
      <xdr:rowOff>49863</xdr:rowOff>
    </xdr:to>
    <xdr:cxnSp macro="">
      <xdr:nvCxnSpPr>
        <xdr:cNvPr id="347" name="直線コネクタ 346"/>
        <xdr:cNvCxnSpPr/>
      </xdr:nvCxnSpPr>
      <xdr:spPr>
        <a:xfrm flipV="1">
          <a:off x="7861300" y="9061110"/>
          <a:ext cx="889000" cy="7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49863</xdr:rowOff>
    </xdr:from>
    <xdr:to>
      <xdr:col>41</xdr:col>
      <xdr:colOff>50800</xdr:colOff>
      <xdr:row>57</xdr:row>
      <xdr:rowOff>160110</xdr:rowOff>
    </xdr:to>
    <xdr:cxnSp macro="">
      <xdr:nvCxnSpPr>
        <xdr:cNvPr id="350" name="直線コネクタ 349"/>
        <xdr:cNvCxnSpPr/>
      </xdr:nvCxnSpPr>
      <xdr:spPr>
        <a:xfrm flipV="1">
          <a:off x="6972300" y="9822513"/>
          <a:ext cx="889000" cy="1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156138</xdr:rowOff>
    </xdr:from>
    <xdr:to>
      <xdr:col>55</xdr:col>
      <xdr:colOff>50800</xdr:colOff>
      <xdr:row>58</xdr:row>
      <xdr:rowOff>86288</xdr:rowOff>
    </xdr:to>
    <xdr:sp macro="" textlink="">
      <xdr:nvSpPr>
        <xdr:cNvPr id="360" name="楕円 359"/>
        <xdr:cNvSpPr/>
      </xdr:nvSpPr>
      <xdr:spPr>
        <a:xfrm>
          <a:off x="10426700" y="99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55977</xdr:rowOff>
    </xdr:from>
    <xdr:to>
      <xdr:col>50</xdr:col>
      <xdr:colOff>165100</xdr:colOff>
      <xdr:row>57</xdr:row>
      <xdr:rowOff>157577</xdr:rowOff>
    </xdr:to>
    <xdr:sp macro="" textlink="">
      <xdr:nvSpPr>
        <xdr:cNvPr id="362" name="楕円 361"/>
        <xdr:cNvSpPr/>
      </xdr:nvSpPr>
      <xdr:spPr>
        <a:xfrm>
          <a:off x="9588500" y="9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2654</xdr:rowOff>
    </xdr:from>
    <xdr:ext cx="534377" cy="259045"/>
    <xdr:sp macro="" textlink="">
      <xdr:nvSpPr>
        <xdr:cNvPr id="363" name="テキスト ボックス 362"/>
        <xdr:cNvSpPr txBox="1"/>
      </xdr:nvSpPr>
      <xdr:spPr>
        <a:xfrm>
          <a:off x="9372111" y="96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94910</xdr:rowOff>
    </xdr:from>
    <xdr:to>
      <xdr:col>46</xdr:col>
      <xdr:colOff>38100</xdr:colOff>
      <xdr:row>53</xdr:row>
      <xdr:rowOff>25060</xdr:rowOff>
    </xdr:to>
    <xdr:sp macro="" textlink="">
      <xdr:nvSpPr>
        <xdr:cNvPr id="364" name="楕円 363"/>
        <xdr:cNvSpPr/>
      </xdr:nvSpPr>
      <xdr:spPr>
        <a:xfrm>
          <a:off x="8699500" y="90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41587</xdr:rowOff>
    </xdr:from>
    <xdr:ext cx="599010" cy="259045"/>
    <xdr:sp macro="" textlink="">
      <xdr:nvSpPr>
        <xdr:cNvPr id="365" name="テキスト ボックス 364"/>
        <xdr:cNvSpPr txBox="1"/>
      </xdr:nvSpPr>
      <xdr:spPr>
        <a:xfrm>
          <a:off x="8450795" y="878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170513</xdr:rowOff>
    </xdr:from>
    <xdr:to>
      <xdr:col>41</xdr:col>
      <xdr:colOff>101600</xdr:colOff>
      <xdr:row>57</xdr:row>
      <xdr:rowOff>100663</xdr:rowOff>
    </xdr:to>
    <xdr:sp macro="" textlink="">
      <xdr:nvSpPr>
        <xdr:cNvPr id="366" name="楕円 365"/>
        <xdr:cNvSpPr/>
      </xdr:nvSpPr>
      <xdr:spPr>
        <a:xfrm>
          <a:off x="7810500" y="97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117190</xdr:rowOff>
    </xdr:from>
    <xdr:ext cx="599010" cy="259045"/>
    <xdr:sp macro="" textlink="">
      <xdr:nvSpPr>
        <xdr:cNvPr id="367" name="テキスト ボックス 366"/>
        <xdr:cNvSpPr txBox="1"/>
      </xdr:nvSpPr>
      <xdr:spPr>
        <a:xfrm>
          <a:off x="7561795" y="954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109310</xdr:rowOff>
    </xdr:from>
    <xdr:to>
      <xdr:col>36</xdr:col>
      <xdr:colOff>165100</xdr:colOff>
      <xdr:row>58</xdr:row>
      <xdr:rowOff>39460</xdr:rowOff>
    </xdr:to>
    <xdr:sp macro="" textlink="">
      <xdr:nvSpPr>
        <xdr:cNvPr id="368" name="楕円 367"/>
        <xdr:cNvSpPr/>
      </xdr:nvSpPr>
      <xdr:spPr>
        <a:xfrm>
          <a:off x="6921500" y="98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55987</xdr:rowOff>
    </xdr:from>
    <xdr:ext cx="534377" cy="259045"/>
    <xdr:sp macro="" textlink="">
      <xdr:nvSpPr>
        <xdr:cNvPr id="369" name="テキスト ボックス 368"/>
        <xdr:cNvSpPr txBox="1"/>
      </xdr:nvSpPr>
      <xdr:spPr>
        <a:xfrm>
          <a:off x="6705111" y="96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136894</xdr:rowOff>
    </xdr:from>
    <xdr:to>
      <xdr:col>55</xdr:col>
      <xdr:colOff>0</xdr:colOff>
      <xdr:row>79</xdr:row>
      <xdr:rowOff>13399</xdr:rowOff>
    </xdr:to>
    <xdr:cxnSp macro="">
      <xdr:nvCxnSpPr>
        <xdr:cNvPr id="398" name="直線コネクタ 397"/>
        <xdr:cNvCxnSpPr/>
      </xdr:nvCxnSpPr>
      <xdr:spPr>
        <a:xfrm flipV="1">
          <a:off x="9639300" y="13509994"/>
          <a:ext cx="838200" cy="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13399</xdr:rowOff>
    </xdr:from>
    <xdr:to>
      <xdr:col>50</xdr:col>
      <xdr:colOff>114300</xdr:colOff>
      <xdr:row>79</xdr:row>
      <xdr:rowOff>16447</xdr:rowOff>
    </xdr:to>
    <xdr:cxnSp macro="">
      <xdr:nvCxnSpPr>
        <xdr:cNvPr id="401" name="直線コネクタ 400"/>
        <xdr:cNvCxnSpPr/>
      </xdr:nvCxnSpPr>
      <xdr:spPr>
        <a:xfrm flipV="1">
          <a:off x="8750300" y="135579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16447</xdr:rowOff>
    </xdr:from>
    <xdr:to>
      <xdr:col>45</xdr:col>
      <xdr:colOff>177800</xdr:colOff>
      <xdr:row>79</xdr:row>
      <xdr:rowOff>23140</xdr:rowOff>
    </xdr:to>
    <xdr:cxnSp macro="">
      <xdr:nvCxnSpPr>
        <xdr:cNvPr id="404" name="直線コネクタ 403"/>
        <xdr:cNvCxnSpPr/>
      </xdr:nvCxnSpPr>
      <xdr:spPr>
        <a:xfrm flipV="1">
          <a:off x="7861300" y="13560997"/>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34303</xdr:rowOff>
    </xdr:from>
    <xdr:to>
      <xdr:col>41</xdr:col>
      <xdr:colOff>50800</xdr:colOff>
      <xdr:row>79</xdr:row>
      <xdr:rowOff>23140</xdr:rowOff>
    </xdr:to>
    <xdr:cxnSp macro="">
      <xdr:nvCxnSpPr>
        <xdr:cNvPr id="407" name="直線コネクタ 406"/>
        <xdr:cNvCxnSpPr/>
      </xdr:nvCxnSpPr>
      <xdr:spPr>
        <a:xfrm>
          <a:off x="6972300" y="13407403"/>
          <a:ext cx="889000" cy="1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86094</xdr:rowOff>
    </xdr:from>
    <xdr:to>
      <xdr:col>55</xdr:col>
      <xdr:colOff>50800</xdr:colOff>
      <xdr:row>79</xdr:row>
      <xdr:rowOff>16244</xdr:rowOff>
    </xdr:to>
    <xdr:sp macro="" textlink="">
      <xdr:nvSpPr>
        <xdr:cNvPr id="417" name="楕円 416"/>
        <xdr:cNvSpPr/>
      </xdr:nvSpPr>
      <xdr:spPr>
        <a:xfrm>
          <a:off x="10426700" y="134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1021</xdr:rowOff>
    </xdr:from>
    <xdr:ext cx="469744" cy="259045"/>
    <xdr:sp macro="" textlink="">
      <xdr:nvSpPr>
        <xdr:cNvPr id="418" name="商工費該当値テキスト"/>
        <xdr:cNvSpPr txBox="1"/>
      </xdr:nvSpPr>
      <xdr:spPr>
        <a:xfrm>
          <a:off x="10528300" y="133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134049</xdr:rowOff>
    </xdr:from>
    <xdr:to>
      <xdr:col>50</xdr:col>
      <xdr:colOff>165100</xdr:colOff>
      <xdr:row>79</xdr:row>
      <xdr:rowOff>64199</xdr:rowOff>
    </xdr:to>
    <xdr:sp macro="" textlink="">
      <xdr:nvSpPr>
        <xdr:cNvPr id="419" name="楕円 418"/>
        <xdr:cNvSpPr/>
      </xdr:nvSpPr>
      <xdr:spPr>
        <a:xfrm>
          <a:off x="95885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55326</xdr:rowOff>
    </xdr:from>
    <xdr:ext cx="469744" cy="259045"/>
    <xdr:sp macro="" textlink="">
      <xdr:nvSpPr>
        <xdr:cNvPr id="420" name="テキスト ボックス 419"/>
        <xdr:cNvSpPr txBox="1"/>
      </xdr:nvSpPr>
      <xdr:spPr>
        <a:xfrm>
          <a:off x="9404428" y="135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137097</xdr:rowOff>
    </xdr:from>
    <xdr:to>
      <xdr:col>46</xdr:col>
      <xdr:colOff>38100</xdr:colOff>
      <xdr:row>79</xdr:row>
      <xdr:rowOff>67247</xdr:rowOff>
    </xdr:to>
    <xdr:sp macro="" textlink="">
      <xdr:nvSpPr>
        <xdr:cNvPr id="421" name="楕円 420"/>
        <xdr:cNvSpPr/>
      </xdr:nvSpPr>
      <xdr:spPr>
        <a:xfrm>
          <a:off x="8699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58374</xdr:rowOff>
    </xdr:from>
    <xdr:ext cx="469744" cy="259045"/>
    <xdr:sp macro="" textlink="">
      <xdr:nvSpPr>
        <xdr:cNvPr id="422" name="テキスト ボックス 421"/>
        <xdr:cNvSpPr txBox="1"/>
      </xdr:nvSpPr>
      <xdr:spPr>
        <a:xfrm>
          <a:off x="8515428" y="136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143790</xdr:rowOff>
    </xdr:from>
    <xdr:to>
      <xdr:col>41</xdr:col>
      <xdr:colOff>101600</xdr:colOff>
      <xdr:row>79</xdr:row>
      <xdr:rowOff>73940</xdr:rowOff>
    </xdr:to>
    <xdr:sp macro="" textlink="">
      <xdr:nvSpPr>
        <xdr:cNvPr id="423" name="楕円 422"/>
        <xdr:cNvSpPr/>
      </xdr:nvSpPr>
      <xdr:spPr>
        <a:xfrm>
          <a:off x="7810500" y="135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65067</xdr:rowOff>
    </xdr:from>
    <xdr:ext cx="469744" cy="259045"/>
    <xdr:sp macro="" textlink="">
      <xdr:nvSpPr>
        <xdr:cNvPr id="424" name="テキスト ボックス 423"/>
        <xdr:cNvSpPr txBox="1"/>
      </xdr:nvSpPr>
      <xdr:spPr>
        <a:xfrm>
          <a:off x="7626428" y="1360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154953</xdr:rowOff>
    </xdr:from>
    <xdr:to>
      <xdr:col>36</xdr:col>
      <xdr:colOff>165100</xdr:colOff>
      <xdr:row>78</xdr:row>
      <xdr:rowOff>85103</xdr:rowOff>
    </xdr:to>
    <xdr:sp macro="" textlink="">
      <xdr:nvSpPr>
        <xdr:cNvPr id="425" name="楕円 424"/>
        <xdr:cNvSpPr/>
      </xdr:nvSpPr>
      <xdr:spPr>
        <a:xfrm>
          <a:off x="6921500" y="133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76230</xdr:rowOff>
    </xdr:from>
    <xdr:ext cx="534377" cy="259045"/>
    <xdr:sp macro="" textlink="">
      <xdr:nvSpPr>
        <xdr:cNvPr id="426" name="テキスト ボックス 425"/>
        <xdr:cNvSpPr txBox="1"/>
      </xdr:nvSpPr>
      <xdr:spPr>
        <a:xfrm>
          <a:off x="6705111" y="134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30735</xdr:rowOff>
    </xdr:from>
    <xdr:to>
      <xdr:col>55</xdr:col>
      <xdr:colOff>0</xdr:colOff>
      <xdr:row>95</xdr:row>
      <xdr:rowOff>27752</xdr:rowOff>
    </xdr:to>
    <xdr:cxnSp macro="">
      <xdr:nvCxnSpPr>
        <xdr:cNvPr id="457" name="直線コネクタ 456"/>
        <xdr:cNvCxnSpPr/>
      </xdr:nvCxnSpPr>
      <xdr:spPr>
        <a:xfrm>
          <a:off x="9639300" y="16147035"/>
          <a:ext cx="838200" cy="16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30735</xdr:rowOff>
    </xdr:from>
    <xdr:to>
      <xdr:col>50</xdr:col>
      <xdr:colOff>114300</xdr:colOff>
      <xdr:row>99</xdr:row>
      <xdr:rowOff>14083</xdr:rowOff>
    </xdr:to>
    <xdr:cxnSp macro="">
      <xdr:nvCxnSpPr>
        <xdr:cNvPr id="460" name="直線コネクタ 459"/>
        <xdr:cNvCxnSpPr/>
      </xdr:nvCxnSpPr>
      <xdr:spPr>
        <a:xfrm flipV="1">
          <a:off x="8750300" y="16147035"/>
          <a:ext cx="889000" cy="84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14083</xdr:rowOff>
    </xdr:from>
    <xdr:to>
      <xdr:col>45</xdr:col>
      <xdr:colOff>177800</xdr:colOff>
      <xdr:row>99</xdr:row>
      <xdr:rowOff>70408</xdr:rowOff>
    </xdr:to>
    <xdr:cxnSp macro="">
      <xdr:nvCxnSpPr>
        <xdr:cNvPr id="463" name="直線コネクタ 462"/>
        <xdr:cNvCxnSpPr/>
      </xdr:nvCxnSpPr>
      <xdr:spPr>
        <a:xfrm flipV="1">
          <a:off x="7861300" y="16987633"/>
          <a:ext cx="889000" cy="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153713</xdr:rowOff>
    </xdr:from>
    <xdr:to>
      <xdr:col>41</xdr:col>
      <xdr:colOff>50800</xdr:colOff>
      <xdr:row>99</xdr:row>
      <xdr:rowOff>70408</xdr:rowOff>
    </xdr:to>
    <xdr:cxnSp macro="">
      <xdr:nvCxnSpPr>
        <xdr:cNvPr id="466" name="直線コネクタ 465"/>
        <xdr:cNvCxnSpPr/>
      </xdr:nvCxnSpPr>
      <xdr:spPr>
        <a:xfrm>
          <a:off x="6972300" y="16955813"/>
          <a:ext cx="889000" cy="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148402</xdr:rowOff>
    </xdr:from>
    <xdr:to>
      <xdr:col>55</xdr:col>
      <xdr:colOff>50800</xdr:colOff>
      <xdr:row>95</xdr:row>
      <xdr:rowOff>78552</xdr:rowOff>
    </xdr:to>
    <xdr:sp macro="" textlink="">
      <xdr:nvSpPr>
        <xdr:cNvPr id="476" name="楕円 475"/>
        <xdr:cNvSpPr/>
      </xdr:nvSpPr>
      <xdr:spPr>
        <a:xfrm>
          <a:off x="10426700" y="162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171279</xdr:rowOff>
    </xdr:from>
    <xdr:ext cx="599010" cy="259045"/>
    <xdr:sp macro="" textlink="">
      <xdr:nvSpPr>
        <xdr:cNvPr id="477" name="土木費該当値テキスト"/>
        <xdr:cNvSpPr txBox="1"/>
      </xdr:nvSpPr>
      <xdr:spPr>
        <a:xfrm>
          <a:off x="10528300" y="161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151385</xdr:rowOff>
    </xdr:from>
    <xdr:to>
      <xdr:col>50</xdr:col>
      <xdr:colOff>165100</xdr:colOff>
      <xdr:row>94</xdr:row>
      <xdr:rowOff>81535</xdr:rowOff>
    </xdr:to>
    <xdr:sp macro="" textlink="">
      <xdr:nvSpPr>
        <xdr:cNvPr id="478" name="楕円 477"/>
        <xdr:cNvSpPr/>
      </xdr:nvSpPr>
      <xdr:spPr>
        <a:xfrm>
          <a:off x="9588500" y="160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98062</xdr:rowOff>
    </xdr:from>
    <xdr:ext cx="599010" cy="259045"/>
    <xdr:sp macro="" textlink="">
      <xdr:nvSpPr>
        <xdr:cNvPr id="479" name="テキスト ボックス 478"/>
        <xdr:cNvSpPr txBox="1"/>
      </xdr:nvSpPr>
      <xdr:spPr>
        <a:xfrm>
          <a:off x="9339795" y="1587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134733</xdr:rowOff>
    </xdr:from>
    <xdr:to>
      <xdr:col>46</xdr:col>
      <xdr:colOff>38100</xdr:colOff>
      <xdr:row>99</xdr:row>
      <xdr:rowOff>64883</xdr:rowOff>
    </xdr:to>
    <xdr:sp macro="" textlink="">
      <xdr:nvSpPr>
        <xdr:cNvPr id="480" name="楕円 479"/>
        <xdr:cNvSpPr/>
      </xdr:nvSpPr>
      <xdr:spPr>
        <a:xfrm>
          <a:off x="8699500" y="169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56010</xdr:rowOff>
    </xdr:from>
    <xdr:ext cx="534377" cy="259045"/>
    <xdr:sp macro="" textlink="">
      <xdr:nvSpPr>
        <xdr:cNvPr id="481" name="テキスト ボックス 480"/>
        <xdr:cNvSpPr txBox="1"/>
      </xdr:nvSpPr>
      <xdr:spPr>
        <a:xfrm>
          <a:off x="8483111" y="170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19608</xdr:rowOff>
    </xdr:from>
    <xdr:to>
      <xdr:col>41</xdr:col>
      <xdr:colOff>101600</xdr:colOff>
      <xdr:row>99</xdr:row>
      <xdr:rowOff>121208</xdr:rowOff>
    </xdr:to>
    <xdr:sp macro="" textlink="">
      <xdr:nvSpPr>
        <xdr:cNvPr id="482" name="楕円 481"/>
        <xdr:cNvSpPr/>
      </xdr:nvSpPr>
      <xdr:spPr>
        <a:xfrm>
          <a:off x="7810500" y="169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112335</xdr:rowOff>
    </xdr:from>
    <xdr:ext cx="534377" cy="259045"/>
    <xdr:sp macro="" textlink="">
      <xdr:nvSpPr>
        <xdr:cNvPr id="483" name="テキスト ボックス 482"/>
        <xdr:cNvSpPr txBox="1"/>
      </xdr:nvSpPr>
      <xdr:spPr>
        <a:xfrm>
          <a:off x="7594111" y="170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102913</xdr:rowOff>
    </xdr:from>
    <xdr:to>
      <xdr:col>36</xdr:col>
      <xdr:colOff>165100</xdr:colOff>
      <xdr:row>99</xdr:row>
      <xdr:rowOff>33063</xdr:rowOff>
    </xdr:to>
    <xdr:sp macro="" textlink="">
      <xdr:nvSpPr>
        <xdr:cNvPr id="484" name="楕円 483"/>
        <xdr:cNvSpPr/>
      </xdr:nvSpPr>
      <xdr:spPr>
        <a:xfrm>
          <a:off x="6921500" y="169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49590</xdr:rowOff>
    </xdr:from>
    <xdr:ext cx="599010" cy="259045"/>
    <xdr:sp macro="" textlink="">
      <xdr:nvSpPr>
        <xdr:cNvPr id="485" name="テキスト ボックス 484"/>
        <xdr:cNvSpPr txBox="1"/>
      </xdr:nvSpPr>
      <xdr:spPr>
        <a:xfrm>
          <a:off x="6672795" y="1668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160448</xdr:rowOff>
    </xdr:from>
    <xdr:to>
      <xdr:col>85</xdr:col>
      <xdr:colOff>127000</xdr:colOff>
      <xdr:row>38</xdr:row>
      <xdr:rowOff>4287</xdr:rowOff>
    </xdr:to>
    <xdr:cxnSp macro="">
      <xdr:nvCxnSpPr>
        <xdr:cNvPr id="512" name="直線コネクタ 511"/>
        <xdr:cNvCxnSpPr/>
      </xdr:nvCxnSpPr>
      <xdr:spPr>
        <a:xfrm flipV="1">
          <a:off x="15481300" y="6504098"/>
          <a:ext cx="8382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51977</xdr:rowOff>
    </xdr:from>
    <xdr:to>
      <xdr:col>81</xdr:col>
      <xdr:colOff>50800</xdr:colOff>
      <xdr:row>38</xdr:row>
      <xdr:rowOff>4287</xdr:rowOff>
    </xdr:to>
    <xdr:cxnSp macro="">
      <xdr:nvCxnSpPr>
        <xdr:cNvPr id="515" name="直線コネクタ 514"/>
        <xdr:cNvCxnSpPr/>
      </xdr:nvCxnSpPr>
      <xdr:spPr>
        <a:xfrm>
          <a:off x="14592300" y="6224177"/>
          <a:ext cx="889000" cy="29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51977</xdr:rowOff>
    </xdr:from>
    <xdr:to>
      <xdr:col>76</xdr:col>
      <xdr:colOff>114300</xdr:colOff>
      <xdr:row>38</xdr:row>
      <xdr:rowOff>23256</xdr:rowOff>
    </xdr:to>
    <xdr:cxnSp macro="">
      <xdr:nvCxnSpPr>
        <xdr:cNvPr id="518" name="直線コネクタ 517"/>
        <xdr:cNvCxnSpPr/>
      </xdr:nvCxnSpPr>
      <xdr:spPr>
        <a:xfrm flipV="1">
          <a:off x="13703300" y="6224177"/>
          <a:ext cx="889000" cy="3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171443</xdr:rowOff>
    </xdr:from>
    <xdr:to>
      <xdr:col>71</xdr:col>
      <xdr:colOff>177800</xdr:colOff>
      <xdr:row>38</xdr:row>
      <xdr:rowOff>23256</xdr:rowOff>
    </xdr:to>
    <xdr:cxnSp macro="">
      <xdr:nvCxnSpPr>
        <xdr:cNvPr id="521" name="直線コネクタ 520"/>
        <xdr:cNvCxnSpPr/>
      </xdr:nvCxnSpPr>
      <xdr:spPr>
        <a:xfrm>
          <a:off x="12814300" y="6515093"/>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109648</xdr:rowOff>
    </xdr:from>
    <xdr:to>
      <xdr:col>85</xdr:col>
      <xdr:colOff>177800</xdr:colOff>
      <xdr:row>38</xdr:row>
      <xdr:rowOff>39798</xdr:rowOff>
    </xdr:to>
    <xdr:sp macro="" textlink="">
      <xdr:nvSpPr>
        <xdr:cNvPr id="531" name="楕円 530"/>
        <xdr:cNvSpPr/>
      </xdr:nvSpPr>
      <xdr:spPr>
        <a:xfrm>
          <a:off x="16268700" y="64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124937</xdr:rowOff>
    </xdr:from>
    <xdr:to>
      <xdr:col>81</xdr:col>
      <xdr:colOff>101600</xdr:colOff>
      <xdr:row>38</xdr:row>
      <xdr:rowOff>55087</xdr:rowOff>
    </xdr:to>
    <xdr:sp macro="" textlink="">
      <xdr:nvSpPr>
        <xdr:cNvPr id="533" name="楕円 532"/>
        <xdr:cNvSpPr/>
      </xdr:nvSpPr>
      <xdr:spPr>
        <a:xfrm>
          <a:off x="15430500" y="64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46214</xdr:rowOff>
    </xdr:from>
    <xdr:ext cx="534377" cy="259045"/>
    <xdr:sp macro="" textlink="">
      <xdr:nvSpPr>
        <xdr:cNvPr id="534" name="テキスト ボックス 533"/>
        <xdr:cNvSpPr txBox="1"/>
      </xdr:nvSpPr>
      <xdr:spPr>
        <a:xfrm>
          <a:off x="15214111" y="65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1177</xdr:rowOff>
    </xdr:from>
    <xdr:to>
      <xdr:col>76</xdr:col>
      <xdr:colOff>165100</xdr:colOff>
      <xdr:row>36</xdr:row>
      <xdr:rowOff>102777</xdr:rowOff>
    </xdr:to>
    <xdr:sp macro="" textlink="">
      <xdr:nvSpPr>
        <xdr:cNvPr id="535" name="楕円 534"/>
        <xdr:cNvSpPr/>
      </xdr:nvSpPr>
      <xdr:spPr>
        <a:xfrm>
          <a:off x="14541500" y="617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119304</xdr:rowOff>
    </xdr:from>
    <xdr:ext cx="534377" cy="259045"/>
    <xdr:sp macro="" textlink="">
      <xdr:nvSpPr>
        <xdr:cNvPr id="536" name="テキスト ボックス 535"/>
        <xdr:cNvSpPr txBox="1"/>
      </xdr:nvSpPr>
      <xdr:spPr>
        <a:xfrm>
          <a:off x="14325111" y="594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143906</xdr:rowOff>
    </xdr:from>
    <xdr:to>
      <xdr:col>72</xdr:col>
      <xdr:colOff>38100</xdr:colOff>
      <xdr:row>38</xdr:row>
      <xdr:rowOff>74056</xdr:rowOff>
    </xdr:to>
    <xdr:sp macro="" textlink="">
      <xdr:nvSpPr>
        <xdr:cNvPr id="537" name="楕円 536"/>
        <xdr:cNvSpPr/>
      </xdr:nvSpPr>
      <xdr:spPr>
        <a:xfrm>
          <a:off x="13652500" y="64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65183</xdr:rowOff>
    </xdr:from>
    <xdr:ext cx="534377" cy="259045"/>
    <xdr:sp macro="" textlink="">
      <xdr:nvSpPr>
        <xdr:cNvPr id="538" name="テキスト ボックス 537"/>
        <xdr:cNvSpPr txBox="1"/>
      </xdr:nvSpPr>
      <xdr:spPr>
        <a:xfrm>
          <a:off x="13436111" y="65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120643</xdr:rowOff>
    </xdr:from>
    <xdr:to>
      <xdr:col>67</xdr:col>
      <xdr:colOff>101600</xdr:colOff>
      <xdr:row>38</xdr:row>
      <xdr:rowOff>50794</xdr:rowOff>
    </xdr:to>
    <xdr:sp macro="" textlink="">
      <xdr:nvSpPr>
        <xdr:cNvPr id="539" name="楕円 538"/>
        <xdr:cNvSpPr/>
      </xdr:nvSpPr>
      <xdr:spPr>
        <a:xfrm>
          <a:off x="12763500" y="6464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41920</xdr:rowOff>
    </xdr:from>
    <xdr:ext cx="534377" cy="259045"/>
    <xdr:sp macro="" textlink="">
      <xdr:nvSpPr>
        <xdr:cNvPr id="540" name="テキスト ボックス 539"/>
        <xdr:cNvSpPr txBox="1"/>
      </xdr:nvSpPr>
      <xdr:spPr>
        <a:xfrm>
          <a:off x="12547111" y="65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82021</xdr:rowOff>
    </xdr:from>
    <xdr:to>
      <xdr:col>85</xdr:col>
      <xdr:colOff>127000</xdr:colOff>
      <xdr:row>58</xdr:row>
      <xdr:rowOff>120726</xdr:rowOff>
    </xdr:to>
    <xdr:cxnSp macro="">
      <xdr:nvCxnSpPr>
        <xdr:cNvPr id="571" name="直線コネクタ 570"/>
        <xdr:cNvCxnSpPr/>
      </xdr:nvCxnSpPr>
      <xdr:spPr>
        <a:xfrm flipV="1">
          <a:off x="15481300" y="10026121"/>
          <a:ext cx="838200" cy="3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120726</xdr:rowOff>
    </xdr:from>
    <xdr:to>
      <xdr:col>81</xdr:col>
      <xdr:colOff>50800</xdr:colOff>
      <xdr:row>58</xdr:row>
      <xdr:rowOff>154226</xdr:rowOff>
    </xdr:to>
    <xdr:cxnSp macro="">
      <xdr:nvCxnSpPr>
        <xdr:cNvPr id="574" name="直線コネクタ 573"/>
        <xdr:cNvCxnSpPr/>
      </xdr:nvCxnSpPr>
      <xdr:spPr>
        <a:xfrm flipV="1">
          <a:off x="14592300" y="10064826"/>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154226</xdr:rowOff>
    </xdr:from>
    <xdr:to>
      <xdr:col>76</xdr:col>
      <xdr:colOff>114300</xdr:colOff>
      <xdr:row>58</xdr:row>
      <xdr:rowOff>167612</xdr:rowOff>
    </xdr:to>
    <xdr:cxnSp macro="">
      <xdr:nvCxnSpPr>
        <xdr:cNvPr id="577" name="直線コネクタ 576"/>
        <xdr:cNvCxnSpPr/>
      </xdr:nvCxnSpPr>
      <xdr:spPr>
        <a:xfrm flipV="1">
          <a:off x="13703300" y="10098326"/>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164490</xdr:rowOff>
    </xdr:from>
    <xdr:to>
      <xdr:col>71</xdr:col>
      <xdr:colOff>177800</xdr:colOff>
      <xdr:row>58</xdr:row>
      <xdr:rowOff>167612</xdr:rowOff>
    </xdr:to>
    <xdr:cxnSp macro="">
      <xdr:nvCxnSpPr>
        <xdr:cNvPr id="580" name="直線コネクタ 579"/>
        <xdr:cNvCxnSpPr/>
      </xdr:nvCxnSpPr>
      <xdr:spPr>
        <a:xfrm>
          <a:off x="12814300" y="10108590"/>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31221</xdr:rowOff>
    </xdr:from>
    <xdr:to>
      <xdr:col>85</xdr:col>
      <xdr:colOff>177800</xdr:colOff>
      <xdr:row>58</xdr:row>
      <xdr:rowOff>132821</xdr:rowOff>
    </xdr:to>
    <xdr:sp macro="" textlink="">
      <xdr:nvSpPr>
        <xdr:cNvPr id="590" name="楕円 589"/>
        <xdr:cNvSpPr/>
      </xdr:nvSpPr>
      <xdr:spPr>
        <a:xfrm>
          <a:off x="16268700" y="99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69926</xdr:rowOff>
    </xdr:from>
    <xdr:to>
      <xdr:col>81</xdr:col>
      <xdr:colOff>101600</xdr:colOff>
      <xdr:row>59</xdr:row>
      <xdr:rowOff>76</xdr:rowOff>
    </xdr:to>
    <xdr:sp macro="" textlink="">
      <xdr:nvSpPr>
        <xdr:cNvPr id="592" name="楕円 591"/>
        <xdr:cNvSpPr/>
      </xdr:nvSpPr>
      <xdr:spPr>
        <a:xfrm>
          <a:off x="15430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162653</xdr:rowOff>
    </xdr:from>
    <xdr:ext cx="534377" cy="259045"/>
    <xdr:sp macro="" textlink="">
      <xdr:nvSpPr>
        <xdr:cNvPr id="593" name="テキスト ボックス 592"/>
        <xdr:cNvSpPr txBox="1"/>
      </xdr:nvSpPr>
      <xdr:spPr>
        <a:xfrm>
          <a:off x="15214111" y="101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103426</xdr:rowOff>
    </xdr:from>
    <xdr:to>
      <xdr:col>76</xdr:col>
      <xdr:colOff>165100</xdr:colOff>
      <xdr:row>59</xdr:row>
      <xdr:rowOff>33576</xdr:rowOff>
    </xdr:to>
    <xdr:sp macro="" textlink="">
      <xdr:nvSpPr>
        <xdr:cNvPr id="594" name="楕円 593"/>
        <xdr:cNvSpPr/>
      </xdr:nvSpPr>
      <xdr:spPr>
        <a:xfrm>
          <a:off x="14541500" y="100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24703</xdr:rowOff>
    </xdr:from>
    <xdr:ext cx="534377" cy="259045"/>
    <xdr:sp macro="" textlink="">
      <xdr:nvSpPr>
        <xdr:cNvPr id="595" name="テキスト ボックス 594"/>
        <xdr:cNvSpPr txBox="1"/>
      </xdr:nvSpPr>
      <xdr:spPr>
        <a:xfrm>
          <a:off x="14325111" y="101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116812</xdr:rowOff>
    </xdr:from>
    <xdr:to>
      <xdr:col>72</xdr:col>
      <xdr:colOff>38100</xdr:colOff>
      <xdr:row>59</xdr:row>
      <xdr:rowOff>46962</xdr:rowOff>
    </xdr:to>
    <xdr:sp macro="" textlink="">
      <xdr:nvSpPr>
        <xdr:cNvPr id="596" name="楕円 595"/>
        <xdr:cNvSpPr/>
      </xdr:nvSpPr>
      <xdr:spPr>
        <a:xfrm>
          <a:off x="13652500" y="10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38089</xdr:rowOff>
    </xdr:from>
    <xdr:ext cx="534377" cy="259045"/>
    <xdr:sp macro="" textlink="">
      <xdr:nvSpPr>
        <xdr:cNvPr id="597" name="テキスト ボックス 596"/>
        <xdr:cNvSpPr txBox="1"/>
      </xdr:nvSpPr>
      <xdr:spPr>
        <a:xfrm>
          <a:off x="13436111" y="10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113690</xdr:rowOff>
    </xdr:from>
    <xdr:to>
      <xdr:col>67</xdr:col>
      <xdr:colOff>101600</xdr:colOff>
      <xdr:row>59</xdr:row>
      <xdr:rowOff>43840</xdr:rowOff>
    </xdr:to>
    <xdr:sp macro="" textlink="">
      <xdr:nvSpPr>
        <xdr:cNvPr id="598" name="楕円 597"/>
        <xdr:cNvSpPr/>
      </xdr:nvSpPr>
      <xdr:spPr>
        <a:xfrm>
          <a:off x="12763500" y="100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34967</xdr:rowOff>
    </xdr:from>
    <xdr:ext cx="534377" cy="259045"/>
    <xdr:sp macro="" textlink="">
      <xdr:nvSpPr>
        <xdr:cNvPr id="599" name="テキスト ボックス 598"/>
        <xdr:cNvSpPr txBox="1"/>
      </xdr:nvSpPr>
      <xdr:spPr>
        <a:xfrm>
          <a:off x="12547111" y="101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98803</xdr:rowOff>
    </xdr:from>
    <xdr:to>
      <xdr:col>85</xdr:col>
      <xdr:colOff>127000</xdr:colOff>
      <xdr:row>78</xdr:row>
      <xdr:rowOff>37658</xdr:rowOff>
    </xdr:to>
    <xdr:cxnSp macro="">
      <xdr:nvCxnSpPr>
        <xdr:cNvPr id="626" name="直線コネクタ 625"/>
        <xdr:cNvCxnSpPr/>
      </xdr:nvCxnSpPr>
      <xdr:spPr>
        <a:xfrm>
          <a:off x="15481300" y="13129003"/>
          <a:ext cx="838200" cy="28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20586</xdr:rowOff>
    </xdr:from>
    <xdr:to>
      <xdr:col>81</xdr:col>
      <xdr:colOff>50800</xdr:colOff>
      <xdr:row>76</xdr:row>
      <xdr:rowOff>98803</xdr:rowOff>
    </xdr:to>
    <xdr:cxnSp macro="">
      <xdr:nvCxnSpPr>
        <xdr:cNvPr id="629" name="直線コネクタ 628"/>
        <xdr:cNvCxnSpPr/>
      </xdr:nvCxnSpPr>
      <xdr:spPr>
        <a:xfrm>
          <a:off x="14592300" y="12536436"/>
          <a:ext cx="889000" cy="59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20586</xdr:rowOff>
    </xdr:from>
    <xdr:to>
      <xdr:col>76</xdr:col>
      <xdr:colOff>114300</xdr:colOff>
      <xdr:row>74</xdr:row>
      <xdr:rowOff>94135</xdr:rowOff>
    </xdr:to>
    <xdr:cxnSp macro="">
      <xdr:nvCxnSpPr>
        <xdr:cNvPr id="632" name="直線コネクタ 631"/>
        <xdr:cNvCxnSpPr/>
      </xdr:nvCxnSpPr>
      <xdr:spPr>
        <a:xfrm flipV="1">
          <a:off x="13703300" y="12536436"/>
          <a:ext cx="889000" cy="2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94135</xdr:rowOff>
    </xdr:from>
    <xdr:to>
      <xdr:col>71</xdr:col>
      <xdr:colOff>177800</xdr:colOff>
      <xdr:row>78</xdr:row>
      <xdr:rowOff>134089</xdr:rowOff>
    </xdr:to>
    <xdr:cxnSp macro="">
      <xdr:nvCxnSpPr>
        <xdr:cNvPr id="635" name="直線コネクタ 634"/>
        <xdr:cNvCxnSpPr/>
      </xdr:nvCxnSpPr>
      <xdr:spPr>
        <a:xfrm flipV="1">
          <a:off x="12814300" y="12781435"/>
          <a:ext cx="889000" cy="7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158308</xdr:rowOff>
    </xdr:from>
    <xdr:to>
      <xdr:col>85</xdr:col>
      <xdr:colOff>177800</xdr:colOff>
      <xdr:row>78</xdr:row>
      <xdr:rowOff>88458</xdr:rowOff>
    </xdr:to>
    <xdr:sp macro="" textlink="">
      <xdr:nvSpPr>
        <xdr:cNvPr id="645" name="楕円 644"/>
        <xdr:cNvSpPr/>
      </xdr:nvSpPr>
      <xdr:spPr>
        <a:xfrm>
          <a:off x="16268700" y="133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117685</xdr:rowOff>
    </xdr:from>
    <xdr:ext cx="534377" cy="259045"/>
    <xdr:sp macro="" textlink="">
      <xdr:nvSpPr>
        <xdr:cNvPr id="646" name="災害復旧費該当値テキスト"/>
        <xdr:cNvSpPr txBox="1"/>
      </xdr:nvSpPr>
      <xdr:spPr>
        <a:xfrm>
          <a:off x="16370300" y="131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48003</xdr:rowOff>
    </xdr:from>
    <xdr:to>
      <xdr:col>81</xdr:col>
      <xdr:colOff>101600</xdr:colOff>
      <xdr:row>76</xdr:row>
      <xdr:rowOff>149603</xdr:rowOff>
    </xdr:to>
    <xdr:sp macro="" textlink="">
      <xdr:nvSpPr>
        <xdr:cNvPr id="647" name="楕円 646"/>
        <xdr:cNvSpPr/>
      </xdr:nvSpPr>
      <xdr:spPr>
        <a:xfrm>
          <a:off x="15430500" y="130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166130</xdr:rowOff>
    </xdr:from>
    <xdr:ext cx="534377" cy="259045"/>
    <xdr:sp macro="" textlink="">
      <xdr:nvSpPr>
        <xdr:cNvPr id="648" name="テキスト ボックス 647"/>
        <xdr:cNvSpPr txBox="1"/>
      </xdr:nvSpPr>
      <xdr:spPr>
        <a:xfrm>
          <a:off x="15214111" y="12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141236</xdr:rowOff>
    </xdr:from>
    <xdr:to>
      <xdr:col>76</xdr:col>
      <xdr:colOff>165100</xdr:colOff>
      <xdr:row>73</xdr:row>
      <xdr:rowOff>71386</xdr:rowOff>
    </xdr:to>
    <xdr:sp macro="" textlink="">
      <xdr:nvSpPr>
        <xdr:cNvPr id="649" name="楕円 648"/>
        <xdr:cNvSpPr/>
      </xdr:nvSpPr>
      <xdr:spPr>
        <a:xfrm>
          <a:off x="14541500" y="12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87913</xdr:rowOff>
    </xdr:from>
    <xdr:ext cx="599010" cy="259045"/>
    <xdr:sp macro="" textlink="">
      <xdr:nvSpPr>
        <xdr:cNvPr id="650" name="テキスト ボックス 649"/>
        <xdr:cNvSpPr txBox="1"/>
      </xdr:nvSpPr>
      <xdr:spPr>
        <a:xfrm>
          <a:off x="14292795" y="1226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43335</xdr:rowOff>
    </xdr:from>
    <xdr:to>
      <xdr:col>72</xdr:col>
      <xdr:colOff>38100</xdr:colOff>
      <xdr:row>74</xdr:row>
      <xdr:rowOff>144935</xdr:rowOff>
    </xdr:to>
    <xdr:sp macro="" textlink="">
      <xdr:nvSpPr>
        <xdr:cNvPr id="651" name="楕円 650"/>
        <xdr:cNvSpPr/>
      </xdr:nvSpPr>
      <xdr:spPr>
        <a:xfrm>
          <a:off x="13652500" y="127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161462</xdr:rowOff>
    </xdr:from>
    <xdr:ext cx="599010" cy="259045"/>
    <xdr:sp macro="" textlink="">
      <xdr:nvSpPr>
        <xdr:cNvPr id="652" name="テキスト ボックス 651"/>
        <xdr:cNvSpPr txBox="1"/>
      </xdr:nvSpPr>
      <xdr:spPr>
        <a:xfrm>
          <a:off x="13403795" y="1250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83289</xdr:rowOff>
    </xdr:from>
    <xdr:to>
      <xdr:col>67</xdr:col>
      <xdr:colOff>101600</xdr:colOff>
      <xdr:row>79</xdr:row>
      <xdr:rowOff>13439</xdr:rowOff>
    </xdr:to>
    <xdr:sp macro="" textlink="">
      <xdr:nvSpPr>
        <xdr:cNvPr id="653" name="楕円 652"/>
        <xdr:cNvSpPr/>
      </xdr:nvSpPr>
      <xdr:spPr>
        <a:xfrm>
          <a:off x="12763500" y="134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4566</xdr:rowOff>
    </xdr:from>
    <xdr:ext cx="469744" cy="259045"/>
    <xdr:sp macro="" textlink="">
      <xdr:nvSpPr>
        <xdr:cNvPr id="654" name="テキスト ボックス 653"/>
        <xdr:cNvSpPr txBox="1"/>
      </xdr:nvSpPr>
      <xdr:spPr>
        <a:xfrm>
          <a:off x="12579428" y="135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106169</xdr:rowOff>
    </xdr:from>
    <xdr:to>
      <xdr:col>85</xdr:col>
      <xdr:colOff>127000</xdr:colOff>
      <xdr:row>96</xdr:row>
      <xdr:rowOff>119588</xdr:rowOff>
    </xdr:to>
    <xdr:cxnSp macro="">
      <xdr:nvCxnSpPr>
        <xdr:cNvPr id="681" name="直線コネクタ 680"/>
        <xdr:cNvCxnSpPr/>
      </xdr:nvCxnSpPr>
      <xdr:spPr>
        <a:xfrm flipV="1">
          <a:off x="15481300" y="16393919"/>
          <a:ext cx="838200" cy="1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119588</xdr:rowOff>
    </xdr:from>
    <xdr:to>
      <xdr:col>81</xdr:col>
      <xdr:colOff>50800</xdr:colOff>
      <xdr:row>97</xdr:row>
      <xdr:rowOff>134136</xdr:rowOff>
    </xdr:to>
    <xdr:cxnSp macro="">
      <xdr:nvCxnSpPr>
        <xdr:cNvPr id="684" name="直線コネクタ 683"/>
        <xdr:cNvCxnSpPr/>
      </xdr:nvCxnSpPr>
      <xdr:spPr>
        <a:xfrm flipV="1">
          <a:off x="14592300" y="16578788"/>
          <a:ext cx="8890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134136</xdr:rowOff>
    </xdr:from>
    <xdr:to>
      <xdr:col>76</xdr:col>
      <xdr:colOff>114300</xdr:colOff>
      <xdr:row>97</xdr:row>
      <xdr:rowOff>139449</xdr:rowOff>
    </xdr:to>
    <xdr:cxnSp macro="">
      <xdr:nvCxnSpPr>
        <xdr:cNvPr id="687" name="直線コネクタ 686"/>
        <xdr:cNvCxnSpPr/>
      </xdr:nvCxnSpPr>
      <xdr:spPr>
        <a:xfrm flipV="1">
          <a:off x="13703300" y="16764786"/>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139449</xdr:rowOff>
    </xdr:from>
    <xdr:to>
      <xdr:col>71</xdr:col>
      <xdr:colOff>177800</xdr:colOff>
      <xdr:row>97</xdr:row>
      <xdr:rowOff>144377</xdr:rowOff>
    </xdr:to>
    <xdr:cxnSp macro="">
      <xdr:nvCxnSpPr>
        <xdr:cNvPr id="690" name="直線コネクタ 689"/>
        <xdr:cNvCxnSpPr/>
      </xdr:nvCxnSpPr>
      <xdr:spPr>
        <a:xfrm flipV="1">
          <a:off x="12814300" y="16770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55369</xdr:rowOff>
    </xdr:from>
    <xdr:to>
      <xdr:col>85</xdr:col>
      <xdr:colOff>177800</xdr:colOff>
      <xdr:row>95</xdr:row>
      <xdr:rowOff>156969</xdr:rowOff>
    </xdr:to>
    <xdr:sp macro="" textlink="">
      <xdr:nvSpPr>
        <xdr:cNvPr id="700" name="楕円 699"/>
        <xdr:cNvSpPr/>
      </xdr:nvSpPr>
      <xdr:spPr>
        <a:xfrm>
          <a:off x="16268700" y="163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78246</xdr:rowOff>
    </xdr:from>
    <xdr:ext cx="599010" cy="259045"/>
    <xdr:sp macro="" textlink="">
      <xdr:nvSpPr>
        <xdr:cNvPr id="701" name="公債費該当値テキスト"/>
        <xdr:cNvSpPr txBox="1"/>
      </xdr:nvSpPr>
      <xdr:spPr>
        <a:xfrm>
          <a:off x="16370300" y="1619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68788</xdr:rowOff>
    </xdr:from>
    <xdr:to>
      <xdr:col>81</xdr:col>
      <xdr:colOff>101600</xdr:colOff>
      <xdr:row>96</xdr:row>
      <xdr:rowOff>170388</xdr:rowOff>
    </xdr:to>
    <xdr:sp macro="" textlink="">
      <xdr:nvSpPr>
        <xdr:cNvPr id="702" name="楕円 701"/>
        <xdr:cNvSpPr/>
      </xdr:nvSpPr>
      <xdr:spPr>
        <a:xfrm>
          <a:off x="15430500" y="16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15465</xdr:rowOff>
    </xdr:from>
    <xdr:ext cx="534377" cy="259045"/>
    <xdr:sp macro="" textlink="">
      <xdr:nvSpPr>
        <xdr:cNvPr id="703" name="テキスト ボックス 702"/>
        <xdr:cNvSpPr txBox="1"/>
      </xdr:nvSpPr>
      <xdr:spPr>
        <a:xfrm>
          <a:off x="15214111" y="1630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83336</xdr:rowOff>
    </xdr:from>
    <xdr:to>
      <xdr:col>76</xdr:col>
      <xdr:colOff>165100</xdr:colOff>
      <xdr:row>98</xdr:row>
      <xdr:rowOff>13486</xdr:rowOff>
    </xdr:to>
    <xdr:sp macro="" textlink="">
      <xdr:nvSpPr>
        <xdr:cNvPr id="704" name="楕円 703"/>
        <xdr:cNvSpPr/>
      </xdr:nvSpPr>
      <xdr:spPr>
        <a:xfrm>
          <a:off x="14541500" y="16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4613</xdr:rowOff>
    </xdr:from>
    <xdr:ext cx="534377" cy="259045"/>
    <xdr:sp macro="" textlink="">
      <xdr:nvSpPr>
        <xdr:cNvPr id="705" name="テキスト ボックス 704"/>
        <xdr:cNvSpPr txBox="1"/>
      </xdr:nvSpPr>
      <xdr:spPr>
        <a:xfrm>
          <a:off x="14325111" y="168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88649</xdr:rowOff>
    </xdr:from>
    <xdr:to>
      <xdr:col>72</xdr:col>
      <xdr:colOff>38100</xdr:colOff>
      <xdr:row>98</xdr:row>
      <xdr:rowOff>18799</xdr:rowOff>
    </xdr:to>
    <xdr:sp macro="" textlink="">
      <xdr:nvSpPr>
        <xdr:cNvPr id="706" name="楕円 705"/>
        <xdr:cNvSpPr/>
      </xdr:nvSpPr>
      <xdr:spPr>
        <a:xfrm>
          <a:off x="13652500" y="16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9926</xdr:rowOff>
    </xdr:from>
    <xdr:ext cx="534377" cy="259045"/>
    <xdr:sp macro="" textlink="">
      <xdr:nvSpPr>
        <xdr:cNvPr id="707" name="テキスト ボックス 706"/>
        <xdr:cNvSpPr txBox="1"/>
      </xdr:nvSpPr>
      <xdr:spPr>
        <a:xfrm>
          <a:off x="13436111" y="168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93577</xdr:rowOff>
    </xdr:from>
    <xdr:to>
      <xdr:col>67</xdr:col>
      <xdr:colOff>101600</xdr:colOff>
      <xdr:row>98</xdr:row>
      <xdr:rowOff>23727</xdr:rowOff>
    </xdr:to>
    <xdr:sp macro="" textlink="">
      <xdr:nvSpPr>
        <xdr:cNvPr id="708" name="楕円 707"/>
        <xdr:cNvSpPr/>
      </xdr:nvSpPr>
      <xdr:spPr>
        <a:xfrm>
          <a:off x="12763500" y="167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14854</xdr:rowOff>
    </xdr:from>
    <xdr:ext cx="534377" cy="259045"/>
    <xdr:sp macro="" textlink="">
      <xdr:nvSpPr>
        <xdr:cNvPr id="709" name="テキスト ボックス 708"/>
        <xdr:cNvSpPr txBox="1"/>
      </xdr:nvSpPr>
      <xdr:spPr>
        <a:xfrm>
          <a:off x="12547111" y="168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1,493,381</a:t>
          </a:r>
          <a:r>
            <a:rPr kumimoji="1" lang="ja-JP" altLang="en-US" sz="105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050">
              <a:latin typeface="ＭＳ Ｐゴシック" panose="020B0600070205080204" pitchFamily="50" charset="-128"/>
              <a:ea typeface="ＭＳ Ｐゴシック" panose="020B0600070205080204" pitchFamily="50" charset="-128"/>
            </a:rPr>
            <a:t>171,244</a:t>
          </a:r>
          <a:r>
            <a:rPr kumimoji="1" lang="ja-JP" altLang="en-US" sz="1050">
              <a:latin typeface="ＭＳ Ｐゴシック" panose="020B0600070205080204" pitchFamily="50" charset="-128"/>
              <a:ea typeface="ＭＳ Ｐゴシック" panose="020B0600070205080204" pitchFamily="50" charset="-128"/>
            </a:rPr>
            <a:t>円の減となっている。平成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年熊本地震関連事業により歳出総額において前年度に引き続き、</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元年度も熊本地震前の通年の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倍以上の額であり、特に熊本地震関連においては復興の進捗により様々な費目において減となったが、それに代わって土木費が前年度に引き続き高い数値となっており、公債費は右肩上がりの増である。総務費においては住民一人当たり</a:t>
          </a:r>
          <a:r>
            <a:rPr kumimoji="1" lang="en-US" altLang="ja-JP" sz="1050">
              <a:latin typeface="ＭＳ Ｐゴシック" panose="020B0600070205080204" pitchFamily="50" charset="-128"/>
              <a:ea typeface="ＭＳ Ｐゴシック" panose="020B0600070205080204" pitchFamily="50" charset="-128"/>
            </a:rPr>
            <a:t>291,621</a:t>
          </a:r>
          <a:r>
            <a:rPr kumimoji="1" lang="ja-JP" altLang="en-US" sz="1050">
              <a:latin typeface="ＭＳ Ｐゴシック" panose="020B0600070205080204" pitchFamily="50" charset="-128"/>
              <a:ea typeface="ＭＳ Ｐゴシック" panose="020B0600070205080204" pitchFamily="50" charset="-128"/>
            </a:rPr>
            <a:t>円であり、特にふるさと納税における返礼品等の関連経費増である。民生費においては住民一人当たり</a:t>
          </a:r>
          <a:r>
            <a:rPr kumimoji="1" lang="en-US" altLang="ja-JP" sz="1050">
              <a:latin typeface="ＭＳ Ｐゴシック" panose="020B0600070205080204" pitchFamily="50" charset="-128"/>
              <a:ea typeface="ＭＳ Ｐゴシック" panose="020B0600070205080204" pitchFamily="50" charset="-128"/>
            </a:rPr>
            <a:t>164,642</a:t>
          </a:r>
          <a:r>
            <a:rPr kumimoji="1" lang="ja-JP" altLang="en-US" sz="1050">
              <a:latin typeface="ＭＳ Ｐゴシック" panose="020B0600070205080204" pitchFamily="50" charset="-128"/>
              <a:ea typeface="ＭＳ Ｐゴシック" panose="020B0600070205080204" pitchFamily="50" charset="-128"/>
            </a:rPr>
            <a:t>円であり、主に熊本地震に係る各補助費等の減、衛生費においては住民一人当たり</a:t>
          </a:r>
          <a:r>
            <a:rPr kumimoji="1" lang="en-US" altLang="ja-JP" sz="1050">
              <a:latin typeface="ＭＳ Ｐゴシック" panose="020B0600070205080204" pitchFamily="50" charset="-128"/>
              <a:ea typeface="ＭＳ Ｐゴシック" panose="020B0600070205080204" pitchFamily="50" charset="-128"/>
            </a:rPr>
            <a:t>47,216</a:t>
          </a:r>
          <a:r>
            <a:rPr kumimoji="1" lang="ja-JP" altLang="en-US" sz="1050">
              <a:latin typeface="ＭＳ Ｐゴシック" panose="020B0600070205080204" pitchFamily="50" charset="-128"/>
              <a:ea typeface="ＭＳ Ｐゴシック" panose="020B0600070205080204" pitchFamily="50" charset="-128"/>
            </a:rPr>
            <a:t>円であり、主に災害廃棄物仮置場関連費の減、農林水産業費においては</a:t>
          </a:r>
          <a:r>
            <a:rPr kumimoji="1" lang="en-US" altLang="ja-JP" sz="1050">
              <a:latin typeface="ＭＳ Ｐゴシック" panose="020B0600070205080204" pitchFamily="50" charset="-128"/>
              <a:ea typeface="ＭＳ Ｐゴシック" panose="020B0600070205080204" pitchFamily="50" charset="-128"/>
            </a:rPr>
            <a:t>45,587</a:t>
          </a:r>
          <a:r>
            <a:rPr kumimoji="1" lang="ja-JP" altLang="en-US" sz="1050">
              <a:latin typeface="ＭＳ Ｐゴシック" panose="020B0600070205080204" pitchFamily="50" charset="-128"/>
              <a:ea typeface="ＭＳ Ｐゴシック" panose="020B0600070205080204" pitchFamily="50" charset="-128"/>
            </a:rPr>
            <a:t>円であり、主に被災農家経営体育成支援事業費の大幅な減、土木費においては住民一人当たり</a:t>
          </a:r>
          <a:r>
            <a:rPr kumimoji="1" lang="en-US" altLang="ja-JP" sz="1050">
              <a:latin typeface="ＭＳ Ｐゴシック" panose="020B0600070205080204" pitchFamily="50" charset="-128"/>
              <a:ea typeface="ＭＳ Ｐゴシック" panose="020B0600070205080204" pitchFamily="50" charset="-128"/>
            </a:rPr>
            <a:t>695,340</a:t>
          </a:r>
          <a:r>
            <a:rPr kumimoji="1" lang="ja-JP" altLang="en-US" sz="1050">
              <a:latin typeface="ＭＳ Ｐゴシック" panose="020B0600070205080204" pitchFamily="50" charset="-128"/>
              <a:ea typeface="ＭＳ Ｐゴシック" panose="020B0600070205080204" pitchFamily="50" charset="-128"/>
            </a:rPr>
            <a:t>円であり、数値は突出しているが前年度よりは減少であり、主に熊本地震からの復興事業のうち、宅地耐震化推進事業・小規模住宅地区改良事業が引き上げている要因である。うち減少要因は災害公営住宅整備の完了である。災害復旧費においては住民一人当たり</a:t>
          </a:r>
          <a:r>
            <a:rPr kumimoji="1" lang="en-US" altLang="ja-JP" sz="1050">
              <a:latin typeface="ＭＳ Ｐゴシック" panose="020B0600070205080204" pitchFamily="50" charset="-128"/>
              <a:ea typeface="ＭＳ Ｐゴシック" panose="020B0600070205080204" pitchFamily="50" charset="-128"/>
            </a:rPr>
            <a:t>22,319</a:t>
          </a:r>
          <a:r>
            <a:rPr kumimoji="1" lang="ja-JP" altLang="en-US" sz="1050">
              <a:latin typeface="ＭＳ Ｐゴシック" panose="020B0600070205080204" pitchFamily="50" charset="-128"/>
              <a:ea typeface="ＭＳ Ｐゴシック" panose="020B0600070205080204" pitchFamily="50" charset="-128"/>
            </a:rPr>
            <a:t>円となっており、熊本地震からの災害復旧事業の進捗がかなり進んだことによる減である。公債費においては、住民一人当たり</a:t>
          </a:r>
          <a:r>
            <a:rPr kumimoji="1" lang="en-US" altLang="ja-JP" sz="1050">
              <a:latin typeface="ＭＳ Ｐゴシック" panose="020B0600070205080204" pitchFamily="50" charset="-128"/>
              <a:ea typeface="ＭＳ Ｐゴシック" panose="020B0600070205080204" pitchFamily="50" charset="-128"/>
            </a:rPr>
            <a:t>119,834</a:t>
          </a:r>
          <a:r>
            <a:rPr kumimoji="1" lang="ja-JP" altLang="en-US" sz="1050">
              <a:latin typeface="ＭＳ Ｐゴシック" panose="020B0600070205080204" pitchFamily="50" charset="-128"/>
              <a:ea typeface="ＭＳ Ｐゴシック" panose="020B0600070205080204" pitchFamily="50" charset="-128"/>
            </a:rPr>
            <a:t>円であり、特に</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における熊本地震関連事業の財源として予算規模としては多額の起債借入を行ったことにより、その起債償還額が大幅に上昇していることによる。特に経常経費について見れば、公債費が上昇しており、熊本地震関連費用が膨大であるために起債額も自ずと膨大になってしまい、その後の償還金も比例して大きくなっている。起債償還は経常経費となるためにあと数年は伸びることになると思われる。また高齢化等による社会福祉施策費の増による老人福祉費、障がい者福祉サービス事業費の増加がみられる。また少子高齢化の影響による国民健康保険特別会計繰出金、介護保険特別会計繰出金、後期高齢者医療特別会計繰出金も含んだ社会保障費が増額していくことが予想される。財政を圧迫する傾向に歯止めをかけるべく、健康づくり、栄養指導・各種健診等の更なる普及や、介護予防、各審査の適正化、事務事業の見直し、受益者負担の見直しなどにより、適正なサービスを維持しながらも社会保障費の縮減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 ： </a:t>
          </a:r>
          <a:r>
            <a:rPr kumimoji="1" lang="en-US" altLang="ja-JP" sz="1050">
              <a:latin typeface="ＭＳ ゴシック" pitchFamily="49" charset="-128"/>
              <a:ea typeface="ＭＳ ゴシック" pitchFamily="49" charset="-128"/>
            </a:rPr>
            <a:t>H16</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H26</a:t>
          </a:r>
          <a:r>
            <a:rPr kumimoji="1" lang="ja-JP" altLang="en-US" sz="1050">
              <a:latin typeface="ＭＳ ゴシック" pitchFamily="49" charset="-128"/>
              <a:ea typeface="ＭＳ ゴシック" pitchFamily="49" charset="-128"/>
            </a:rPr>
            <a:t>年度までは増加傾向であり、決算剰余金等を取崩し以上に積み増ししていた。</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H29</a:t>
          </a:r>
          <a:r>
            <a:rPr kumimoji="1" lang="ja-JP" altLang="en-US" sz="1050">
              <a:latin typeface="ＭＳ ゴシック" pitchFamily="49" charset="-128"/>
              <a:ea typeface="ＭＳ ゴシック" pitchFamily="49" charset="-128"/>
            </a:rPr>
            <a:t>年度は災害関連事業の財源とするために取崩したが、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R</a:t>
          </a:r>
          <a:r>
            <a:rPr kumimoji="1" lang="ja-JP" altLang="en-US" sz="1050">
              <a:latin typeface="ＭＳ ゴシック" pitchFamily="49" charset="-128"/>
              <a:ea typeface="ＭＳ ゴシック" pitchFamily="49" charset="-128"/>
            </a:rPr>
            <a:t>元年度は積立額より取崩額が少なかったことによる残高増。</a:t>
          </a:r>
        </a:p>
        <a:p>
          <a:r>
            <a:rPr kumimoji="1" lang="ja-JP" altLang="en-US" sz="1050">
              <a:latin typeface="ＭＳ ゴシック" pitchFamily="49" charset="-128"/>
              <a:ea typeface="ＭＳ ゴシック" pitchFamily="49" charset="-128"/>
            </a:rPr>
            <a:t>○実質収支額・実質単年度収支 ： 実質収支額･実質単年度収支においては、前年度と比較し地方税収増等であり、熊本地震の影響による特別交付税や前年度からの繰越金が多かったことによる。また、ふるさと納税の増や繰越財源の歳出未執行分における一般財源分が大きかったことが収支増の主な要因である。</a:t>
          </a:r>
        </a:p>
        <a:p>
          <a:r>
            <a:rPr kumimoji="1" lang="ja-JP" altLang="en-US" sz="1050">
              <a:latin typeface="ＭＳ ゴシック" pitchFamily="49" charset="-128"/>
              <a:ea typeface="ＭＳ ゴシック" pitchFamily="49" charset="-128"/>
            </a:rPr>
            <a:t>○今後の対応 ：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年熊本地震関連の復興事業を進めながらも、今後も緊急に必要な事業等を峻別し、投資的経費を抑制するなど歳出の見直しを行い、引き続き堅実な財政運営に努めていきたい。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一般会計実質収支額は</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3,963</a:t>
          </a:r>
          <a:r>
            <a:rPr kumimoji="1" lang="ja-JP" altLang="en-US" sz="1050">
              <a:latin typeface="ＭＳ ゴシック" pitchFamily="49" charset="-128"/>
              <a:ea typeface="ＭＳ ゴシック" pitchFamily="49" charset="-128"/>
            </a:rPr>
            <a:t>万円、特別会計（国保・介護・後期）実質収支額は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7,924</a:t>
          </a:r>
          <a:r>
            <a:rPr kumimoji="1" lang="ja-JP" altLang="en-US" sz="1050">
              <a:latin typeface="ＭＳ ゴシック" pitchFamily="49" charset="-128"/>
              <a:ea typeface="ＭＳ ゴシック" pitchFamily="49" charset="-128"/>
            </a:rPr>
            <a:t>千円、法適用企業会計（工水）実質収支額は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8,906</a:t>
          </a:r>
          <a:r>
            <a:rPr kumimoji="1" lang="ja-JP" altLang="en-US" sz="1050">
              <a:latin typeface="ＭＳ ゴシック" pitchFamily="49" charset="-128"/>
              <a:ea typeface="ＭＳ ゴシック" pitchFamily="49" charset="-128"/>
            </a:rPr>
            <a:t>万円、法非適用企業会計（簡水）実質収支額は</a:t>
          </a:r>
          <a:r>
            <a:rPr kumimoji="1" lang="en-US" altLang="ja-JP" sz="1050">
              <a:latin typeface="ＭＳ ゴシック" pitchFamily="49" charset="-128"/>
              <a:ea typeface="ＭＳ ゴシック" pitchFamily="49" charset="-128"/>
            </a:rPr>
            <a:t>2,331</a:t>
          </a:r>
          <a:r>
            <a:rPr kumimoji="1" lang="ja-JP" altLang="en-US" sz="1050">
              <a:latin typeface="ＭＳ ゴシック" pitchFamily="49" charset="-128"/>
              <a:ea typeface="ＭＳ ゴシック" pitchFamily="49" charset="-128"/>
            </a:rPr>
            <a:t>万円であり、すべての公営企業会計を含む全会計において赤字は生じておらず、健全性を保っている。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少子高齢化に伴う社会保障費の増の影響で、国民健康保険特別会計、介護保険特別会計、後期高齢者医療特別会計が圧迫がされることにより、一般会計からの繰出金が増加することが懸念される。また簡易水道事業特別会計及び工業用水道事業会計においては、地方公営企業として、企業性（経済性）の発揮と公共補福祉の増進を経営の基本原則とするものであり、その経営に要する経費は経営に伴う収入（料金）をもって充てる独立採算制が原則とされており、すべての特別会計・企業会計において適正な財政運営、企業経営を心掛け、経済状況や社会情勢の変化等に適切に対応しながら現在と同一の黒字比率の水準を保つよう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98hirose.NISHIHARA-NET\Desktop\&#12304;&#36001;&#25919;&#29366;&#27841;&#36039;&#26009;&#38598;&#12305;_434329_&#35199;&#21407;&#26449;_2019\&#12304;&#36001;&#25919;&#29366;&#27841;&#36039;&#26009;&#38598;&#12305;_434329_&#35199;&#21407;&#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48.3</v>
          </cell>
          <cell r="BX53">
            <v>50.2</v>
          </cell>
          <cell r="CF53">
            <v>51.5</v>
          </cell>
          <cell r="CN53">
            <v>49.4</v>
          </cell>
          <cell r="CV53">
            <v>51.2</v>
          </cell>
        </row>
        <row r="55">
          <cell r="AN55" t="str">
            <v>類似団体内平均値</v>
          </cell>
          <cell r="BP55">
            <v>0.8</v>
          </cell>
          <cell r="BX55">
            <v>0</v>
          </cell>
          <cell r="CF55">
            <v>0</v>
          </cell>
          <cell r="CN55">
            <v>0</v>
          </cell>
          <cell r="CV55">
            <v>0</v>
          </cell>
        </row>
        <row r="57">
          <cell r="BP57">
            <v>56.2</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row>
        <row r="75">
          <cell r="BP75">
            <v>4.5</v>
          </cell>
          <cell r="BX75">
            <v>3.7</v>
          </cell>
          <cell r="CF75">
            <v>3.2</v>
          </cell>
          <cell r="CN75">
            <v>4.3</v>
          </cell>
          <cell r="CV75">
            <v>5.4</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10809617</v>
      </c>
      <c r="BO4" s="393"/>
      <c r="BP4" s="393"/>
      <c r="BQ4" s="393"/>
      <c r="BR4" s="393"/>
      <c r="BS4" s="393"/>
      <c r="BT4" s="393"/>
      <c r="BU4" s="394"/>
      <c r="BV4" s="392">
        <v>12205453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19.100000000000001</v>
      </c>
      <c r="CU4" s="399"/>
      <c r="CV4" s="399"/>
      <c r="CW4" s="399"/>
      <c r="CX4" s="399"/>
      <c r="CY4" s="399"/>
      <c r="CZ4" s="399"/>
      <c r="DA4" s="400"/>
      <c r="DB4" s="398">
        <v>26.9</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10101231</v>
      </c>
      <c r="BO5" s="430"/>
      <c r="BP5" s="430"/>
      <c r="BQ5" s="430"/>
      <c r="BR5" s="430"/>
      <c r="BS5" s="430"/>
      <c r="BT5" s="430"/>
      <c r="BU5" s="431"/>
      <c r="BV5" s="429">
        <v>11259529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94.4</v>
      </c>
      <c r="CU5" s="427"/>
      <c r="CV5" s="427"/>
      <c r="CW5" s="427"/>
      <c r="CX5" s="427"/>
      <c r="CY5" s="427"/>
      <c r="CZ5" s="427"/>
      <c r="DA5" s="428"/>
      <c r="DB5" s="426">
        <v>95.7</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708386</v>
      </c>
      <c r="BO6" s="430"/>
      <c r="BP6" s="430"/>
      <c r="BQ6" s="430"/>
      <c r="BR6" s="430"/>
      <c r="BS6" s="430"/>
      <c r="BT6" s="430"/>
      <c r="BU6" s="431"/>
      <c r="BV6" s="429">
        <v>945924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98.5</v>
      </c>
      <c r="CU6" s="467"/>
      <c r="CV6" s="467"/>
      <c r="CW6" s="467"/>
      <c r="CX6" s="467"/>
      <c r="CY6" s="467"/>
      <c r="CZ6" s="467"/>
      <c r="DA6" s="468"/>
      <c r="DB6" s="466">
        <v>100.6</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168754</v>
      </c>
      <c r="BO7" s="430"/>
      <c r="BP7" s="430"/>
      <c r="BQ7" s="430"/>
      <c r="BR7" s="430"/>
      <c r="BS7" s="430"/>
      <c r="BT7" s="430"/>
      <c r="BU7" s="431"/>
      <c r="BV7" s="429">
        <v>264454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2822783</v>
      </c>
      <c r="CU7" s="430"/>
      <c r="CV7" s="430"/>
      <c r="CW7" s="430"/>
      <c r="CX7" s="430"/>
      <c r="CY7" s="430"/>
      <c r="CZ7" s="430"/>
      <c r="DA7" s="431"/>
      <c r="DB7" s="429">
        <v>2531342</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539632</v>
      </c>
      <c r="BO8" s="430"/>
      <c r="BP8" s="430"/>
      <c r="BQ8" s="430"/>
      <c r="BR8" s="430"/>
      <c r="BS8" s="430"/>
      <c r="BT8" s="430"/>
      <c r="BU8" s="431"/>
      <c r="BV8" s="429">
        <v>681470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0.42</v>
      </c>
      <c r="CU8" s="470"/>
      <c r="CV8" s="470"/>
      <c r="CW8" s="470"/>
      <c r="CX8" s="470"/>
      <c r="CY8" s="470"/>
      <c r="CZ8" s="470"/>
      <c r="DA8" s="471"/>
      <c r="DB8" s="469">
        <v>0.42</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6802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-141838</v>
      </c>
      <c r="BO9" s="430"/>
      <c r="BP9" s="430"/>
      <c r="BQ9" s="430"/>
      <c r="BR9" s="430"/>
      <c r="BS9" s="430"/>
      <c r="BT9" s="430"/>
      <c r="BU9" s="431"/>
      <c r="BV9" s="429">
        <v>-22785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17.100000000000001</v>
      </c>
      <c r="CU9" s="427"/>
      <c r="CV9" s="427"/>
      <c r="CW9" s="427"/>
      <c r="CX9" s="427"/>
      <c r="CY9" s="427"/>
      <c r="CZ9" s="427"/>
      <c r="DA9" s="428"/>
      <c r="DB9" s="426">
        <v>11.8</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6792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641173</v>
      </c>
      <c r="BO10" s="430"/>
      <c r="BP10" s="430"/>
      <c r="BQ10" s="430"/>
      <c r="BR10" s="430"/>
      <c r="BS10" s="430"/>
      <c r="BT10" s="430"/>
      <c r="BU10" s="431"/>
      <c r="BV10" s="429">
        <v>353289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6764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70000</v>
      </c>
      <c r="BO12" s="430"/>
      <c r="BP12" s="430"/>
      <c r="BQ12" s="430"/>
      <c r="BR12" s="430"/>
      <c r="BS12" s="430"/>
      <c r="BT12" s="430"/>
      <c r="BU12" s="431"/>
      <c r="BV12" s="429">
        <v>130000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140</v>
      </c>
      <c r="N13" s="521"/>
      <c r="O13" s="521"/>
      <c r="P13" s="521"/>
      <c r="Q13" s="522"/>
      <c r="R13" s="513">
        <v>6668</v>
      </c>
      <c r="S13" s="514"/>
      <c r="T13" s="514"/>
      <c r="U13" s="514"/>
      <c r="V13" s="515"/>
      <c r="W13" s="445" t="s">
        <v>141</v>
      </c>
      <c r="X13" s="446"/>
      <c r="Y13" s="446"/>
      <c r="Z13" s="446"/>
      <c r="AA13" s="446"/>
      <c r="AB13" s="436"/>
      <c r="AC13" s="480">
        <v>583</v>
      </c>
      <c r="AD13" s="481"/>
      <c r="AE13" s="481"/>
      <c r="AF13" s="481"/>
      <c r="AG13" s="523"/>
      <c r="AH13" s="480">
        <v>653</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429335</v>
      </c>
      <c r="BO13" s="430"/>
      <c r="BP13" s="430"/>
      <c r="BQ13" s="430"/>
      <c r="BR13" s="430"/>
      <c r="BS13" s="430"/>
      <c r="BT13" s="430"/>
      <c r="BU13" s="431"/>
      <c r="BV13" s="429">
        <v>200504</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5.4</v>
      </c>
      <c r="CU13" s="427"/>
      <c r="CV13" s="427"/>
      <c r="CW13" s="427"/>
      <c r="CX13" s="427"/>
      <c r="CY13" s="427"/>
      <c r="CZ13" s="427"/>
      <c r="DA13" s="428"/>
      <c r="DB13" s="426">
        <v>4.3</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146</v>
      </c>
      <c r="M14" s="511"/>
      <c r="N14" s="511"/>
      <c r="O14" s="511"/>
      <c r="P14" s="511"/>
      <c r="Q14" s="512"/>
      <c r="R14" s="513">
        <v>6764</v>
      </c>
      <c r="S14" s="514"/>
      <c r="T14" s="514"/>
      <c r="U14" s="514"/>
      <c r="V14" s="515"/>
      <c r="W14" s="419"/>
      <c r="X14" s="420"/>
      <c r="Y14" s="420"/>
      <c r="Z14" s="420"/>
      <c r="AA14" s="420"/>
      <c r="AB14" s="409"/>
      <c r="AC14" s="516">
        <v>15.9</v>
      </c>
      <c r="AD14" s="517"/>
      <c r="AE14" s="517"/>
      <c r="AF14" s="517"/>
      <c r="AG14" s="518"/>
      <c r="AH14" s="516">
        <v>18.600000000000001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t="s">
        <v>139</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148</v>
      </c>
      <c r="N15" s="521"/>
      <c r="O15" s="521"/>
      <c r="P15" s="521"/>
      <c r="Q15" s="522"/>
      <c r="R15" s="513">
        <v>6680</v>
      </c>
      <c r="S15" s="514"/>
      <c r="T15" s="514"/>
      <c r="U15" s="514"/>
      <c r="V15" s="515"/>
      <c r="W15" s="445" t="s">
        <v>149</v>
      </c>
      <c r="X15" s="446"/>
      <c r="Y15" s="446"/>
      <c r="Z15" s="446"/>
      <c r="AA15" s="446"/>
      <c r="AB15" s="436"/>
      <c r="AC15" s="480">
        <v>953</v>
      </c>
      <c r="AD15" s="481"/>
      <c r="AE15" s="481"/>
      <c r="AF15" s="481"/>
      <c r="AG15" s="523"/>
      <c r="AH15" s="480">
        <v>907</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942211</v>
      </c>
      <c r="BO15" s="393"/>
      <c r="BP15" s="393"/>
      <c r="BQ15" s="393"/>
      <c r="BR15" s="393"/>
      <c r="BS15" s="393"/>
      <c r="BT15" s="393"/>
      <c r="BU15" s="394"/>
      <c r="BV15" s="392">
        <v>918484</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26</v>
      </c>
      <c r="AD16" s="517"/>
      <c r="AE16" s="517"/>
      <c r="AF16" s="517"/>
      <c r="AG16" s="518"/>
      <c r="AH16" s="516">
        <v>25.9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2415832</v>
      </c>
      <c r="BO16" s="430"/>
      <c r="BP16" s="430"/>
      <c r="BQ16" s="430"/>
      <c r="BR16" s="430"/>
      <c r="BS16" s="430"/>
      <c r="BT16" s="430"/>
      <c r="BU16" s="431"/>
      <c r="BV16" s="429">
        <v>2154684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2134</v>
      </c>
      <c r="AD17" s="481"/>
      <c r="AE17" s="481"/>
      <c r="AF17" s="481"/>
      <c r="AG17" s="523"/>
      <c r="AH17" s="480">
        <v>1945</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1233484</v>
      </c>
      <c r="BO17" s="430"/>
      <c r="BP17" s="430"/>
      <c r="BQ17" s="430"/>
      <c r="BR17" s="430"/>
      <c r="BS17" s="430"/>
      <c r="BT17" s="430"/>
      <c r="BU17" s="431"/>
      <c r="BV17" s="429">
        <v>1168451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159</v>
      </c>
      <c r="C18" s="472"/>
      <c r="D18" s="472"/>
      <c r="E18" s="544"/>
      <c r="F18" s="544"/>
      <c r="G18" s="544"/>
      <c r="H18" s="544"/>
      <c r="I18" s="544"/>
      <c r="J18" s="544"/>
      <c r="K18" s="544"/>
      <c r="L18" s="545">
        <v>77.22</v>
      </c>
      <c r="M18" s="545"/>
      <c r="N18" s="545"/>
      <c r="O18" s="545"/>
      <c r="P18" s="545"/>
      <c r="Q18" s="545"/>
      <c r="R18" s="546"/>
      <c r="S18" s="546"/>
      <c r="T18" s="546"/>
      <c r="U18" s="546"/>
      <c r="V18" s="547"/>
      <c r="W18" s="447"/>
      <c r="X18" s="448"/>
      <c r="Y18" s="448"/>
      <c r="Z18" s="448"/>
      <c r="AA18" s="448"/>
      <c r="AB18" s="439"/>
      <c r="AC18" s="548">
        <v>58.1</v>
      </c>
      <c r="AD18" s="549"/>
      <c r="AE18" s="549"/>
      <c r="AF18" s="549"/>
      <c r="AG18" s="550"/>
      <c r="AH18" s="548">
        <v>55.5</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2660910</v>
      </c>
      <c r="BO18" s="430"/>
      <c r="BP18" s="430"/>
      <c r="BQ18" s="430"/>
      <c r="BR18" s="430"/>
      <c r="BS18" s="430"/>
      <c r="BT18" s="430"/>
      <c r="BU18" s="431"/>
      <c r="BV18" s="429">
        <v>2447094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161</v>
      </c>
      <c r="C19" s="472"/>
      <c r="D19" s="472"/>
      <c r="E19" s="544"/>
      <c r="F19" s="544"/>
      <c r="G19" s="544"/>
      <c r="H19" s="544"/>
      <c r="I19" s="544"/>
      <c r="J19" s="544"/>
      <c r="K19" s="544"/>
      <c r="L19" s="552">
        <v>88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4708810</v>
      </c>
      <c r="BO19" s="430"/>
      <c r="BP19" s="430"/>
      <c r="BQ19" s="430"/>
      <c r="BR19" s="430"/>
      <c r="BS19" s="430"/>
      <c r="BT19" s="430"/>
      <c r="BU19" s="431"/>
      <c r="BV19" s="429">
        <v>4539961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163</v>
      </c>
      <c r="C20" s="472"/>
      <c r="D20" s="472"/>
      <c r="E20" s="544"/>
      <c r="F20" s="544"/>
      <c r="G20" s="544"/>
      <c r="H20" s="544"/>
      <c r="I20" s="544"/>
      <c r="J20" s="544"/>
      <c r="K20" s="544"/>
      <c r="L20" s="552">
        <v>2341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2" t="s">
        <v>169</v>
      </c>
      <c r="AI22" s="446"/>
      <c r="AJ22" s="446"/>
      <c r="AK22" s="446"/>
      <c r="AL22" s="436"/>
      <c r="AM22" s="592" t="s">
        <v>170</v>
      </c>
      <c r="AN22" s="593"/>
      <c r="AO22" s="593"/>
      <c r="AP22" s="593"/>
      <c r="AQ22" s="593"/>
      <c r="AR22" s="594"/>
      <c r="AS22" s="575" t="s">
        <v>167</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171</v>
      </c>
      <c r="AZ23" s="390"/>
      <c r="BA23" s="390"/>
      <c r="BB23" s="390"/>
      <c r="BC23" s="390"/>
      <c r="BD23" s="390"/>
      <c r="BE23" s="390"/>
      <c r="BF23" s="390"/>
      <c r="BG23" s="390"/>
      <c r="BH23" s="390"/>
      <c r="BI23" s="390"/>
      <c r="BJ23" s="390"/>
      <c r="BK23" s="390"/>
      <c r="BL23" s="390"/>
      <c r="BM23" s="391"/>
      <c r="BN23" s="429">
        <v>9475756</v>
      </c>
      <c r="BO23" s="430"/>
      <c r="BP23" s="430"/>
      <c r="BQ23" s="430"/>
      <c r="BR23" s="430"/>
      <c r="BS23" s="430"/>
      <c r="BT23" s="430"/>
      <c r="BU23" s="431"/>
      <c r="BV23" s="429">
        <v>7856077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172</v>
      </c>
      <c r="F24" s="459"/>
      <c r="G24" s="459"/>
      <c r="H24" s="459"/>
      <c r="I24" s="459"/>
      <c r="J24" s="459"/>
      <c r="K24" s="460"/>
      <c r="L24" s="480">
        <v>1</v>
      </c>
      <c r="M24" s="481"/>
      <c r="N24" s="481"/>
      <c r="O24" s="481"/>
      <c r="P24" s="523"/>
      <c r="Q24" s="480">
        <v>7360</v>
      </c>
      <c r="R24" s="481"/>
      <c r="S24" s="481"/>
      <c r="T24" s="481"/>
      <c r="U24" s="481"/>
      <c r="V24" s="523"/>
      <c r="W24" s="582"/>
      <c r="X24" s="570"/>
      <c r="Y24" s="571"/>
      <c r="Z24" s="479" t="s">
        <v>173</v>
      </c>
      <c r="AA24" s="459"/>
      <c r="AB24" s="459"/>
      <c r="AC24" s="459"/>
      <c r="AD24" s="459"/>
      <c r="AE24" s="459"/>
      <c r="AF24" s="459"/>
      <c r="AG24" s="460"/>
      <c r="AH24" s="480">
        <v>86</v>
      </c>
      <c r="AI24" s="481"/>
      <c r="AJ24" s="481"/>
      <c r="AK24" s="481"/>
      <c r="AL24" s="523"/>
      <c r="AM24" s="480">
        <v>231942</v>
      </c>
      <c r="AN24" s="481"/>
      <c r="AO24" s="481"/>
      <c r="AP24" s="481"/>
      <c r="AQ24" s="481"/>
      <c r="AR24" s="523"/>
      <c r="AS24" s="480">
        <v>2697</v>
      </c>
      <c r="AT24" s="481"/>
      <c r="AU24" s="481"/>
      <c r="AV24" s="481"/>
      <c r="AW24" s="481"/>
      <c r="AX24" s="482"/>
      <c r="AY24" s="600" t="s">
        <v>174</v>
      </c>
      <c r="AZ24" s="601"/>
      <c r="BA24" s="601"/>
      <c r="BB24" s="601"/>
      <c r="BC24" s="601"/>
      <c r="BD24" s="601"/>
      <c r="BE24" s="601"/>
      <c r="BF24" s="601"/>
      <c r="BG24" s="601"/>
      <c r="BH24" s="601"/>
      <c r="BI24" s="601"/>
      <c r="BJ24" s="601"/>
      <c r="BK24" s="601"/>
      <c r="BL24" s="601"/>
      <c r="BM24" s="602"/>
      <c r="BN24" s="429">
        <v>7798775</v>
      </c>
      <c r="BO24" s="430"/>
      <c r="BP24" s="430"/>
      <c r="BQ24" s="430"/>
      <c r="BR24" s="430"/>
      <c r="BS24" s="430"/>
      <c r="BT24" s="430"/>
      <c r="BU24" s="431"/>
      <c r="BV24" s="429">
        <v>7499411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175</v>
      </c>
      <c r="F25" s="459"/>
      <c r="G25" s="459"/>
      <c r="H25" s="459"/>
      <c r="I25" s="459"/>
      <c r="J25" s="459"/>
      <c r="K25" s="460"/>
      <c r="L25" s="480">
        <v>1</v>
      </c>
      <c r="M25" s="481"/>
      <c r="N25" s="481"/>
      <c r="O25" s="481"/>
      <c r="P25" s="523"/>
      <c r="Q25" s="480">
        <v>5490</v>
      </c>
      <c r="R25" s="481"/>
      <c r="S25" s="481"/>
      <c r="T25" s="481"/>
      <c r="U25" s="481"/>
      <c r="V25" s="523"/>
      <c r="W25" s="582"/>
      <c r="X25" s="570"/>
      <c r="Y25" s="571"/>
      <c r="Z25" s="479" t="s">
        <v>176</v>
      </c>
      <c r="AA25" s="459"/>
      <c r="AB25" s="459"/>
      <c r="AC25" s="459"/>
      <c r="AD25" s="459"/>
      <c r="AE25" s="459"/>
      <c r="AF25" s="459"/>
      <c r="AG25" s="460"/>
      <c r="AH25" s="480" t="s">
        <v>139</v>
      </c>
      <c r="AI25" s="481"/>
      <c r="AJ25" s="481"/>
      <c r="AK25" s="481"/>
      <c r="AL25" s="523"/>
      <c r="AM25" s="480" t="s">
        <v>139</v>
      </c>
      <c r="AN25" s="481"/>
      <c r="AO25" s="481"/>
      <c r="AP25" s="481"/>
      <c r="AQ25" s="481"/>
      <c r="AR25" s="523"/>
      <c r="AS25" s="480" t="s">
        <v>139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228185</v>
      </c>
      <c r="BO25" s="393"/>
      <c r="BP25" s="393"/>
      <c r="BQ25" s="393"/>
      <c r="BR25" s="393"/>
      <c r="BS25" s="393"/>
      <c r="BT25" s="393"/>
      <c r="BU25" s="394"/>
      <c r="BV25" s="392">
        <v>238313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178</v>
      </c>
      <c r="F26" s="459"/>
      <c r="G26" s="459"/>
      <c r="H26" s="459"/>
      <c r="I26" s="459"/>
      <c r="J26" s="459"/>
      <c r="K26" s="460"/>
      <c r="L26" s="480">
        <v>1</v>
      </c>
      <c r="M26" s="481"/>
      <c r="N26" s="481"/>
      <c r="O26" s="481"/>
      <c r="P26" s="523"/>
      <c r="Q26" s="480">
        <v>5160</v>
      </c>
      <c r="R26" s="481"/>
      <c r="S26" s="481"/>
      <c r="T26" s="481"/>
      <c r="U26" s="481"/>
      <c r="V26" s="523"/>
      <c r="W26" s="582"/>
      <c r="X26" s="570"/>
      <c r="Y26" s="571"/>
      <c r="Z26" s="479" t="s">
        <v>179</v>
      </c>
      <c r="AA26" s="606"/>
      <c r="AB26" s="606"/>
      <c r="AC26" s="606"/>
      <c r="AD26" s="606"/>
      <c r="AE26" s="606"/>
      <c r="AF26" s="606"/>
      <c r="AG26" s="607"/>
      <c r="AH26" s="480">
        <v>2</v>
      </c>
      <c r="AI26" s="481"/>
      <c r="AJ26" s="481"/>
      <c r="AK26" s="481"/>
      <c r="AL26" s="523"/>
      <c r="AM26" s="480" t="s">
        <v>180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182</v>
      </c>
      <c r="F27" s="459"/>
      <c r="G27" s="459"/>
      <c r="H27" s="459"/>
      <c r="I27" s="459"/>
      <c r="J27" s="459"/>
      <c r="K27" s="460"/>
      <c r="L27" s="480">
        <v>1</v>
      </c>
      <c r="M27" s="481"/>
      <c r="N27" s="481"/>
      <c r="O27" s="481"/>
      <c r="P27" s="523"/>
      <c r="Q27" s="480">
        <v>3030</v>
      </c>
      <c r="R27" s="481"/>
      <c r="S27" s="481"/>
      <c r="T27" s="481"/>
      <c r="U27" s="481"/>
      <c r="V27" s="523"/>
      <c r="W27" s="582"/>
      <c r="X27" s="570"/>
      <c r="Y27" s="571"/>
      <c r="Z27" s="479" t="s">
        <v>183</v>
      </c>
      <c r="AA27" s="459"/>
      <c r="AB27" s="459"/>
      <c r="AC27" s="459"/>
      <c r="AD27" s="459"/>
      <c r="AE27" s="459"/>
      <c r="AF27" s="459"/>
      <c r="AG27" s="460"/>
      <c r="AH27" s="480" t="s">
        <v>184</v>
      </c>
      <c r="AI27" s="481"/>
      <c r="AJ27" s="481"/>
      <c r="AK27" s="481"/>
      <c r="AL27" s="523"/>
      <c r="AM27" s="480" t="s">
        <v>139</v>
      </c>
      <c r="AN27" s="481"/>
      <c r="AO27" s="481"/>
      <c r="AP27" s="481"/>
      <c r="AQ27" s="481"/>
      <c r="AR27" s="523"/>
      <c r="AS27" s="480" t="s">
        <v>139</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3">
        <v>10443</v>
      </c>
      <c r="BO27" s="604"/>
      <c r="BP27" s="604"/>
      <c r="BQ27" s="604"/>
      <c r="BR27" s="604"/>
      <c r="BS27" s="604"/>
      <c r="BT27" s="604"/>
      <c r="BU27" s="605"/>
      <c r="BV27" s="603">
        <v>10442</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186</v>
      </c>
      <c r="F28" s="459"/>
      <c r="G28" s="459"/>
      <c r="H28" s="459"/>
      <c r="I28" s="459"/>
      <c r="J28" s="459"/>
      <c r="K28" s="460"/>
      <c r="L28" s="480">
        <v>1</v>
      </c>
      <c r="M28" s="481"/>
      <c r="N28" s="481"/>
      <c r="O28" s="481"/>
      <c r="P28" s="523"/>
      <c r="Q28" s="480">
        <v>2500</v>
      </c>
      <c r="R28" s="481"/>
      <c r="S28" s="481"/>
      <c r="T28" s="481"/>
      <c r="U28" s="481"/>
      <c r="V28" s="523"/>
      <c r="W28" s="582"/>
      <c r="X28" s="570"/>
      <c r="Y28" s="571"/>
      <c r="Z28" s="479" t="s">
        <v>187</v>
      </c>
      <c r="AA28" s="459"/>
      <c r="AB28" s="459"/>
      <c r="AC28" s="459"/>
      <c r="AD28" s="459"/>
      <c r="AE28" s="459"/>
      <c r="AF28" s="459"/>
      <c r="AG28" s="460"/>
      <c r="AH28" s="480" t="s">
        <v>184</v>
      </c>
      <c r="AI28" s="481"/>
      <c r="AJ28" s="481"/>
      <c r="AK28" s="481"/>
      <c r="AL28" s="523"/>
      <c r="AM28" s="480" t="s">
        <v>139</v>
      </c>
      <c r="AN28" s="481"/>
      <c r="AO28" s="481"/>
      <c r="AP28" s="481"/>
      <c r="AQ28" s="481"/>
      <c r="AR28" s="523"/>
      <c r="AS28" s="480" t="s">
        <v>139</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1943335</v>
      </c>
      <c r="BO28" s="393"/>
      <c r="BP28" s="393"/>
      <c r="BQ28" s="393"/>
      <c r="BR28" s="393"/>
      <c r="BS28" s="393"/>
      <c r="BT28" s="393"/>
      <c r="BU28" s="394"/>
      <c r="BV28" s="392">
        <v>1372162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189</v>
      </c>
      <c r="F29" s="459"/>
      <c r="G29" s="459"/>
      <c r="H29" s="459"/>
      <c r="I29" s="459"/>
      <c r="J29" s="459"/>
      <c r="K29" s="460"/>
      <c r="L29" s="480">
        <v>8</v>
      </c>
      <c r="M29" s="481"/>
      <c r="N29" s="481"/>
      <c r="O29" s="481"/>
      <c r="P29" s="523"/>
      <c r="Q29" s="480">
        <v>2280</v>
      </c>
      <c r="R29" s="481"/>
      <c r="S29" s="481"/>
      <c r="T29" s="481"/>
      <c r="U29" s="481"/>
      <c r="V29" s="523"/>
      <c r="W29" s="583"/>
      <c r="X29" s="584"/>
      <c r="Y29" s="585"/>
      <c r="Z29" s="479" t="s">
        <v>190</v>
      </c>
      <c r="AA29" s="459"/>
      <c r="AB29" s="459"/>
      <c r="AC29" s="459"/>
      <c r="AD29" s="459"/>
      <c r="AE29" s="459"/>
      <c r="AF29" s="459"/>
      <c r="AG29" s="460"/>
      <c r="AH29" s="480">
        <v>86</v>
      </c>
      <c r="AI29" s="481"/>
      <c r="AJ29" s="481"/>
      <c r="AK29" s="481"/>
      <c r="AL29" s="523"/>
      <c r="AM29" s="480">
        <v>231942</v>
      </c>
      <c r="AN29" s="481"/>
      <c r="AO29" s="481"/>
      <c r="AP29" s="481"/>
      <c r="AQ29" s="481"/>
      <c r="AR29" s="523"/>
      <c r="AS29" s="480">
        <v>2697</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258969</v>
      </c>
      <c r="BO29" s="430"/>
      <c r="BP29" s="430"/>
      <c r="BQ29" s="430"/>
      <c r="BR29" s="430"/>
      <c r="BS29" s="430"/>
      <c r="BT29" s="430"/>
      <c r="BU29" s="431"/>
      <c r="BV29" s="429">
        <v>121988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94.6</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1711706</v>
      </c>
      <c r="BO30" s="604"/>
      <c r="BP30" s="604"/>
      <c r="BQ30" s="604"/>
      <c r="BR30" s="604"/>
      <c r="BS30" s="604"/>
      <c r="BT30" s="604"/>
      <c r="BU30" s="605"/>
      <c r="BV30" s="603">
        <v>1514176</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西原村工業用水道事業会計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西原村中央簡易水道事業特別会計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大津町・西原村原野組合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益城、嘉島、西原環境衛生施設組合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阿蘇広域行政事務組合（一般会計）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阿蘇広域行政事務組合（養護老人ホーム湯の里荘特別会計）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熊本県後期高齢者医療広域連合（一般会計）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熊本県後期高齢者医療広域連合（後期高齢者医療特別会計）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IO27w8gGMmrb9Z/G+2obVMo2vUMz4zqvjiTXxlnHiGOnl5WtzJuJNpBtDlGkSOwb0kNeWgT+cummXuQ4fCBi2A==" saltValue="yVg2hmtCJNO/a1J9s2qe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10" t="s">
        <v>553</v>
      </c>
      <c r="D34" s="1210"/>
      <c r="E34" s="1211"/>
      <c r="F34" s="32">
        <v>13.4</v>
      </c>
      <c r="G34" s="33">
        <v>18.43</v>
      </c>
      <c r="H34" s="33">
        <v>30.8</v>
      </c>
      <c r="I34" s="33">
        <v>26.92</v>
      </c>
      <c r="J34" s="34">
        <v>19.11</v>
      </c>
      <c r="K34" s="22"/>
      <c r="L34" s="22"/>
      <c r="M34" s="22"/>
      <c r="N34" s="22"/>
      <c r="O34" s="22"/>
      <c r="P34" s="22"/>
    </row>
    <row r="35" spans="1:16" ht="39" customHeight="1" x14ac:dyDescent="0.2">
      <c r="A35" s="22"/>
      <c r="B35" s="35"/>
      <c r="C35" s="1204" t="s">
        <v>554</v>
      </c>
      <c r="D35" s="1205"/>
      <c r="E35" s="1206"/>
      <c r="F35" s="36">
        <v>7.05</v>
      </c>
      <c r="G35" s="37">
        <v>7.27</v>
      </c>
      <c r="H35" s="37">
        <v>7.69</v>
      </c>
      <c r="I35" s="37">
        <v>7.29</v>
      </c>
      <c r="J35" s="38">
        <v>6.69</v>
      </c>
      <c r="K35" s="22"/>
      <c r="L35" s="22"/>
      <c r="M35" s="22"/>
      <c r="N35" s="22"/>
      <c r="O35" s="22"/>
      <c r="P35" s="22"/>
    </row>
    <row r="36" spans="1:16" ht="39" customHeight="1" x14ac:dyDescent="0.2">
      <c r="A36" s="22"/>
      <c r="B36" s="35"/>
      <c r="C36" s="1204" t="s">
        <v>555</v>
      </c>
      <c r="D36" s="1205"/>
      <c r="E36" s="1206"/>
      <c r="F36" s="36">
        <v>1.75</v>
      </c>
      <c r="G36" s="37">
        <v>0.59</v>
      </c>
      <c r="H36" s="37">
        <v>2.4700000000000002</v>
      </c>
      <c r="I36" s="37">
        <v>2.0499999999999998</v>
      </c>
      <c r="J36" s="38">
        <v>3.1</v>
      </c>
      <c r="K36" s="22"/>
      <c r="L36" s="22"/>
      <c r="M36" s="22"/>
      <c r="N36" s="22"/>
      <c r="O36" s="22"/>
      <c r="P36" s="22"/>
    </row>
    <row r="37" spans="1:16" ht="39" customHeight="1" x14ac:dyDescent="0.2">
      <c r="A37" s="22"/>
      <c r="B37" s="35"/>
      <c r="C37" s="1204" t="s">
        <v>556</v>
      </c>
      <c r="D37" s="1205"/>
      <c r="E37" s="1206"/>
      <c r="F37" s="36">
        <v>1.02</v>
      </c>
      <c r="G37" s="37">
        <v>1.1499999999999999</v>
      </c>
      <c r="H37" s="37">
        <v>4.58</v>
      </c>
      <c r="I37" s="37">
        <v>3.55</v>
      </c>
      <c r="J37" s="38">
        <v>3.1</v>
      </c>
      <c r="K37" s="22"/>
      <c r="L37" s="22"/>
      <c r="M37" s="22"/>
      <c r="N37" s="22"/>
      <c r="O37" s="22"/>
      <c r="P37" s="22"/>
    </row>
    <row r="38" spans="1:16" ht="39" customHeight="1" x14ac:dyDescent="0.2">
      <c r="A38" s="22"/>
      <c r="B38" s="35"/>
      <c r="C38" s="1204" t="s">
        <v>557</v>
      </c>
      <c r="D38" s="1205"/>
      <c r="E38" s="1206"/>
      <c r="F38" s="36">
        <v>0.81</v>
      </c>
      <c r="G38" s="37">
        <v>0.66</v>
      </c>
      <c r="H38" s="37">
        <v>1.23</v>
      </c>
      <c r="I38" s="37">
        <v>0.59</v>
      </c>
      <c r="J38" s="38">
        <v>0.82</v>
      </c>
      <c r="K38" s="22"/>
      <c r="L38" s="22"/>
      <c r="M38" s="22"/>
      <c r="N38" s="22"/>
      <c r="O38" s="22"/>
      <c r="P38" s="22"/>
    </row>
    <row r="39" spans="1:16" ht="39" customHeight="1" x14ac:dyDescent="0.2">
      <c r="A39" s="22"/>
      <c r="B39" s="35"/>
      <c r="C39" s="1204" t="s">
        <v>558</v>
      </c>
      <c r="D39" s="1205"/>
      <c r="E39" s="1206"/>
      <c r="F39" s="36">
        <v>0.13</v>
      </c>
      <c r="G39" s="37">
        <v>0.11</v>
      </c>
      <c r="H39" s="37">
        <v>0.15</v>
      </c>
      <c r="I39" s="37">
        <v>0.14000000000000001</v>
      </c>
      <c r="J39" s="38">
        <v>0.13</v>
      </c>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559</v>
      </c>
      <c r="D42" s="1205"/>
      <c r="E42" s="1206"/>
      <c r="F42" s="36" t="s">
        <v>505</v>
      </c>
      <c r="G42" s="37" t="s">
        <v>505</v>
      </c>
      <c r="H42" s="37" t="s">
        <v>505</v>
      </c>
      <c r="I42" s="37" t="s">
        <v>505</v>
      </c>
      <c r="J42" s="38" t="s">
        <v>505</v>
      </c>
      <c r="K42" s="22"/>
      <c r="L42" s="22"/>
      <c r="M42" s="22"/>
      <c r="N42" s="22"/>
      <c r="O42" s="22"/>
      <c r="P42" s="22"/>
    </row>
    <row r="43" spans="1:16" ht="39" customHeight="1" thickBot="1" x14ac:dyDescent="0.25">
      <c r="A43" s="22"/>
      <c r="B43" s="40"/>
      <c r="C43" s="1207" t="s">
        <v>560</v>
      </c>
      <c r="D43" s="1208"/>
      <c r="E43" s="1209"/>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1SHoo69w/q4QZZyC8VrwzJuUHeGGjHz+uN050Ija6rYw8isd+FW1/sJez6bbDont/1OiohzfLfhkFtEMkxubg==" saltValue="ITRAw+KCvq2gzEuxeMZ2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258</v>
      </c>
      <c r="L45" s="60">
        <v>257</v>
      </c>
      <c r="M45" s="60">
        <v>260</v>
      </c>
      <c r="N45" s="60">
        <v>533</v>
      </c>
      <c r="O45" s="61">
        <v>810</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505</v>
      </c>
      <c r="L46" s="64" t="s">
        <v>505</v>
      </c>
      <c r="M46" s="64" t="s">
        <v>505</v>
      </c>
      <c r="N46" s="64" t="s">
        <v>505</v>
      </c>
      <c r="O46" s="65" t="s">
        <v>505</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505</v>
      </c>
      <c r="L47" s="64" t="s">
        <v>505</v>
      </c>
      <c r="M47" s="64" t="s">
        <v>505</v>
      </c>
      <c r="N47" s="64" t="s">
        <v>505</v>
      </c>
      <c r="O47" s="65" t="s">
        <v>505</v>
      </c>
      <c r="P47" s="48"/>
      <c r="Q47" s="48"/>
      <c r="R47" s="48"/>
      <c r="S47" s="48"/>
      <c r="T47" s="48"/>
      <c r="U47" s="48"/>
    </row>
    <row r="48" spans="1:21" ht="30.75" customHeight="1" x14ac:dyDescent="0.2">
      <c r="A48" s="48"/>
      <c r="B48" s="1214"/>
      <c r="C48" s="1215"/>
      <c r="D48" s="62"/>
      <c r="E48" s="1220" t="s">
        <v>15</v>
      </c>
      <c r="F48" s="1220"/>
      <c r="G48" s="1220"/>
      <c r="H48" s="1220"/>
      <c r="I48" s="1220"/>
      <c r="J48" s="1221"/>
      <c r="K48" s="63">
        <v>0</v>
      </c>
      <c r="L48" s="64">
        <v>2</v>
      </c>
      <c r="M48" s="64">
        <v>1</v>
      </c>
      <c r="N48" s="64">
        <v>15</v>
      </c>
      <c r="O48" s="65">
        <v>8</v>
      </c>
      <c r="P48" s="48"/>
      <c r="Q48" s="48"/>
      <c r="R48" s="48"/>
      <c r="S48" s="48"/>
      <c r="T48" s="48"/>
      <c r="U48" s="48"/>
    </row>
    <row r="49" spans="1:21" ht="30.75" customHeight="1" x14ac:dyDescent="0.2">
      <c r="A49" s="48"/>
      <c r="B49" s="1214"/>
      <c r="C49" s="1215"/>
      <c r="D49" s="62"/>
      <c r="E49" s="1220" t="s">
        <v>16</v>
      </c>
      <c r="F49" s="1220"/>
      <c r="G49" s="1220"/>
      <c r="H49" s="1220"/>
      <c r="I49" s="1220"/>
      <c r="J49" s="1221"/>
      <c r="K49" s="63">
        <v>15</v>
      </c>
      <c r="L49" s="64">
        <v>16</v>
      </c>
      <c r="M49" s="64">
        <v>18</v>
      </c>
      <c r="N49" s="64">
        <v>18</v>
      </c>
      <c r="O49" s="65">
        <v>18</v>
      </c>
      <c r="P49" s="48"/>
      <c r="Q49" s="48"/>
      <c r="R49" s="48"/>
      <c r="S49" s="48"/>
      <c r="T49" s="48"/>
      <c r="U49" s="48"/>
    </row>
    <row r="50" spans="1:21" ht="30.75" customHeight="1" x14ac:dyDescent="0.2">
      <c r="A50" s="48"/>
      <c r="B50" s="1214"/>
      <c r="C50" s="1215"/>
      <c r="D50" s="62"/>
      <c r="E50" s="1220" t="s">
        <v>17</v>
      </c>
      <c r="F50" s="1220"/>
      <c r="G50" s="1220"/>
      <c r="H50" s="1220"/>
      <c r="I50" s="1220"/>
      <c r="J50" s="1221"/>
      <c r="K50" s="63">
        <v>21</v>
      </c>
      <c r="L50" s="64">
        <v>21</v>
      </c>
      <c r="M50" s="64">
        <v>21</v>
      </c>
      <c r="N50" s="64">
        <v>21</v>
      </c>
      <c r="O50" s="65" t="s">
        <v>505</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505</v>
      </c>
      <c r="L51" s="64" t="s">
        <v>505</v>
      </c>
      <c r="M51" s="64">
        <v>1</v>
      </c>
      <c r="N51" s="64">
        <v>4</v>
      </c>
      <c r="O51" s="65">
        <v>0</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229</v>
      </c>
      <c r="L52" s="64">
        <v>227</v>
      </c>
      <c r="M52" s="64">
        <v>238</v>
      </c>
      <c r="N52" s="64">
        <v>456</v>
      </c>
      <c r="O52" s="65">
        <v>696</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65</v>
      </c>
      <c r="L53" s="69">
        <v>69</v>
      </c>
      <c r="M53" s="69">
        <v>63</v>
      </c>
      <c r="N53" s="69">
        <v>135</v>
      </c>
      <c r="O53" s="70">
        <v>140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5">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zR7TkIoWXdJJy59CCD50irDf79MgdZeAv5GNxIYlZdNwyIA9nJgi2ykebUQqP95KqJelvATtLeigdj1068new==" saltValue="QLW35p7H8HF/1m4J7g/g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38" t="s">
        <v>30</v>
      </c>
      <c r="C41" s="1239"/>
      <c r="D41" s="102"/>
      <c r="E41" s="1244" t="s">
        <v>31</v>
      </c>
      <c r="F41" s="1244"/>
      <c r="G41" s="1244"/>
      <c r="H41" s="1245"/>
      <c r="I41" s="103">
        <v>2317</v>
      </c>
      <c r="J41" s="104">
        <v>4264</v>
      </c>
      <c r="K41" s="104">
        <v>6131</v>
      </c>
      <c r="L41" s="104">
        <v>7856</v>
      </c>
      <c r="M41" s="105">
        <v>9476</v>
      </c>
    </row>
    <row r="42" spans="2:13" ht="27.75" customHeight="1" x14ac:dyDescent="0.2">
      <c r="B42" s="1240"/>
      <c r="C42" s="1241"/>
      <c r="D42" s="106"/>
      <c r="E42" s="1246" t="s">
        <v>32</v>
      </c>
      <c r="F42" s="1246"/>
      <c r="G42" s="1246"/>
      <c r="H42" s="1247"/>
      <c r="I42" s="107">
        <v>60</v>
      </c>
      <c r="J42" s="108">
        <v>41</v>
      </c>
      <c r="K42" s="108">
        <v>21</v>
      </c>
      <c r="L42" s="108" t="s">
        <v>505</v>
      </c>
      <c r="M42" s="109" t="s">
        <v>505</v>
      </c>
    </row>
    <row r="43" spans="2:13" ht="27.75" customHeight="1" x14ac:dyDescent="0.2">
      <c r="B43" s="1240"/>
      <c r="C43" s="1241"/>
      <c r="D43" s="106"/>
      <c r="E43" s="1246" t="s">
        <v>33</v>
      </c>
      <c r="F43" s="1246"/>
      <c r="G43" s="1246"/>
      <c r="H43" s="1247"/>
      <c r="I43" s="107">
        <v>1</v>
      </c>
      <c r="J43" s="108">
        <v>91</v>
      </c>
      <c r="K43" s="108">
        <v>143</v>
      </c>
      <c r="L43" s="108">
        <v>52</v>
      </c>
      <c r="M43" s="109">
        <v>55</v>
      </c>
    </row>
    <row r="44" spans="2:13" ht="27.75" customHeight="1" x14ac:dyDescent="0.2">
      <c r="B44" s="1240"/>
      <c r="C44" s="1241"/>
      <c r="D44" s="106"/>
      <c r="E44" s="1246" t="s">
        <v>34</v>
      </c>
      <c r="F44" s="1246"/>
      <c r="G44" s="1246"/>
      <c r="H44" s="1247"/>
      <c r="I44" s="107">
        <v>81</v>
      </c>
      <c r="J44" s="108">
        <v>73</v>
      </c>
      <c r="K44" s="108">
        <v>94</v>
      </c>
      <c r="L44" s="108">
        <v>82</v>
      </c>
      <c r="M44" s="109">
        <v>65</v>
      </c>
    </row>
    <row r="45" spans="2:13" ht="27.75" customHeight="1" x14ac:dyDescent="0.2">
      <c r="B45" s="1240"/>
      <c r="C45" s="1241"/>
      <c r="D45" s="106"/>
      <c r="E45" s="1246" t="s">
        <v>35</v>
      </c>
      <c r="F45" s="1246"/>
      <c r="G45" s="1246"/>
      <c r="H45" s="1247"/>
      <c r="I45" s="107">
        <v>309</v>
      </c>
      <c r="J45" s="108">
        <v>255</v>
      </c>
      <c r="K45" s="108">
        <v>192</v>
      </c>
      <c r="L45" s="108">
        <v>233</v>
      </c>
      <c r="M45" s="109">
        <v>145</v>
      </c>
    </row>
    <row r="46" spans="2:13" ht="27.75" customHeight="1" x14ac:dyDescent="0.2">
      <c r="B46" s="1240"/>
      <c r="C46" s="1241"/>
      <c r="D46" s="110"/>
      <c r="E46" s="1246" t="s">
        <v>36</v>
      </c>
      <c r="F46" s="1246"/>
      <c r="G46" s="1246"/>
      <c r="H46" s="1247"/>
      <c r="I46" s="107" t="s">
        <v>505</v>
      </c>
      <c r="J46" s="108" t="s">
        <v>505</v>
      </c>
      <c r="K46" s="108" t="s">
        <v>505</v>
      </c>
      <c r="L46" s="108" t="s">
        <v>505</v>
      </c>
      <c r="M46" s="109" t="s">
        <v>505</v>
      </c>
    </row>
    <row r="47" spans="2:13" ht="27.75" customHeight="1" x14ac:dyDescent="0.2">
      <c r="B47" s="1240"/>
      <c r="C47" s="1241"/>
      <c r="D47" s="111"/>
      <c r="E47" s="1248" t="s">
        <v>37</v>
      </c>
      <c r="F47" s="1249"/>
      <c r="G47" s="1249"/>
      <c r="H47" s="1250"/>
      <c r="I47" s="107" t="s">
        <v>505</v>
      </c>
      <c r="J47" s="108" t="s">
        <v>505</v>
      </c>
      <c r="K47" s="108" t="s">
        <v>505</v>
      </c>
      <c r="L47" s="108" t="s">
        <v>505</v>
      </c>
      <c r="M47" s="109" t="s">
        <v>505</v>
      </c>
    </row>
    <row r="48" spans="2:13" ht="27.75" customHeight="1" x14ac:dyDescent="0.2">
      <c r="B48" s="1240"/>
      <c r="C48" s="1241"/>
      <c r="D48" s="106"/>
      <c r="E48" s="1246" t="s">
        <v>38</v>
      </c>
      <c r="F48" s="1246"/>
      <c r="G48" s="1246"/>
      <c r="H48" s="1247"/>
      <c r="I48" s="107" t="s">
        <v>505</v>
      </c>
      <c r="J48" s="108" t="s">
        <v>505</v>
      </c>
      <c r="K48" s="108" t="s">
        <v>505</v>
      </c>
      <c r="L48" s="108" t="s">
        <v>505</v>
      </c>
      <c r="M48" s="109" t="s">
        <v>505</v>
      </c>
    </row>
    <row r="49" spans="2:13" ht="27.75" customHeight="1" x14ac:dyDescent="0.2">
      <c r="B49" s="1242"/>
      <c r="C49" s="1243"/>
      <c r="D49" s="106"/>
      <c r="E49" s="1246" t="s">
        <v>39</v>
      </c>
      <c r="F49" s="1246"/>
      <c r="G49" s="1246"/>
      <c r="H49" s="1247"/>
      <c r="I49" s="107" t="s">
        <v>505</v>
      </c>
      <c r="J49" s="108" t="s">
        <v>505</v>
      </c>
      <c r="K49" s="108" t="s">
        <v>505</v>
      </c>
      <c r="L49" s="108" t="s">
        <v>505</v>
      </c>
      <c r="M49" s="109" t="s">
        <v>505</v>
      </c>
    </row>
    <row r="50" spans="2:13" ht="27.75" customHeight="1" x14ac:dyDescent="0.2">
      <c r="B50" s="1251" t="s">
        <v>40</v>
      </c>
      <c r="C50" s="1252"/>
      <c r="D50" s="112"/>
      <c r="E50" s="1246" t="s">
        <v>41</v>
      </c>
      <c r="F50" s="1246"/>
      <c r="G50" s="1246"/>
      <c r="H50" s="1247"/>
      <c r="I50" s="107">
        <v>2019</v>
      </c>
      <c r="J50" s="108">
        <v>1964</v>
      </c>
      <c r="K50" s="108">
        <v>2494</v>
      </c>
      <c r="L50" s="108">
        <v>3027</v>
      </c>
      <c r="M50" s="109">
        <v>3933</v>
      </c>
    </row>
    <row r="51" spans="2:13" ht="27.75" customHeight="1" x14ac:dyDescent="0.2">
      <c r="B51" s="1240"/>
      <c r="C51" s="1241"/>
      <c r="D51" s="106"/>
      <c r="E51" s="1246" t="s">
        <v>42</v>
      </c>
      <c r="F51" s="1246"/>
      <c r="G51" s="1246"/>
      <c r="H51" s="1247"/>
      <c r="I51" s="107" t="s">
        <v>505</v>
      </c>
      <c r="J51" s="108" t="s">
        <v>505</v>
      </c>
      <c r="K51" s="108" t="s">
        <v>505</v>
      </c>
      <c r="L51" s="108" t="s">
        <v>505</v>
      </c>
      <c r="M51" s="109" t="s">
        <v>505</v>
      </c>
    </row>
    <row r="52" spans="2:13" ht="27.75" customHeight="1" x14ac:dyDescent="0.2">
      <c r="B52" s="1242"/>
      <c r="C52" s="1243"/>
      <c r="D52" s="106"/>
      <c r="E52" s="1246" t="s">
        <v>43</v>
      </c>
      <c r="F52" s="1246"/>
      <c r="G52" s="1246"/>
      <c r="H52" s="1247"/>
      <c r="I52" s="107">
        <v>2326</v>
      </c>
      <c r="J52" s="108">
        <v>4732</v>
      </c>
      <c r="K52" s="108">
        <v>7060</v>
      </c>
      <c r="L52" s="108">
        <v>8228</v>
      </c>
      <c r="M52" s="109">
        <v>9013</v>
      </c>
    </row>
    <row r="53" spans="2:13" ht="27.75" customHeight="1" thickBot="1" x14ac:dyDescent="0.25">
      <c r="B53" s="1253" t="s">
        <v>44</v>
      </c>
      <c r="C53" s="1254"/>
      <c r="D53" s="113"/>
      <c r="E53" s="1255" t="s">
        <v>45</v>
      </c>
      <c r="F53" s="1255"/>
      <c r="G53" s="1255"/>
      <c r="H53" s="1256"/>
      <c r="I53" s="114">
        <v>-1577</v>
      </c>
      <c r="J53" s="115">
        <v>-1972</v>
      </c>
      <c r="K53" s="115">
        <v>-2973</v>
      </c>
      <c r="L53" s="115">
        <v>-3033</v>
      </c>
      <c r="M53" s="116">
        <v>-3205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ABGxxzz4BMgMHElRd4MZGZ+kDE8LffmXRMs+HOpg815T3jBmdoWnsSBRzqbtR2HPJL+tz0t2MfuItyCD5hd3w==" saltValue="nZMzGVK55cTZ3FfAybZf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549</v>
      </c>
      <c r="G54" s="125" t="s">
        <v>550</v>
      </c>
      <c r="H54" s="126" t="s">
        <v>551</v>
      </c>
    </row>
    <row r="55" spans="2:8" ht="52.5" customHeight="1" x14ac:dyDescent="0.2">
      <c r="B55" s="127"/>
      <c r="C55" s="1265" t="s">
        <v>48</v>
      </c>
      <c r="D55" s="1265"/>
      <c r="E55" s="1266"/>
      <c r="F55" s="128">
        <v>1149</v>
      </c>
      <c r="G55" s="128">
        <v>1372</v>
      </c>
      <c r="H55" s="129">
        <v>1943</v>
      </c>
    </row>
    <row r="56" spans="2:8" ht="52.5" customHeight="1" x14ac:dyDescent="0.2">
      <c r="B56" s="130"/>
      <c r="C56" s="1267" t="s">
        <v>49</v>
      </c>
      <c r="D56" s="1267"/>
      <c r="E56" s="1268"/>
      <c r="F56" s="131">
        <v>122</v>
      </c>
      <c r="G56" s="131">
        <v>122</v>
      </c>
      <c r="H56" s="132">
        <v>259</v>
      </c>
    </row>
    <row r="57" spans="2:8" ht="53.25" customHeight="1" x14ac:dyDescent="0.2">
      <c r="B57" s="130"/>
      <c r="C57" s="1269" t="s">
        <v>50</v>
      </c>
      <c r="D57" s="1269"/>
      <c r="E57" s="1270"/>
      <c r="F57" s="133">
        <v>1205</v>
      </c>
      <c r="G57" s="133">
        <v>1514</v>
      </c>
      <c r="H57" s="134">
        <v>1712</v>
      </c>
    </row>
    <row r="58" spans="2:8" ht="45.75" customHeight="1" x14ac:dyDescent="0.2">
      <c r="B58" s="135"/>
      <c r="C58" s="1257" t="s">
        <v>584</v>
      </c>
      <c r="D58" s="1258"/>
      <c r="E58" s="1259"/>
      <c r="F58" s="136">
        <v>337</v>
      </c>
      <c r="G58" s="136">
        <v>640</v>
      </c>
      <c r="H58" s="137">
        <v>843</v>
      </c>
    </row>
    <row r="59" spans="2:8" ht="45.75" customHeight="1" x14ac:dyDescent="0.2">
      <c r="B59" s="135"/>
      <c r="C59" s="1257" t="s">
        <v>585</v>
      </c>
      <c r="D59" s="1258"/>
      <c r="E59" s="1259"/>
      <c r="F59" s="136">
        <v>422</v>
      </c>
      <c r="G59" s="136">
        <v>363</v>
      </c>
      <c r="H59" s="137">
        <v>310</v>
      </c>
    </row>
    <row r="60" spans="2:8" ht="45.75" customHeight="1" x14ac:dyDescent="0.2">
      <c r="B60" s="135"/>
      <c r="C60" s="1257" t="s">
        <v>586</v>
      </c>
      <c r="D60" s="1258"/>
      <c r="E60" s="1259"/>
      <c r="F60" s="136">
        <v>186</v>
      </c>
      <c r="G60" s="136">
        <v>251</v>
      </c>
      <c r="H60" s="137">
        <v>297</v>
      </c>
    </row>
    <row r="61" spans="2:8" ht="45.75" customHeight="1" x14ac:dyDescent="0.2">
      <c r="B61" s="135"/>
      <c r="C61" s="1257" t="s">
        <v>588</v>
      </c>
      <c r="D61" s="1258"/>
      <c r="E61" s="1259"/>
      <c r="F61" s="136">
        <v>136</v>
      </c>
      <c r="G61" s="136">
        <v>136</v>
      </c>
      <c r="H61" s="137">
        <v>136</v>
      </c>
    </row>
    <row r="62" spans="2:8" ht="45.75" customHeight="1" thickBot="1" x14ac:dyDescent="0.25">
      <c r="B62" s="138"/>
      <c r="C62" s="1260" t="s">
        <v>587</v>
      </c>
      <c r="D62" s="1261"/>
      <c r="E62" s="1262"/>
      <c r="F62" s="139">
        <v>88</v>
      </c>
      <c r="G62" s="139">
        <v>89</v>
      </c>
      <c r="H62" s="140">
        <v>89</v>
      </c>
    </row>
    <row r="63" spans="2:8" ht="52.5" customHeight="1" thickBot="1" x14ac:dyDescent="0.25">
      <c r="B63" s="141"/>
      <c r="C63" s="1263" t="s">
        <v>51</v>
      </c>
      <c r="D63" s="1263"/>
      <c r="E63" s="1264"/>
      <c r="F63" s="142">
        <v>2476</v>
      </c>
      <c r="G63" s="142">
        <v>3008</v>
      </c>
      <c r="H63" s="143">
        <v>3914</v>
      </c>
    </row>
    <row r="64" spans="2:8" ht="15" customHeight="1" x14ac:dyDescent="0.2"/>
  </sheetData>
  <sheetProtection algorithmName="SHA-512" hashValue="j287VXXOs3kbiME521pqFIstFWvT+Ra1rtG4kLvrb5ufyeElzo3b0KTPQ2LsXS091y3jg4DAn5eEDviAgBpMmw==" saltValue="vJsW4jG+tMLRbySfDkN1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590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591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592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593</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547</v>
      </c>
      <c r="BQ50" s="1305"/>
      <c r="BR50" s="1305"/>
      <c r="BS50" s="1305"/>
      <c r="BT50" s="1305"/>
      <c r="BU50" s="1305"/>
      <c r="BV50" s="1305"/>
      <c r="BW50" s="1305"/>
      <c r="BX50" s="1305" t="s">
        <v>548</v>
      </c>
      <c r="BY50" s="1305"/>
      <c r="BZ50" s="1305"/>
      <c r="CA50" s="1305"/>
      <c r="CB50" s="1305"/>
      <c r="CC50" s="1305"/>
      <c r="CD50" s="1305"/>
      <c r="CE50" s="1305"/>
      <c r="CF50" s="1305" t="s">
        <v>549</v>
      </c>
      <c r="CG50" s="1305"/>
      <c r="CH50" s="1305"/>
      <c r="CI50" s="1305"/>
      <c r="CJ50" s="1305"/>
      <c r="CK50" s="1305"/>
      <c r="CL50" s="1305"/>
      <c r="CM50" s="1305"/>
      <c r="CN50" s="1305" t="s">
        <v>550</v>
      </c>
      <c r="CO50" s="1305"/>
      <c r="CP50" s="1305"/>
      <c r="CQ50" s="1305"/>
      <c r="CR50" s="1305"/>
      <c r="CS50" s="1305"/>
      <c r="CT50" s="1305"/>
      <c r="CU50" s="1305"/>
      <c r="CV50" s="1305" t="s">
        <v>551</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594</v>
      </c>
      <c r="AO51" s="1309"/>
      <c r="AP51" s="1309"/>
      <c r="AQ51" s="1309"/>
      <c r="AR51" s="1309"/>
      <c r="AS51" s="1309"/>
      <c r="AT51" s="1309"/>
      <c r="AU51" s="1309"/>
      <c r="AV51" s="1309"/>
      <c r="AW51" s="1309"/>
      <c r="AX51" s="1309"/>
      <c r="AY51" s="1309"/>
      <c r="AZ51" s="1309"/>
      <c r="BA51" s="1309"/>
      <c r="BB51" s="1309" t="s">
        <v>595</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596</v>
      </c>
      <c r="BC53" s="1309"/>
      <c r="BD53" s="1309"/>
      <c r="BE53" s="1309"/>
      <c r="BF53" s="1309"/>
      <c r="BG53" s="1309"/>
      <c r="BH53" s="1309"/>
      <c r="BI53" s="1309"/>
      <c r="BJ53" s="1309"/>
      <c r="BK53" s="1309"/>
      <c r="BL53" s="1309"/>
      <c r="BM53" s="1309"/>
      <c r="BN53" s="1309"/>
      <c r="BO53" s="1309"/>
      <c r="BP53" s="1310">
        <v>48.3</v>
      </c>
      <c r="BQ53" s="1310"/>
      <c r="BR53" s="1310"/>
      <c r="BS53" s="1310"/>
      <c r="BT53" s="1310"/>
      <c r="BU53" s="1310"/>
      <c r="BV53" s="1310"/>
      <c r="BW53" s="1310"/>
      <c r="BX53" s="1310">
        <v>50.2</v>
      </c>
      <c r="BY53" s="1310"/>
      <c r="BZ53" s="1310"/>
      <c r="CA53" s="1310"/>
      <c r="CB53" s="1310"/>
      <c r="CC53" s="1310"/>
      <c r="CD53" s="1310"/>
      <c r="CE53" s="1310"/>
      <c r="CF53" s="1310">
        <v>51.5</v>
      </c>
      <c r="CG53" s="1310"/>
      <c r="CH53" s="1310"/>
      <c r="CI53" s="1310"/>
      <c r="CJ53" s="1310"/>
      <c r="CK53" s="1310"/>
      <c r="CL53" s="1310"/>
      <c r="CM53" s="1310"/>
      <c r="CN53" s="1310">
        <v>49.4</v>
      </c>
      <c r="CO53" s="1310"/>
      <c r="CP53" s="1310"/>
      <c r="CQ53" s="1310"/>
      <c r="CR53" s="1310"/>
      <c r="CS53" s="1310"/>
      <c r="CT53" s="1310"/>
      <c r="CU53" s="1310"/>
      <c r="CV53" s="1310">
        <v>51.2</v>
      </c>
      <c r="CW53" s="1310"/>
      <c r="CX53" s="1310"/>
      <c r="CY53" s="1310"/>
      <c r="CZ53" s="1310"/>
      <c r="DA53" s="1310"/>
      <c r="DB53" s="1310"/>
      <c r="DC53" s="1310"/>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1288"/>
      <c r="B55" s="1280"/>
      <c r="G55" s="1299"/>
      <c r="H55" s="1299"/>
      <c r="I55" s="1299"/>
      <c r="J55" s="1299"/>
      <c r="K55" s="1308"/>
      <c r="L55" s="1308"/>
      <c r="M55" s="1308"/>
      <c r="N55" s="1308"/>
      <c r="AN55" s="1305" t="s">
        <v>597</v>
      </c>
      <c r="AO55" s="1305"/>
      <c r="AP55" s="1305"/>
      <c r="AQ55" s="1305"/>
      <c r="AR55" s="1305"/>
      <c r="AS55" s="1305"/>
      <c r="AT55" s="1305"/>
      <c r="AU55" s="1305"/>
      <c r="AV55" s="1305"/>
      <c r="AW55" s="1305"/>
      <c r="AX55" s="1305"/>
      <c r="AY55" s="1305"/>
      <c r="AZ55" s="1305"/>
      <c r="BA55" s="1305"/>
      <c r="BB55" s="1309" t="s">
        <v>595</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2"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596</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ht="13.2"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2"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2"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2"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19" t="s">
        <v>598</v>
      </c>
    </row>
    <row r="64" spans="1:109" ht="13.2" x14ac:dyDescent="0.2">
      <c r="B64" s="1280"/>
      <c r="G64" s="1287"/>
      <c r="I64" s="1320"/>
      <c r="J64" s="1320"/>
      <c r="K64" s="1320"/>
      <c r="L64" s="1320"/>
      <c r="M64" s="1320"/>
      <c r="N64" s="1321"/>
      <c r="AM64" s="1287"/>
      <c r="AN64" s="1287" t="s">
        <v>591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3" t="s">
        <v>593</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547</v>
      </c>
      <c r="BQ72" s="1305"/>
      <c r="BR72" s="1305"/>
      <c r="BS72" s="1305"/>
      <c r="BT72" s="1305"/>
      <c r="BU72" s="1305"/>
      <c r="BV72" s="1305"/>
      <c r="BW72" s="1305"/>
      <c r="BX72" s="1305" t="s">
        <v>548</v>
      </c>
      <c r="BY72" s="1305"/>
      <c r="BZ72" s="1305"/>
      <c r="CA72" s="1305"/>
      <c r="CB72" s="1305"/>
      <c r="CC72" s="1305"/>
      <c r="CD72" s="1305"/>
      <c r="CE72" s="1305"/>
      <c r="CF72" s="1305" t="s">
        <v>549</v>
      </c>
      <c r="CG72" s="1305"/>
      <c r="CH72" s="1305"/>
      <c r="CI72" s="1305"/>
      <c r="CJ72" s="1305"/>
      <c r="CK72" s="1305"/>
      <c r="CL72" s="1305"/>
      <c r="CM72" s="1305"/>
      <c r="CN72" s="1305" t="s">
        <v>550</v>
      </c>
      <c r="CO72" s="1305"/>
      <c r="CP72" s="1305"/>
      <c r="CQ72" s="1305"/>
      <c r="CR72" s="1305"/>
      <c r="CS72" s="1305"/>
      <c r="CT72" s="1305"/>
      <c r="CU72" s="1305"/>
      <c r="CV72" s="1305" t="s">
        <v>551</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594</v>
      </c>
      <c r="AO73" s="1309"/>
      <c r="AP73" s="1309"/>
      <c r="AQ73" s="1309"/>
      <c r="AR73" s="1309"/>
      <c r="AS73" s="1309"/>
      <c r="AT73" s="1309"/>
      <c r="AU73" s="1309"/>
      <c r="AV73" s="1309"/>
      <c r="AW73" s="1309"/>
      <c r="AX73" s="1309"/>
      <c r="AY73" s="1309"/>
      <c r="AZ73" s="1309"/>
      <c r="BA73" s="1309"/>
      <c r="BB73" s="1309" t="s">
        <v>595</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600</v>
      </c>
      <c r="BC75" s="1309"/>
      <c r="BD75" s="1309"/>
      <c r="BE75" s="1309"/>
      <c r="BF75" s="1309"/>
      <c r="BG75" s="1309"/>
      <c r="BH75" s="1309"/>
      <c r="BI75" s="1309"/>
      <c r="BJ75" s="1309"/>
      <c r="BK75" s="1309"/>
      <c r="BL75" s="1309"/>
      <c r="BM75" s="1309"/>
      <c r="BN75" s="1309"/>
      <c r="BO75" s="1309"/>
      <c r="BP75" s="1310">
        <v>4.5</v>
      </c>
      <c r="BQ75" s="1310"/>
      <c r="BR75" s="1310"/>
      <c r="BS75" s="1310"/>
      <c r="BT75" s="1310"/>
      <c r="BU75" s="1310"/>
      <c r="BV75" s="1310"/>
      <c r="BW75" s="1310"/>
      <c r="BX75" s="1310">
        <v>3.7</v>
      </c>
      <c r="BY75" s="1310"/>
      <c r="BZ75" s="1310"/>
      <c r="CA75" s="1310"/>
      <c r="CB75" s="1310"/>
      <c r="CC75" s="1310"/>
      <c r="CD75" s="1310"/>
      <c r="CE75" s="1310"/>
      <c r="CF75" s="1310">
        <v>3.2</v>
      </c>
      <c r="CG75" s="1310"/>
      <c r="CH75" s="1310"/>
      <c r="CI75" s="1310"/>
      <c r="CJ75" s="1310"/>
      <c r="CK75" s="1310"/>
      <c r="CL75" s="1310"/>
      <c r="CM75" s="1310"/>
      <c r="CN75" s="1310">
        <v>4.3</v>
      </c>
      <c r="CO75" s="1310"/>
      <c r="CP75" s="1310"/>
      <c r="CQ75" s="1310"/>
      <c r="CR75" s="1310"/>
      <c r="CS75" s="1310"/>
      <c r="CT75" s="1310"/>
      <c r="CU75" s="1310"/>
      <c r="CV75" s="1310">
        <v>5.4</v>
      </c>
      <c r="CW75" s="1310"/>
      <c r="CX75" s="1310"/>
      <c r="CY75" s="1310"/>
      <c r="CZ75" s="1310"/>
      <c r="DA75" s="1310"/>
      <c r="DB75" s="1310"/>
      <c r="DC75" s="1310"/>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1280"/>
      <c r="G77" s="1299"/>
      <c r="H77" s="1299"/>
      <c r="I77" s="1299"/>
      <c r="J77" s="1299"/>
      <c r="K77" s="1327"/>
      <c r="L77" s="1327"/>
      <c r="M77" s="1327"/>
      <c r="N77" s="1327"/>
      <c r="AN77" s="1305" t="s">
        <v>597</v>
      </c>
      <c r="AO77" s="1305"/>
      <c r="AP77" s="1305"/>
      <c r="AQ77" s="1305"/>
      <c r="AR77" s="1305"/>
      <c r="AS77" s="1305"/>
      <c r="AT77" s="1305"/>
      <c r="AU77" s="1305"/>
      <c r="AV77" s="1305"/>
      <c r="AW77" s="1305"/>
      <c r="AX77" s="1305"/>
      <c r="AY77" s="1305"/>
      <c r="AZ77" s="1305"/>
      <c r="BA77" s="1305"/>
      <c r="BB77" s="1309" t="s">
        <v>595</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600</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ht="13.2"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0"/>
      <c r="AQ87" s="1330"/>
      <c r="BC87" s="1330"/>
      <c r="BO87" s="1330"/>
      <c r="CA87" s="1330"/>
      <c r="CM87" s="1330"/>
      <c r="CY87" s="1330"/>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b2OXJgnMcQOoXq+t/4vAw1XSqPnhOVAQJbwpZ7J0rMpJsDca39M5BjdQILSEtUs6JmdKPUPeXmi0ujshoKZ1Iw==" saltValue="qCGL3P0WIi49lLxGAtXa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493</v>
      </c>
    </row>
  </sheetData>
  <sheetProtection algorithmName="SHA-512" hashValue="pLfbyoQFOR0bBbfgqXbAV7GdSbGFScbahH0MGZn1tR6YjgYfnZtCVUNSTftMkpV+X+8wA6PQm0JH+O1ehmzz1g==" saltValue="trLwcmm/t+E3Hk9+PiH6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493</v>
      </c>
    </row>
  </sheetData>
  <sheetProtection algorithmName="SHA-512" hashValue="DjamFwPPIetS+yu/sY7h+xE6IJrgUqayYz3ewy80rirE0mq+/KYaPVSRq3j4waygMKSz10nWvUi/LmM8678AKQ==" saltValue="lLULMW59EeA0MTuqmLX3ew==" spinCount="100000" sheet="1" objects="1" scenarios="1"/>
  <dataConsolidate/>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544</v>
      </c>
      <c r="G2" s="157"/>
      <c r="H2" s="158"/>
    </row>
    <row r="3" spans="1:8" x14ac:dyDescent="0.2">
      <c r="A3" s="154" t="s">
        <v>537</v>
      </c>
      <c r="B3" s="159"/>
      <c r="C3" s="160"/>
      <c r="D3" s="161">
        <v>162555</v>
      </c>
      <c r="E3" s="162"/>
      <c r="F3" s="163">
        <v>128611</v>
      </c>
      <c r="G3" s="164"/>
      <c r="H3" s="165"/>
    </row>
    <row r="4" spans="1:8" x14ac:dyDescent="0.2">
      <c r="A4" s="166"/>
      <c r="B4" s="167"/>
      <c r="C4" s="168"/>
      <c r="D4" s="169">
        <v>74881</v>
      </c>
      <c r="E4" s="170"/>
      <c r="F4" s="171">
        <v>61552</v>
      </c>
      <c r="G4" s="172"/>
      <c r="H4" s="173"/>
    </row>
    <row r="5" spans="1:8" x14ac:dyDescent="0.2">
      <c r="A5" s="154" t="s">
        <v>539</v>
      </c>
      <c r="B5" s="159"/>
      <c r="C5" s="160"/>
      <c r="D5" s="161">
        <v>45805</v>
      </c>
      <c r="E5" s="162"/>
      <c r="F5" s="163">
        <v>138651</v>
      </c>
      <c r="G5" s="164"/>
      <c r="H5" s="165"/>
    </row>
    <row r="6" spans="1:8" x14ac:dyDescent="0.2">
      <c r="A6" s="166"/>
      <c r="B6" s="167"/>
      <c r="C6" s="168"/>
      <c r="D6" s="169">
        <v>12651</v>
      </c>
      <c r="E6" s="170"/>
      <c r="F6" s="171">
        <v>71211</v>
      </c>
      <c r="G6" s="172"/>
      <c r="H6" s="173"/>
    </row>
    <row r="7" spans="1:8" x14ac:dyDescent="0.2">
      <c r="A7" s="154" t="s">
        <v>540</v>
      </c>
      <c r="B7" s="159"/>
      <c r="C7" s="160"/>
      <c r="D7" s="161">
        <v>127609</v>
      </c>
      <c r="E7" s="162"/>
      <c r="F7" s="163">
        <v>122882</v>
      </c>
      <c r="G7" s="164"/>
      <c r="H7" s="165"/>
    </row>
    <row r="8" spans="1:8" x14ac:dyDescent="0.2">
      <c r="A8" s="166"/>
      <c r="B8" s="167"/>
      <c r="C8" s="168"/>
      <c r="D8" s="169">
        <v>81459</v>
      </c>
      <c r="E8" s="170"/>
      <c r="F8" s="171">
        <v>65785</v>
      </c>
      <c r="G8" s="172"/>
      <c r="H8" s="173"/>
    </row>
    <row r="9" spans="1:8" x14ac:dyDescent="0.2">
      <c r="A9" s="154" t="s">
        <v>541</v>
      </c>
      <c r="B9" s="159"/>
      <c r="C9" s="160"/>
      <c r="D9" s="161">
        <v>858798</v>
      </c>
      <c r="E9" s="162"/>
      <c r="F9" s="163">
        <v>114790</v>
      </c>
      <c r="G9" s="164"/>
      <c r="H9" s="165"/>
    </row>
    <row r="10" spans="1:8" x14ac:dyDescent="0.2">
      <c r="A10" s="166"/>
      <c r="B10" s="167"/>
      <c r="C10" s="168"/>
      <c r="D10" s="169">
        <v>22643</v>
      </c>
      <c r="E10" s="170"/>
      <c r="F10" s="171">
        <v>55601</v>
      </c>
      <c r="G10" s="172"/>
      <c r="H10" s="173"/>
    </row>
    <row r="11" spans="1:8" x14ac:dyDescent="0.2">
      <c r="A11" s="154" t="s">
        <v>542</v>
      </c>
      <c r="B11" s="159"/>
      <c r="C11" s="160"/>
      <c r="D11" s="161">
        <v>714633</v>
      </c>
      <c r="E11" s="162"/>
      <c r="F11" s="163">
        <v>126262</v>
      </c>
      <c r="G11" s="164"/>
      <c r="H11" s="165"/>
    </row>
    <row r="12" spans="1:8" x14ac:dyDescent="0.2">
      <c r="A12" s="166"/>
      <c r="B12" s="167"/>
      <c r="C12" s="174"/>
      <c r="D12" s="169">
        <v>31123</v>
      </c>
      <c r="E12" s="170"/>
      <c r="F12" s="171">
        <v>56769</v>
      </c>
      <c r="G12" s="172"/>
      <c r="H12" s="173"/>
    </row>
    <row r="13" spans="1:8" x14ac:dyDescent="0.2">
      <c r="A13" s="154"/>
      <c r="B13" s="159"/>
      <c r="C13" s="175"/>
      <c r="D13" s="176">
        <v>381880</v>
      </c>
      <c r="E13" s="177"/>
      <c r="F13" s="178">
        <v>126239</v>
      </c>
      <c r="G13" s="179"/>
      <c r="H13" s="165"/>
    </row>
    <row r="14" spans="1:8" x14ac:dyDescent="0.2">
      <c r="A14" s="166"/>
      <c r="B14" s="167"/>
      <c r="C14" s="168"/>
      <c r="D14" s="169">
        <v>44551</v>
      </c>
      <c r="E14" s="170"/>
      <c r="F14" s="171">
        <v>62184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13.4</v>
      </c>
      <c r="C19" s="180">
        <f>ROUND(VALUE(SUBSTITUTE(実質収支比率等に係る経年分析!G$48,"▲","-")),2)</f>
        <v>18.43</v>
      </c>
      <c r="D19" s="180">
        <f>ROUND(VALUE(SUBSTITUTE(実質収支比率等に係る経年分析!H$48,"▲","-")),2)</f>
        <v>30.8</v>
      </c>
      <c r="E19" s="180">
        <f>ROUND(VALUE(SUBSTITUTE(実質収支比率等に係る経年分析!I$48,"▲","-")),2)</f>
        <v>26.92</v>
      </c>
      <c r="F19" s="180">
        <f>ROUND(VALUE(SUBSTITUTE(実質収支比率等に係る経年分析!J$48,"▲","-")),2)</f>
        <v>19.12</v>
      </c>
    </row>
    <row r="20" spans="1:11" x14ac:dyDescent="0.2">
      <c r="A20" s="180" t="s">
        <v>55</v>
      </c>
      <c r="B20" s="180">
        <f>ROUND(VALUE(SUBSTITUTE(実質収支比率等に係る経年分析!F$47,"▲","-")),2)</f>
        <v>56.06</v>
      </c>
      <c r="C20" s="180">
        <f>ROUND(VALUE(SUBSTITUTE(実質収支比率等に係る経年分析!G$47,"▲","-")),2)</f>
        <v>54.05</v>
      </c>
      <c r="D20" s="180">
        <f>ROUND(VALUE(SUBSTITUTE(実質収支比率等に係る経年分析!H$47,"▲","-")),2)</f>
        <v>50.25</v>
      </c>
      <c r="E20" s="180">
        <f>ROUND(VALUE(SUBSTITUTE(実質収支比率等に係る経年分析!I$47,"▲","-")),2)</f>
        <v>54.21</v>
      </c>
      <c r="F20" s="180">
        <f>ROUND(VALUE(SUBSTITUTE(実質収支比率等に係る経年分析!J$47,"▲","-")),2)</f>
        <v>68.84</v>
      </c>
    </row>
    <row r="21" spans="1:11" x14ac:dyDescent="0.2">
      <c r="A21" s="180" t="s">
        <v>56</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3</v>
      </c>
      <c r="D21" s="180">
        <f>IF(ISNUMBER(VALUE(SUBSTITUTE(実質収支比率等に係る経年分析!H$49,"▲","-"))),ROUND(VALUE(SUBSTITUTE(実質収支比率等に係る経年分析!H$49,"▲","-")),2),NA())</f>
        <v>8.99</v>
      </c>
      <c r="E21" s="180">
        <f>IF(ISNUMBER(VALUE(SUBSTITUTE(実質収支比率等に係る経年分析!I$49,"▲","-"))),ROUND(VALUE(SUBSTITUTE(実質収支比率等に係る経年分析!I$49,"▲","-")),2),NA())</f>
        <v>7.92</v>
      </c>
      <c r="F21" s="180">
        <f>IF(ISNUMBER(VALUE(SUBSTITUTE(実質収支比率等に係る経年分析!J$49,"▲","-"))),ROUND(VALUE(SUBSTITUTE(実質収支比率等に係る経年分析!J$49,"▲","-")),2),NA())</f>
        <v>15.21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2">
      <c r="A32" s="181" t="str">
        <f>IF(連結実質赤字比率に係る赤字・黒字の構成分析!C$38="",NA(),連結実質赤字比率に係る赤字・黒字の構成分析!C$38)</f>
        <v>西原村中央簡易水道事業特別会計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2.4700000000000002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2">
      <c r="A35" s="181" t="str">
        <f>IF(連結実質赤字比率に係る赤字・黒字の構成分析!C$35="",NA(),連結実質赤字比率に係る赤字・黒字の構成分析!C$35)</f>
        <v>西原村工業用水道事業会計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19.11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229</v>
      </c>
      <c r="E42" s="182"/>
      <c r="F42" s="182"/>
      <c r="G42" s="182">
        <f>'実質公債費比率（分子）の構造'!L$52</f>
        <v>227</v>
      </c>
      <c r="H42" s="182"/>
      <c r="I42" s="182"/>
      <c r="J42" s="182">
        <f>'実質公債費比率（分子）の構造'!M$52</f>
        <v>238</v>
      </c>
      <c r="K42" s="182"/>
      <c r="L42" s="182"/>
      <c r="M42" s="182">
        <f>'実質公債費比率（分子）の構造'!N$52</f>
        <v>456</v>
      </c>
      <c r="N42" s="182"/>
      <c r="O42" s="182"/>
      <c r="P42" s="182">
        <f>'実質公債費比率（分子）の構造'!O$52</f>
        <v>696</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1</v>
      </c>
      <c r="I43" s="182"/>
      <c r="J43" s="182"/>
      <c r="K43" s="182">
        <f>'実質公債費比率（分子）の構造'!N$51</f>
        <v>4</v>
      </c>
      <c r="L43" s="182"/>
      <c r="M43" s="182"/>
      <c r="N43" s="182">
        <f>'実質公債費比率（分子）の構造'!O$51</f>
        <v>0</v>
      </c>
      <c r="O43" s="182"/>
      <c r="P43" s="182"/>
    </row>
    <row r="44" spans="1:16" x14ac:dyDescent="0.2">
      <c r="A44" s="182" t="s">
        <v>65</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t="str">
        <f>'実質公債費比率（分子）の構造'!O$50</f>
        <v>-</v>
      </c>
      <c r="O44" s="182"/>
      <c r="P44" s="182"/>
    </row>
    <row r="45" spans="1:16" x14ac:dyDescent="0.2">
      <c r="A45" s="182" t="s">
        <v>66</v>
      </c>
      <c r="B45" s="182">
        <f>'実質公債費比率（分子）の構造'!K$49</f>
        <v>15</v>
      </c>
      <c r="C45" s="182"/>
      <c r="D45" s="182"/>
      <c r="E45" s="182">
        <f>'実質公債費比率（分子）の構造'!L$49</f>
        <v>16</v>
      </c>
      <c r="F45" s="182"/>
      <c r="G45" s="182"/>
      <c r="H45" s="182">
        <f>'実質公債費比率（分子）の構造'!M$49</f>
        <v>18</v>
      </c>
      <c r="I45" s="182"/>
      <c r="J45" s="182"/>
      <c r="K45" s="182">
        <f>'実質公債費比率（分子）の構造'!N$49</f>
        <v>18</v>
      </c>
      <c r="L45" s="182"/>
      <c r="M45" s="182"/>
      <c r="N45" s="182">
        <f>'実質公債費比率（分子）の構造'!O$49</f>
        <v>18</v>
      </c>
      <c r="O45" s="182"/>
      <c r="P45" s="182"/>
    </row>
    <row r="46" spans="1:16" x14ac:dyDescent="0.2">
      <c r="A46" s="182" t="s">
        <v>67</v>
      </c>
      <c r="B46" s="182">
        <f>'実質公債費比率（分子）の構造'!K$48</f>
        <v>0</v>
      </c>
      <c r="C46" s="182"/>
      <c r="D46" s="182"/>
      <c r="E46" s="182">
        <f>'実質公債費比率（分子）の構造'!L$48</f>
        <v>2</v>
      </c>
      <c r="F46" s="182"/>
      <c r="G46" s="182"/>
      <c r="H46" s="182">
        <f>'実質公債費比率（分子）の構造'!M$48</f>
        <v>1</v>
      </c>
      <c r="I46" s="182"/>
      <c r="J46" s="182"/>
      <c r="K46" s="182">
        <f>'実質公債費比率（分子）の構造'!N$48</f>
        <v>15</v>
      </c>
      <c r="L46" s="182"/>
      <c r="M46" s="182"/>
      <c r="N46" s="182">
        <f>'実質公債費比率（分子）の構造'!O$48</f>
        <v>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258</v>
      </c>
      <c r="C49" s="182"/>
      <c r="D49" s="182"/>
      <c r="E49" s="182">
        <f>'実質公債費比率（分子）の構造'!L$45</f>
        <v>257</v>
      </c>
      <c r="F49" s="182"/>
      <c r="G49" s="182"/>
      <c r="H49" s="182">
        <f>'実質公債費比率（分子）の構造'!M$45</f>
        <v>260</v>
      </c>
      <c r="I49" s="182"/>
      <c r="J49" s="182"/>
      <c r="K49" s="182">
        <f>'実質公債費比率（分子）の構造'!N$45</f>
        <v>533</v>
      </c>
      <c r="L49" s="182"/>
      <c r="M49" s="182"/>
      <c r="N49" s="182">
        <f>'実質公債費比率（分子）の構造'!O$45</f>
        <v>810</v>
      </c>
      <c r="O49" s="182"/>
      <c r="P49" s="182"/>
    </row>
    <row r="50" spans="1:16" x14ac:dyDescent="0.2">
      <c r="A50" s="182" t="s">
        <v>71</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140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2326</v>
      </c>
      <c r="E56" s="181"/>
      <c r="F56" s="181"/>
      <c r="G56" s="181">
        <f>'将来負担比率（分子）の構造'!J$52</f>
        <v>4732</v>
      </c>
      <c r="H56" s="181"/>
      <c r="I56" s="181"/>
      <c r="J56" s="181">
        <f>'将来負担比率（分子）の構造'!K$52</f>
        <v>7060</v>
      </c>
      <c r="K56" s="181"/>
      <c r="L56" s="181"/>
      <c r="M56" s="181">
        <f>'将来負担比率（分子）の構造'!L$52</f>
        <v>8228</v>
      </c>
      <c r="N56" s="181"/>
      <c r="O56" s="181"/>
      <c r="P56" s="181">
        <f>'将来負担比率（分子）の構造'!M$52</f>
        <v>9013</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2019</v>
      </c>
      <c r="E58" s="181"/>
      <c r="F58" s="181"/>
      <c r="G58" s="181">
        <f>'将来負担比率（分子）の構造'!J$50</f>
        <v>1964</v>
      </c>
      <c r="H58" s="181"/>
      <c r="I58" s="181"/>
      <c r="J58" s="181">
        <f>'将来負担比率（分子）の構造'!K$50</f>
        <v>2494</v>
      </c>
      <c r="K58" s="181"/>
      <c r="L58" s="181"/>
      <c r="M58" s="181">
        <f>'将来負担比率（分子）の構造'!L$50</f>
        <v>3027</v>
      </c>
      <c r="N58" s="181"/>
      <c r="O58" s="181"/>
      <c r="P58" s="181">
        <f>'将来負担比率（分子）の構造'!M$50</f>
        <v>3933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309</v>
      </c>
      <c r="C62" s="181"/>
      <c r="D62" s="181"/>
      <c r="E62" s="181">
        <f>'将来負担比率（分子）の構造'!J$45</f>
        <v>255</v>
      </c>
      <c r="F62" s="181"/>
      <c r="G62" s="181"/>
      <c r="H62" s="181">
        <f>'将来負担比率（分子）の構造'!K$45</f>
        <v>192</v>
      </c>
      <c r="I62" s="181"/>
      <c r="J62" s="181"/>
      <c r="K62" s="181">
        <f>'将来負担比率（分子）の構造'!L$45</f>
        <v>233</v>
      </c>
      <c r="L62" s="181"/>
      <c r="M62" s="181"/>
      <c r="N62" s="181">
        <f>'将来負担比率（分子）の構造'!M$45</f>
        <v>145</v>
      </c>
      <c r="O62" s="181"/>
      <c r="P62" s="181"/>
    </row>
    <row r="63" spans="1:16" x14ac:dyDescent="0.2">
      <c r="A63" s="181" t="s">
        <v>34</v>
      </c>
      <c r="B63" s="181">
        <f>'将来負担比率（分子）の構造'!I$44</f>
        <v>81</v>
      </c>
      <c r="C63" s="181"/>
      <c r="D63" s="181"/>
      <c r="E63" s="181">
        <f>'将来負担比率（分子）の構造'!J$44</f>
        <v>73</v>
      </c>
      <c r="F63" s="181"/>
      <c r="G63" s="181"/>
      <c r="H63" s="181">
        <f>'将来負担比率（分子）の構造'!K$44</f>
        <v>94</v>
      </c>
      <c r="I63" s="181"/>
      <c r="J63" s="181"/>
      <c r="K63" s="181">
        <f>'将来負担比率（分子）の構造'!L$44</f>
        <v>82</v>
      </c>
      <c r="L63" s="181"/>
      <c r="M63" s="181"/>
      <c r="N63" s="181">
        <f>'将来負担比率（分子）の構造'!M$44</f>
        <v>65</v>
      </c>
      <c r="O63" s="181"/>
      <c r="P63" s="181"/>
    </row>
    <row r="64" spans="1:16" x14ac:dyDescent="0.2">
      <c r="A64" s="181" t="s">
        <v>33</v>
      </c>
      <c r="B64" s="181">
        <f>'将来負担比率（分子）の構造'!I$43</f>
        <v>1</v>
      </c>
      <c r="C64" s="181"/>
      <c r="D64" s="181"/>
      <c r="E64" s="181">
        <f>'将来負担比率（分子）の構造'!J$43</f>
        <v>91</v>
      </c>
      <c r="F64" s="181"/>
      <c r="G64" s="181"/>
      <c r="H64" s="181">
        <f>'将来負担比率（分子）の構造'!K$43</f>
        <v>143</v>
      </c>
      <c r="I64" s="181"/>
      <c r="J64" s="181"/>
      <c r="K64" s="181">
        <f>'将来負担比率（分子）の構造'!L$43</f>
        <v>52</v>
      </c>
      <c r="L64" s="181"/>
      <c r="M64" s="181"/>
      <c r="N64" s="181">
        <f>'将来負担比率（分子）の構造'!M$43</f>
        <v>55</v>
      </c>
      <c r="O64" s="181"/>
      <c r="P64" s="181"/>
    </row>
    <row r="65" spans="1:16" x14ac:dyDescent="0.2">
      <c r="A65" s="181" t="s">
        <v>32</v>
      </c>
      <c r="B65" s="181">
        <f>'将来負担比率（分子）の構造'!I$42</f>
        <v>60</v>
      </c>
      <c r="C65" s="181"/>
      <c r="D65" s="181"/>
      <c r="E65" s="181">
        <f>'将来負担比率（分子）の構造'!J$42</f>
        <v>41</v>
      </c>
      <c r="F65" s="181"/>
      <c r="G65" s="181"/>
      <c r="H65" s="181">
        <f>'将来負担比率（分子）の構造'!K$42</f>
        <v>21</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2317</v>
      </c>
      <c r="C66" s="181"/>
      <c r="D66" s="181"/>
      <c r="E66" s="181">
        <f>'将来負担比率（分子）の構造'!J$41</f>
        <v>4264</v>
      </c>
      <c r="F66" s="181"/>
      <c r="G66" s="181"/>
      <c r="H66" s="181">
        <f>'将来負担比率（分子）の構造'!K$41</f>
        <v>6131</v>
      </c>
      <c r="I66" s="181"/>
      <c r="J66" s="181"/>
      <c r="K66" s="181">
        <f>'将来負担比率（分子）の構造'!L$41</f>
        <v>7856</v>
      </c>
      <c r="L66" s="181"/>
      <c r="M66" s="181"/>
      <c r="N66" s="181">
        <f>'将来負担比率（分子）の構造'!M$41</f>
        <v>9476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1149</v>
      </c>
      <c r="C72" s="185">
        <f>基金残高に係る経年分析!G55</f>
        <v>1372</v>
      </c>
      <c r="D72" s="185">
        <f>基金残高に係る経年分析!H55</f>
        <v>1943</v>
      </c>
    </row>
    <row r="73" spans="1:16" x14ac:dyDescent="0.2">
      <c r="A73" s="184" t="s">
        <v>78</v>
      </c>
      <c r="B73" s="185">
        <f>基金残高に係る経年分析!F56</f>
        <v>122</v>
      </c>
      <c r="C73" s="185">
        <f>基金残高に係る経年分析!G56</f>
        <v>122</v>
      </c>
      <c r="D73" s="185">
        <f>基金残高に係る経年分析!H56</f>
        <v>259</v>
      </c>
    </row>
    <row r="74" spans="1:16" x14ac:dyDescent="0.2">
      <c r="A74" s="184" t="s">
        <v>79</v>
      </c>
      <c r="B74" s="185">
        <f>基金残高に係る経年分析!F57</f>
        <v>1205</v>
      </c>
      <c r="C74" s="185">
        <f>基金残高に係る経年分析!G57</f>
        <v>1514</v>
      </c>
      <c r="D74" s="185">
        <f>基金残高に係る経年分析!H57</f>
        <v>1712</v>
      </c>
    </row>
  </sheetData>
  <sheetProtection algorithmName="SHA-512" hashValue="LU8VpfsR5aYrmItON3x6v8473pP3aDZch5yHytLzOk0W/D1O+0Wif48l9PXPKiCovltfDIRgsLafS9/qgM3AsA==" saltValue="AjX9CcgvFKNMhhdxImXy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227</v>
      </c>
      <c r="C5" s="632"/>
      <c r="D5" s="632"/>
      <c r="E5" s="632"/>
      <c r="F5" s="632"/>
      <c r="G5" s="632"/>
      <c r="H5" s="632"/>
      <c r="I5" s="632"/>
      <c r="J5" s="632"/>
      <c r="K5" s="632"/>
      <c r="L5" s="632"/>
      <c r="M5" s="632"/>
      <c r="N5" s="632"/>
      <c r="O5" s="632"/>
      <c r="P5" s="632"/>
      <c r="Q5" s="633"/>
      <c r="R5" s="634">
        <v>959854</v>
      </c>
      <c r="S5" s="635"/>
      <c r="T5" s="635"/>
      <c r="U5" s="635"/>
      <c r="V5" s="635"/>
      <c r="W5" s="635"/>
      <c r="X5" s="635"/>
      <c r="Y5" s="636"/>
      <c r="Z5" s="637">
        <v>8.9</v>
      </c>
      <c r="AA5" s="637"/>
      <c r="AB5" s="637"/>
      <c r="AC5" s="637"/>
      <c r="AD5" s="638">
        <v>959854</v>
      </c>
      <c r="AE5" s="638"/>
      <c r="AF5" s="638"/>
      <c r="AG5" s="638"/>
      <c r="AH5" s="638"/>
      <c r="AI5" s="638"/>
      <c r="AJ5" s="638"/>
      <c r="AK5" s="638"/>
      <c r="AL5" s="639">
        <v>35.5</v>
      </c>
      <c r="AM5" s="640"/>
      <c r="AN5" s="640"/>
      <c r="AO5" s="641"/>
      <c r="AP5" s="631" t="s">
        <v>228</v>
      </c>
      <c r="AQ5" s="632"/>
      <c r="AR5" s="632"/>
      <c r="AS5" s="632"/>
      <c r="AT5" s="632"/>
      <c r="AU5" s="632"/>
      <c r="AV5" s="632"/>
      <c r="AW5" s="632"/>
      <c r="AX5" s="632"/>
      <c r="AY5" s="632"/>
      <c r="AZ5" s="632"/>
      <c r="BA5" s="632"/>
      <c r="BB5" s="632"/>
      <c r="BC5" s="632"/>
      <c r="BD5" s="632"/>
      <c r="BE5" s="632"/>
      <c r="BF5" s="633"/>
      <c r="BG5" s="645">
        <v>958093</v>
      </c>
      <c r="BH5" s="646"/>
      <c r="BI5" s="646"/>
      <c r="BJ5" s="646"/>
      <c r="BK5" s="646"/>
      <c r="BL5" s="646"/>
      <c r="BM5" s="646"/>
      <c r="BN5" s="647"/>
      <c r="BO5" s="648">
        <v>99.8</v>
      </c>
      <c r="BP5" s="648"/>
      <c r="BQ5" s="648"/>
      <c r="BR5" s="648"/>
      <c r="BS5" s="649" t="s">
        <v>229</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221</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2">
      <c r="B6" s="642" t="s">
        <v>233</v>
      </c>
      <c r="C6" s="643"/>
      <c r="D6" s="643"/>
      <c r="E6" s="643"/>
      <c r="F6" s="643"/>
      <c r="G6" s="643"/>
      <c r="H6" s="643"/>
      <c r="I6" s="643"/>
      <c r="J6" s="643"/>
      <c r="K6" s="643"/>
      <c r="L6" s="643"/>
      <c r="M6" s="643"/>
      <c r="N6" s="643"/>
      <c r="O6" s="643"/>
      <c r="P6" s="643"/>
      <c r="Q6" s="644"/>
      <c r="R6" s="645">
        <v>43800</v>
      </c>
      <c r="S6" s="646"/>
      <c r="T6" s="646"/>
      <c r="U6" s="646"/>
      <c r="V6" s="646"/>
      <c r="W6" s="646"/>
      <c r="X6" s="646"/>
      <c r="Y6" s="647"/>
      <c r="Z6" s="648">
        <v>0.4</v>
      </c>
      <c r="AA6" s="648"/>
      <c r="AB6" s="648"/>
      <c r="AC6" s="648"/>
      <c r="AD6" s="649">
        <v>43800</v>
      </c>
      <c r="AE6" s="649"/>
      <c r="AF6" s="649"/>
      <c r="AG6" s="649"/>
      <c r="AH6" s="649"/>
      <c r="AI6" s="649"/>
      <c r="AJ6" s="649"/>
      <c r="AK6" s="649"/>
      <c r="AL6" s="650">
        <v>1.6</v>
      </c>
      <c r="AM6" s="651"/>
      <c r="AN6" s="651"/>
      <c r="AO6" s="652"/>
      <c r="AP6" s="642" t="s">
        <v>234</v>
      </c>
      <c r="AQ6" s="643"/>
      <c r="AR6" s="643"/>
      <c r="AS6" s="643"/>
      <c r="AT6" s="643"/>
      <c r="AU6" s="643"/>
      <c r="AV6" s="643"/>
      <c r="AW6" s="643"/>
      <c r="AX6" s="643"/>
      <c r="AY6" s="643"/>
      <c r="AZ6" s="643"/>
      <c r="BA6" s="643"/>
      <c r="BB6" s="643"/>
      <c r="BC6" s="643"/>
      <c r="BD6" s="643"/>
      <c r="BE6" s="643"/>
      <c r="BF6" s="644"/>
      <c r="BG6" s="645">
        <v>958093</v>
      </c>
      <c r="BH6" s="646"/>
      <c r="BI6" s="646"/>
      <c r="BJ6" s="646"/>
      <c r="BK6" s="646"/>
      <c r="BL6" s="646"/>
      <c r="BM6" s="646"/>
      <c r="BN6" s="647"/>
      <c r="BO6" s="648">
        <v>99.8</v>
      </c>
      <c r="BP6" s="648"/>
      <c r="BQ6" s="648"/>
      <c r="BR6" s="648"/>
      <c r="BS6" s="649" t="s">
        <v>138</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67482</v>
      </c>
      <c r="CS6" s="646"/>
      <c r="CT6" s="646"/>
      <c r="CU6" s="646"/>
      <c r="CV6" s="646"/>
      <c r="CW6" s="646"/>
      <c r="CX6" s="646"/>
      <c r="CY6" s="647"/>
      <c r="CZ6" s="639">
        <v>0.7</v>
      </c>
      <c r="DA6" s="640"/>
      <c r="DB6" s="640"/>
      <c r="DC6" s="659"/>
      <c r="DD6" s="654" t="s">
        <v>229</v>
      </c>
      <c r="DE6" s="646"/>
      <c r="DF6" s="646"/>
      <c r="DG6" s="646"/>
      <c r="DH6" s="646"/>
      <c r="DI6" s="646"/>
      <c r="DJ6" s="646"/>
      <c r="DK6" s="646"/>
      <c r="DL6" s="646"/>
      <c r="DM6" s="646"/>
      <c r="DN6" s="646"/>
      <c r="DO6" s="646"/>
      <c r="DP6" s="647"/>
      <c r="DQ6" s="654">
        <v>67482</v>
      </c>
      <c r="DR6" s="646"/>
      <c r="DS6" s="646"/>
      <c r="DT6" s="646"/>
      <c r="DU6" s="646"/>
      <c r="DV6" s="646"/>
      <c r="DW6" s="646"/>
      <c r="DX6" s="646"/>
      <c r="DY6" s="646"/>
      <c r="DZ6" s="646"/>
      <c r="EA6" s="646"/>
      <c r="EB6" s="646"/>
      <c r="EC6" s="655"/>
    </row>
    <row r="7" spans="2:143" ht="11.25" customHeight="1" x14ac:dyDescent="0.2">
      <c r="B7" s="642" t="s">
        <v>236</v>
      </c>
      <c r="C7" s="643"/>
      <c r="D7" s="643"/>
      <c r="E7" s="643"/>
      <c r="F7" s="643"/>
      <c r="G7" s="643"/>
      <c r="H7" s="643"/>
      <c r="I7" s="643"/>
      <c r="J7" s="643"/>
      <c r="K7" s="643"/>
      <c r="L7" s="643"/>
      <c r="M7" s="643"/>
      <c r="N7" s="643"/>
      <c r="O7" s="643"/>
      <c r="P7" s="643"/>
      <c r="Q7" s="644"/>
      <c r="R7" s="645">
        <v>339</v>
      </c>
      <c r="S7" s="646"/>
      <c r="T7" s="646"/>
      <c r="U7" s="646"/>
      <c r="V7" s="646"/>
      <c r="W7" s="646"/>
      <c r="X7" s="646"/>
      <c r="Y7" s="647"/>
      <c r="Z7" s="648">
        <v>0</v>
      </c>
      <c r="AA7" s="648"/>
      <c r="AB7" s="648"/>
      <c r="AC7" s="648"/>
      <c r="AD7" s="649">
        <v>339</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426594</v>
      </c>
      <c r="BH7" s="646"/>
      <c r="BI7" s="646"/>
      <c r="BJ7" s="646"/>
      <c r="BK7" s="646"/>
      <c r="BL7" s="646"/>
      <c r="BM7" s="646"/>
      <c r="BN7" s="647"/>
      <c r="BO7" s="648">
        <v>44.4</v>
      </c>
      <c r="BP7" s="648"/>
      <c r="BQ7" s="648"/>
      <c r="BR7" s="648"/>
      <c r="BS7" s="649" t="s">
        <v>229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1972526</v>
      </c>
      <c r="CS7" s="646"/>
      <c r="CT7" s="646"/>
      <c r="CU7" s="646"/>
      <c r="CV7" s="646"/>
      <c r="CW7" s="646"/>
      <c r="CX7" s="646"/>
      <c r="CY7" s="647"/>
      <c r="CZ7" s="648">
        <v>19.5</v>
      </c>
      <c r="DA7" s="648"/>
      <c r="DB7" s="648"/>
      <c r="DC7" s="648"/>
      <c r="DD7" s="654">
        <v>38956</v>
      </c>
      <c r="DE7" s="646"/>
      <c r="DF7" s="646"/>
      <c r="DG7" s="646"/>
      <c r="DH7" s="646"/>
      <c r="DI7" s="646"/>
      <c r="DJ7" s="646"/>
      <c r="DK7" s="646"/>
      <c r="DL7" s="646"/>
      <c r="DM7" s="646"/>
      <c r="DN7" s="646"/>
      <c r="DO7" s="646"/>
      <c r="DP7" s="647"/>
      <c r="DQ7" s="654">
        <v>1608382</v>
      </c>
      <c r="DR7" s="646"/>
      <c r="DS7" s="646"/>
      <c r="DT7" s="646"/>
      <c r="DU7" s="646"/>
      <c r="DV7" s="646"/>
      <c r="DW7" s="646"/>
      <c r="DX7" s="646"/>
      <c r="DY7" s="646"/>
      <c r="DZ7" s="646"/>
      <c r="EA7" s="646"/>
      <c r="EB7" s="646"/>
      <c r="EC7" s="655"/>
    </row>
    <row r="8" spans="2:143" ht="11.25" customHeight="1" x14ac:dyDescent="0.2">
      <c r="B8" s="642" t="s">
        <v>239</v>
      </c>
      <c r="C8" s="643"/>
      <c r="D8" s="643"/>
      <c r="E8" s="643"/>
      <c r="F8" s="643"/>
      <c r="G8" s="643"/>
      <c r="H8" s="643"/>
      <c r="I8" s="643"/>
      <c r="J8" s="643"/>
      <c r="K8" s="643"/>
      <c r="L8" s="643"/>
      <c r="M8" s="643"/>
      <c r="N8" s="643"/>
      <c r="O8" s="643"/>
      <c r="P8" s="643"/>
      <c r="Q8" s="644"/>
      <c r="R8" s="645">
        <v>1407</v>
      </c>
      <c r="S8" s="646"/>
      <c r="T8" s="646"/>
      <c r="U8" s="646"/>
      <c r="V8" s="646"/>
      <c r="W8" s="646"/>
      <c r="X8" s="646"/>
      <c r="Y8" s="647"/>
      <c r="Z8" s="648">
        <v>0</v>
      </c>
      <c r="AA8" s="648"/>
      <c r="AB8" s="648"/>
      <c r="AC8" s="648"/>
      <c r="AD8" s="649">
        <v>1407</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10430</v>
      </c>
      <c r="BH8" s="646"/>
      <c r="BI8" s="646"/>
      <c r="BJ8" s="646"/>
      <c r="BK8" s="646"/>
      <c r="BL8" s="646"/>
      <c r="BM8" s="646"/>
      <c r="BN8" s="647"/>
      <c r="BO8" s="648">
        <v>1.1000000000000001</v>
      </c>
      <c r="BP8" s="648"/>
      <c r="BQ8" s="648"/>
      <c r="BR8" s="648"/>
      <c r="BS8" s="654" t="s">
        <v>138</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1113641</v>
      </c>
      <c r="CS8" s="646"/>
      <c r="CT8" s="646"/>
      <c r="CU8" s="646"/>
      <c r="CV8" s="646"/>
      <c r="CW8" s="646"/>
      <c r="CX8" s="646"/>
      <c r="CY8" s="647"/>
      <c r="CZ8" s="648">
        <v>11</v>
      </c>
      <c r="DA8" s="648"/>
      <c r="DB8" s="648"/>
      <c r="DC8" s="648"/>
      <c r="DD8" s="654">
        <v>8883</v>
      </c>
      <c r="DE8" s="646"/>
      <c r="DF8" s="646"/>
      <c r="DG8" s="646"/>
      <c r="DH8" s="646"/>
      <c r="DI8" s="646"/>
      <c r="DJ8" s="646"/>
      <c r="DK8" s="646"/>
      <c r="DL8" s="646"/>
      <c r="DM8" s="646"/>
      <c r="DN8" s="646"/>
      <c r="DO8" s="646"/>
      <c r="DP8" s="647"/>
      <c r="DQ8" s="654">
        <v>618981</v>
      </c>
      <c r="DR8" s="646"/>
      <c r="DS8" s="646"/>
      <c r="DT8" s="646"/>
      <c r="DU8" s="646"/>
      <c r="DV8" s="646"/>
      <c r="DW8" s="646"/>
      <c r="DX8" s="646"/>
      <c r="DY8" s="646"/>
      <c r="DZ8" s="646"/>
      <c r="EA8" s="646"/>
      <c r="EB8" s="646"/>
      <c r="EC8" s="655"/>
    </row>
    <row r="9" spans="2:143" ht="11.25" customHeight="1" x14ac:dyDescent="0.2">
      <c r="B9" s="642" t="s">
        <v>242</v>
      </c>
      <c r="C9" s="643"/>
      <c r="D9" s="643"/>
      <c r="E9" s="643"/>
      <c r="F9" s="643"/>
      <c r="G9" s="643"/>
      <c r="H9" s="643"/>
      <c r="I9" s="643"/>
      <c r="J9" s="643"/>
      <c r="K9" s="643"/>
      <c r="L9" s="643"/>
      <c r="M9" s="643"/>
      <c r="N9" s="643"/>
      <c r="O9" s="643"/>
      <c r="P9" s="643"/>
      <c r="Q9" s="644"/>
      <c r="R9" s="645">
        <v>944</v>
      </c>
      <c r="S9" s="646"/>
      <c r="T9" s="646"/>
      <c r="U9" s="646"/>
      <c r="V9" s="646"/>
      <c r="W9" s="646"/>
      <c r="X9" s="646"/>
      <c r="Y9" s="647"/>
      <c r="Z9" s="648">
        <v>0</v>
      </c>
      <c r="AA9" s="648"/>
      <c r="AB9" s="648"/>
      <c r="AC9" s="648"/>
      <c r="AD9" s="649">
        <v>944</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313564</v>
      </c>
      <c r="BH9" s="646"/>
      <c r="BI9" s="646"/>
      <c r="BJ9" s="646"/>
      <c r="BK9" s="646"/>
      <c r="BL9" s="646"/>
      <c r="BM9" s="646"/>
      <c r="BN9" s="647"/>
      <c r="BO9" s="648">
        <v>32.700000000000003</v>
      </c>
      <c r="BP9" s="648"/>
      <c r="BQ9" s="648"/>
      <c r="BR9" s="648"/>
      <c r="BS9" s="654" t="s">
        <v>138</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319366</v>
      </c>
      <c r="CS9" s="646"/>
      <c r="CT9" s="646"/>
      <c r="CU9" s="646"/>
      <c r="CV9" s="646"/>
      <c r="CW9" s="646"/>
      <c r="CX9" s="646"/>
      <c r="CY9" s="647"/>
      <c r="CZ9" s="648">
        <v>3.2</v>
      </c>
      <c r="DA9" s="648"/>
      <c r="DB9" s="648"/>
      <c r="DC9" s="648"/>
      <c r="DD9" s="654">
        <v>27212</v>
      </c>
      <c r="DE9" s="646"/>
      <c r="DF9" s="646"/>
      <c r="DG9" s="646"/>
      <c r="DH9" s="646"/>
      <c r="DI9" s="646"/>
      <c r="DJ9" s="646"/>
      <c r="DK9" s="646"/>
      <c r="DL9" s="646"/>
      <c r="DM9" s="646"/>
      <c r="DN9" s="646"/>
      <c r="DO9" s="646"/>
      <c r="DP9" s="647"/>
      <c r="DQ9" s="654">
        <v>251650</v>
      </c>
      <c r="DR9" s="646"/>
      <c r="DS9" s="646"/>
      <c r="DT9" s="646"/>
      <c r="DU9" s="646"/>
      <c r="DV9" s="646"/>
      <c r="DW9" s="646"/>
      <c r="DX9" s="646"/>
      <c r="DY9" s="646"/>
      <c r="DZ9" s="646"/>
      <c r="EA9" s="646"/>
      <c r="EB9" s="646"/>
      <c r="EC9" s="655"/>
    </row>
    <row r="10" spans="2:143" ht="11.25" customHeight="1" x14ac:dyDescent="0.2">
      <c r="B10" s="642" t="s">
        <v>245</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138</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25700</v>
      </c>
      <c r="BH10" s="646"/>
      <c r="BI10" s="646"/>
      <c r="BJ10" s="646"/>
      <c r="BK10" s="646"/>
      <c r="BL10" s="646"/>
      <c r="BM10" s="646"/>
      <c r="BN10" s="647"/>
      <c r="BO10" s="648">
        <v>2.7</v>
      </c>
      <c r="BP10" s="648"/>
      <c r="BQ10" s="648"/>
      <c r="BR10" s="648"/>
      <c r="BS10" s="654" t="s">
        <v>229</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229</v>
      </c>
      <c r="CS10" s="646"/>
      <c r="CT10" s="646"/>
      <c r="CU10" s="646"/>
      <c r="CV10" s="646"/>
      <c r="CW10" s="646"/>
      <c r="CX10" s="646"/>
      <c r="CY10" s="647"/>
      <c r="CZ10" s="648" t="s">
        <v>138</v>
      </c>
      <c r="DA10" s="648"/>
      <c r="DB10" s="648"/>
      <c r="DC10" s="648"/>
      <c r="DD10" s="654" t="s">
        <v>229</v>
      </c>
      <c r="DE10" s="646"/>
      <c r="DF10" s="646"/>
      <c r="DG10" s="646"/>
      <c r="DH10" s="646"/>
      <c r="DI10" s="646"/>
      <c r="DJ10" s="646"/>
      <c r="DK10" s="646"/>
      <c r="DL10" s="646"/>
      <c r="DM10" s="646"/>
      <c r="DN10" s="646"/>
      <c r="DO10" s="646"/>
      <c r="DP10" s="647"/>
      <c r="DQ10" s="654" t="s">
        <v>229</v>
      </c>
      <c r="DR10" s="646"/>
      <c r="DS10" s="646"/>
      <c r="DT10" s="646"/>
      <c r="DU10" s="646"/>
      <c r="DV10" s="646"/>
      <c r="DW10" s="646"/>
      <c r="DX10" s="646"/>
      <c r="DY10" s="646"/>
      <c r="DZ10" s="646"/>
      <c r="EA10" s="646"/>
      <c r="EB10" s="646"/>
      <c r="EC10" s="655"/>
    </row>
    <row r="11" spans="2:143" ht="11.25" customHeight="1" x14ac:dyDescent="0.2">
      <c r="B11" s="642" t="s">
        <v>248</v>
      </c>
      <c r="C11" s="643"/>
      <c r="D11" s="643"/>
      <c r="E11" s="643"/>
      <c r="F11" s="643"/>
      <c r="G11" s="643"/>
      <c r="H11" s="643"/>
      <c r="I11" s="643"/>
      <c r="J11" s="643"/>
      <c r="K11" s="643"/>
      <c r="L11" s="643"/>
      <c r="M11" s="643"/>
      <c r="N11" s="643"/>
      <c r="O11" s="643"/>
      <c r="P11" s="643"/>
      <c r="Q11" s="644"/>
      <c r="R11" s="645">
        <v>127738</v>
      </c>
      <c r="S11" s="646"/>
      <c r="T11" s="646"/>
      <c r="U11" s="646"/>
      <c r="V11" s="646"/>
      <c r="W11" s="646"/>
      <c r="X11" s="646"/>
      <c r="Y11" s="647"/>
      <c r="Z11" s="650">
        <v>1.2</v>
      </c>
      <c r="AA11" s="651"/>
      <c r="AB11" s="651"/>
      <c r="AC11" s="663"/>
      <c r="AD11" s="654">
        <v>127738</v>
      </c>
      <c r="AE11" s="646"/>
      <c r="AF11" s="646"/>
      <c r="AG11" s="646"/>
      <c r="AH11" s="646"/>
      <c r="AI11" s="646"/>
      <c r="AJ11" s="646"/>
      <c r="AK11" s="647"/>
      <c r="AL11" s="650">
        <v>4.7</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76900</v>
      </c>
      <c r="BH11" s="646"/>
      <c r="BI11" s="646"/>
      <c r="BJ11" s="646"/>
      <c r="BK11" s="646"/>
      <c r="BL11" s="646"/>
      <c r="BM11" s="646"/>
      <c r="BN11" s="647"/>
      <c r="BO11" s="648">
        <v>8</v>
      </c>
      <c r="BP11" s="648"/>
      <c r="BQ11" s="648"/>
      <c r="BR11" s="648"/>
      <c r="BS11" s="654" t="s">
        <v>138</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308353</v>
      </c>
      <c r="CS11" s="646"/>
      <c r="CT11" s="646"/>
      <c r="CU11" s="646"/>
      <c r="CV11" s="646"/>
      <c r="CW11" s="646"/>
      <c r="CX11" s="646"/>
      <c r="CY11" s="647"/>
      <c r="CZ11" s="648">
        <v>3.1</v>
      </c>
      <c r="DA11" s="648"/>
      <c r="DB11" s="648"/>
      <c r="DC11" s="648"/>
      <c r="DD11" s="654">
        <v>24551</v>
      </c>
      <c r="DE11" s="646"/>
      <c r="DF11" s="646"/>
      <c r="DG11" s="646"/>
      <c r="DH11" s="646"/>
      <c r="DI11" s="646"/>
      <c r="DJ11" s="646"/>
      <c r="DK11" s="646"/>
      <c r="DL11" s="646"/>
      <c r="DM11" s="646"/>
      <c r="DN11" s="646"/>
      <c r="DO11" s="646"/>
      <c r="DP11" s="647"/>
      <c r="DQ11" s="654">
        <v>85943</v>
      </c>
      <c r="DR11" s="646"/>
      <c r="DS11" s="646"/>
      <c r="DT11" s="646"/>
      <c r="DU11" s="646"/>
      <c r="DV11" s="646"/>
      <c r="DW11" s="646"/>
      <c r="DX11" s="646"/>
      <c r="DY11" s="646"/>
      <c r="DZ11" s="646"/>
      <c r="EA11" s="646"/>
      <c r="EB11" s="646"/>
      <c r="EC11" s="655"/>
    </row>
    <row r="12" spans="2:143" ht="11.25" customHeight="1" x14ac:dyDescent="0.2">
      <c r="B12" s="642" t="s">
        <v>251</v>
      </c>
      <c r="C12" s="643"/>
      <c r="D12" s="643"/>
      <c r="E12" s="643"/>
      <c r="F12" s="643"/>
      <c r="G12" s="643"/>
      <c r="H12" s="643"/>
      <c r="I12" s="643"/>
      <c r="J12" s="643"/>
      <c r="K12" s="643"/>
      <c r="L12" s="643"/>
      <c r="M12" s="643"/>
      <c r="N12" s="643"/>
      <c r="O12" s="643"/>
      <c r="P12" s="643"/>
      <c r="Q12" s="644"/>
      <c r="R12" s="645">
        <v>31175</v>
      </c>
      <c r="S12" s="646"/>
      <c r="T12" s="646"/>
      <c r="U12" s="646"/>
      <c r="V12" s="646"/>
      <c r="W12" s="646"/>
      <c r="X12" s="646"/>
      <c r="Y12" s="647"/>
      <c r="Z12" s="648">
        <v>0.3</v>
      </c>
      <c r="AA12" s="648"/>
      <c r="AB12" s="648"/>
      <c r="AC12" s="648"/>
      <c r="AD12" s="649">
        <v>31175</v>
      </c>
      <c r="AE12" s="649"/>
      <c r="AF12" s="649"/>
      <c r="AG12" s="649"/>
      <c r="AH12" s="649"/>
      <c r="AI12" s="649"/>
      <c r="AJ12" s="649"/>
      <c r="AK12" s="649"/>
      <c r="AL12" s="650">
        <v>1.2</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457030</v>
      </c>
      <c r="BH12" s="646"/>
      <c r="BI12" s="646"/>
      <c r="BJ12" s="646"/>
      <c r="BK12" s="646"/>
      <c r="BL12" s="646"/>
      <c r="BM12" s="646"/>
      <c r="BN12" s="647"/>
      <c r="BO12" s="648">
        <v>47.6</v>
      </c>
      <c r="BP12" s="648"/>
      <c r="BQ12" s="648"/>
      <c r="BR12" s="648"/>
      <c r="BS12" s="654" t="s">
        <v>229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42080</v>
      </c>
      <c r="CS12" s="646"/>
      <c r="CT12" s="646"/>
      <c r="CU12" s="646"/>
      <c r="CV12" s="646"/>
      <c r="CW12" s="646"/>
      <c r="CX12" s="646"/>
      <c r="CY12" s="647"/>
      <c r="CZ12" s="648">
        <v>0.4</v>
      </c>
      <c r="DA12" s="648"/>
      <c r="DB12" s="648"/>
      <c r="DC12" s="648"/>
      <c r="DD12" s="654">
        <v>6920</v>
      </c>
      <c r="DE12" s="646"/>
      <c r="DF12" s="646"/>
      <c r="DG12" s="646"/>
      <c r="DH12" s="646"/>
      <c r="DI12" s="646"/>
      <c r="DJ12" s="646"/>
      <c r="DK12" s="646"/>
      <c r="DL12" s="646"/>
      <c r="DM12" s="646"/>
      <c r="DN12" s="646"/>
      <c r="DO12" s="646"/>
      <c r="DP12" s="647"/>
      <c r="DQ12" s="654">
        <v>32972</v>
      </c>
      <c r="DR12" s="646"/>
      <c r="DS12" s="646"/>
      <c r="DT12" s="646"/>
      <c r="DU12" s="646"/>
      <c r="DV12" s="646"/>
      <c r="DW12" s="646"/>
      <c r="DX12" s="646"/>
      <c r="DY12" s="646"/>
      <c r="DZ12" s="646"/>
      <c r="EA12" s="646"/>
      <c r="EB12" s="646"/>
      <c r="EC12" s="655"/>
    </row>
    <row r="13" spans="2:143" ht="11.25" customHeight="1" x14ac:dyDescent="0.2">
      <c r="B13" s="642" t="s">
        <v>254</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138</v>
      </c>
      <c r="AA13" s="648"/>
      <c r="AB13" s="648"/>
      <c r="AC13" s="648"/>
      <c r="AD13" s="649" t="s">
        <v>229</v>
      </c>
      <c r="AE13" s="649"/>
      <c r="AF13" s="649"/>
      <c r="AG13" s="649"/>
      <c r="AH13" s="649"/>
      <c r="AI13" s="649"/>
      <c r="AJ13" s="649"/>
      <c r="AK13" s="649"/>
      <c r="AL13" s="650" t="s">
        <v>138</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455471</v>
      </c>
      <c r="BH13" s="646"/>
      <c r="BI13" s="646"/>
      <c r="BJ13" s="646"/>
      <c r="BK13" s="646"/>
      <c r="BL13" s="646"/>
      <c r="BM13" s="646"/>
      <c r="BN13" s="647"/>
      <c r="BO13" s="648">
        <v>47.5</v>
      </c>
      <c r="BP13" s="648"/>
      <c r="BQ13" s="648"/>
      <c r="BR13" s="648"/>
      <c r="BS13" s="654" t="s">
        <v>229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4703277</v>
      </c>
      <c r="CS13" s="646"/>
      <c r="CT13" s="646"/>
      <c r="CU13" s="646"/>
      <c r="CV13" s="646"/>
      <c r="CW13" s="646"/>
      <c r="CX13" s="646"/>
      <c r="CY13" s="647"/>
      <c r="CZ13" s="648">
        <v>46.6</v>
      </c>
      <c r="DA13" s="648"/>
      <c r="DB13" s="648"/>
      <c r="DC13" s="648"/>
      <c r="DD13" s="654">
        <v>4556384</v>
      </c>
      <c r="DE13" s="646"/>
      <c r="DF13" s="646"/>
      <c r="DG13" s="646"/>
      <c r="DH13" s="646"/>
      <c r="DI13" s="646"/>
      <c r="DJ13" s="646"/>
      <c r="DK13" s="646"/>
      <c r="DL13" s="646"/>
      <c r="DM13" s="646"/>
      <c r="DN13" s="646"/>
      <c r="DO13" s="646"/>
      <c r="DP13" s="647"/>
      <c r="DQ13" s="654">
        <v>81180</v>
      </c>
      <c r="DR13" s="646"/>
      <c r="DS13" s="646"/>
      <c r="DT13" s="646"/>
      <c r="DU13" s="646"/>
      <c r="DV13" s="646"/>
      <c r="DW13" s="646"/>
      <c r="DX13" s="646"/>
      <c r="DY13" s="646"/>
      <c r="DZ13" s="646"/>
      <c r="EA13" s="646"/>
      <c r="EB13" s="646"/>
      <c r="EC13" s="655"/>
    </row>
    <row r="14" spans="2:143" ht="11.25" customHeight="1" x14ac:dyDescent="0.2">
      <c r="B14" s="642" t="s">
        <v>257</v>
      </c>
      <c r="C14" s="643"/>
      <c r="D14" s="643"/>
      <c r="E14" s="643"/>
      <c r="F14" s="643"/>
      <c r="G14" s="643"/>
      <c r="H14" s="643"/>
      <c r="I14" s="643"/>
      <c r="J14" s="643"/>
      <c r="K14" s="643"/>
      <c r="L14" s="643"/>
      <c r="M14" s="643"/>
      <c r="N14" s="643"/>
      <c r="O14" s="643"/>
      <c r="P14" s="643"/>
      <c r="Q14" s="644"/>
      <c r="R14" s="645">
        <v>5164</v>
      </c>
      <c r="S14" s="646"/>
      <c r="T14" s="646"/>
      <c r="U14" s="646"/>
      <c r="V14" s="646"/>
      <c r="W14" s="646"/>
      <c r="X14" s="646"/>
      <c r="Y14" s="647"/>
      <c r="Z14" s="648">
        <v>0</v>
      </c>
      <c r="AA14" s="648"/>
      <c r="AB14" s="648"/>
      <c r="AC14" s="648"/>
      <c r="AD14" s="649">
        <v>5164</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31388</v>
      </c>
      <c r="BH14" s="646"/>
      <c r="BI14" s="646"/>
      <c r="BJ14" s="646"/>
      <c r="BK14" s="646"/>
      <c r="BL14" s="646"/>
      <c r="BM14" s="646"/>
      <c r="BN14" s="647"/>
      <c r="BO14" s="648">
        <v>3.3</v>
      </c>
      <c r="BP14" s="648"/>
      <c r="BQ14" s="648"/>
      <c r="BR14" s="648"/>
      <c r="BS14" s="654" t="s">
        <v>138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222957</v>
      </c>
      <c r="CS14" s="646"/>
      <c r="CT14" s="646"/>
      <c r="CU14" s="646"/>
      <c r="CV14" s="646"/>
      <c r="CW14" s="646"/>
      <c r="CX14" s="646"/>
      <c r="CY14" s="647"/>
      <c r="CZ14" s="648">
        <v>2.2000000000000002</v>
      </c>
      <c r="DA14" s="648"/>
      <c r="DB14" s="648"/>
      <c r="DC14" s="648"/>
      <c r="DD14" s="654">
        <v>63406</v>
      </c>
      <c r="DE14" s="646"/>
      <c r="DF14" s="646"/>
      <c r="DG14" s="646"/>
      <c r="DH14" s="646"/>
      <c r="DI14" s="646"/>
      <c r="DJ14" s="646"/>
      <c r="DK14" s="646"/>
      <c r="DL14" s="646"/>
      <c r="DM14" s="646"/>
      <c r="DN14" s="646"/>
      <c r="DO14" s="646"/>
      <c r="DP14" s="647"/>
      <c r="DQ14" s="654">
        <v>163818</v>
      </c>
      <c r="DR14" s="646"/>
      <c r="DS14" s="646"/>
      <c r="DT14" s="646"/>
      <c r="DU14" s="646"/>
      <c r="DV14" s="646"/>
      <c r="DW14" s="646"/>
      <c r="DX14" s="646"/>
      <c r="DY14" s="646"/>
      <c r="DZ14" s="646"/>
      <c r="EA14" s="646"/>
      <c r="EB14" s="646"/>
      <c r="EC14" s="655"/>
    </row>
    <row r="15" spans="2:143" ht="11.25" customHeight="1" x14ac:dyDescent="0.2">
      <c r="B15" s="642" t="s">
        <v>260</v>
      </c>
      <c r="C15" s="643"/>
      <c r="D15" s="643"/>
      <c r="E15" s="643"/>
      <c r="F15" s="643"/>
      <c r="G15" s="643"/>
      <c r="H15" s="643"/>
      <c r="I15" s="643"/>
      <c r="J15" s="643"/>
      <c r="K15" s="643"/>
      <c r="L15" s="643"/>
      <c r="M15" s="643"/>
      <c r="N15" s="643"/>
      <c r="O15" s="643"/>
      <c r="P15" s="643"/>
      <c r="Q15" s="644"/>
      <c r="R15" s="645" t="s">
        <v>229</v>
      </c>
      <c r="S15" s="646"/>
      <c r="T15" s="646"/>
      <c r="U15" s="646"/>
      <c r="V15" s="646"/>
      <c r="W15" s="646"/>
      <c r="X15" s="646"/>
      <c r="Y15" s="647"/>
      <c r="Z15" s="648" t="s">
        <v>229</v>
      </c>
      <c r="AA15" s="648"/>
      <c r="AB15" s="648"/>
      <c r="AC15" s="648"/>
      <c r="AD15" s="649" t="s">
        <v>229</v>
      </c>
      <c r="AE15" s="649"/>
      <c r="AF15" s="649"/>
      <c r="AG15" s="649"/>
      <c r="AH15" s="649"/>
      <c r="AI15" s="649"/>
      <c r="AJ15" s="649"/>
      <c r="AK15" s="649"/>
      <c r="AL15" s="650" t="s">
        <v>229</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43081</v>
      </c>
      <c r="BH15" s="646"/>
      <c r="BI15" s="646"/>
      <c r="BJ15" s="646"/>
      <c r="BK15" s="646"/>
      <c r="BL15" s="646"/>
      <c r="BM15" s="646"/>
      <c r="BN15" s="647"/>
      <c r="BO15" s="648">
        <v>4.5</v>
      </c>
      <c r="BP15" s="648"/>
      <c r="BQ15" s="648"/>
      <c r="BR15" s="648"/>
      <c r="BS15" s="654" t="s">
        <v>138</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390026</v>
      </c>
      <c r="CS15" s="646"/>
      <c r="CT15" s="646"/>
      <c r="CU15" s="646"/>
      <c r="CV15" s="646"/>
      <c r="CW15" s="646"/>
      <c r="CX15" s="646"/>
      <c r="CY15" s="647"/>
      <c r="CZ15" s="648">
        <v>3.9</v>
      </c>
      <c r="DA15" s="648"/>
      <c r="DB15" s="648"/>
      <c r="DC15" s="648"/>
      <c r="DD15" s="654">
        <v>107467</v>
      </c>
      <c r="DE15" s="646"/>
      <c r="DF15" s="646"/>
      <c r="DG15" s="646"/>
      <c r="DH15" s="646"/>
      <c r="DI15" s="646"/>
      <c r="DJ15" s="646"/>
      <c r="DK15" s="646"/>
      <c r="DL15" s="646"/>
      <c r="DM15" s="646"/>
      <c r="DN15" s="646"/>
      <c r="DO15" s="646"/>
      <c r="DP15" s="647"/>
      <c r="DQ15" s="654">
        <v>259692</v>
      </c>
      <c r="DR15" s="646"/>
      <c r="DS15" s="646"/>
      <c r="DT15" s="646"/>
      <c r="DU15" s="646"/>
      <c r="DV15" s="646"/>
      <c r="DW15" s="646"/>
      <c r="DX15" s="646"/>
      <c r="DY15" s="646"/>
      <c r="DZ15" s="646"/>
      <c r="EA15" s="646"/>
      <c r="EB15" s="646"/>
      <c r="EC15" s="655"/>
    </row>
    <row r="16" spans="2:143" ht="11.25" customHeight="1" x14ac:dyDescent="0.2">
      <c r="B16" s="642" t="s">
        <v>263</v>
      </c>
      <c r="C16" s="643"/>
      <c r="D16" s="643"/>
      <c r="E16" s="643"/>
      <c r="F16" s="643"/>
      <c r="G16" s="643"/>
      <c r="H16" s="643"/>
      <c r="I16" s="643"/>
      <c r="J16" s="643"/>
      <c r="K16" s="643"/>
      <c r="L16" s="643"/>
      <c r="M16" s="643"/>
      <c r="N16" s="643"/>
      <c r="O16" s="643"/>
      <c r="P16" s="643"/>
      <c r="Q16" s="644"/>
      <c r="R16" s="645">
        <v>1288</v>
      </c>
      <c r="S16" s="646"/>
      <c r="T16" s="646"/>
      <c r="U16" s="646"/>
      <c r="V16" s="646"/>
      <c r="W16" s="646"/>
      <c r="X16" s="646"/>
      <c r="Y16" s="647"/>
      <c r="Z16" s="648">
        <v>0</v>
      </c>
      <c r="AA16" s="648"/>
      <c r="AB16" s="648"/>
      <c r="AC16" s="648"/>
      <c r="AD16" s="649">
        <v>1288</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138</v>
      </c>
      <c r="BH16" s="646"/>
      <c r="BI16" s="646"/>
      <c r="BJ16" s="646"/>
      <c r="BK16" s="646"/>
      <c r="BL16" s="646"/>
      <c r="BM16" s="646"/>
      <c r="BN16" s="647"/>
      <c r="BO16" s="648" t="s">
        <v>229</v>
      </c>
      <c r="BP16" s="648"/>
      <c r="BQ16" s="648"/>
      <c r="BR16" s="648"/>
      <c r="BS16" s="654" t="s">
        <v>138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150964</v>
      </c>
      <c r="CS16" s="646"/>
      <c r="CT16" s="646"/>
      <c r="CU16" s="646"/>
      <c r="CV16" s="646"/>
      <c r="CW16" s="646"/>
      <c r="CX16" s="646"/>
      <c r="CY16" s="647"/>
      <c r="CZ16" s="648">
        <v>1.5</v>
      </c>
      <c r="DA16" s="648"/>
      <c r="DB16" s="648"/>
      <c r="DC16" s="648"/>
      <c r="DD16" s="654" t="s">
        <v>138</v>
      </c>
      <c r="DE16" s="646"/>
      <c r="DF16" s="646"/>
      <c r="DG16" s="646"/>
      <c r="DH16" s="646"/>
      <c r="DI16" s="646"/>
      <c r="DJ16" s="646"/>
      <c r="DK16" s="646"/>
      <c r="DL16" s="646"/>
      <c r="DM16" s="646"/>
      <c r="DN16" s="646"/>
      <c r="DO16" s="646"/>
      <c r="DP16" s="647"/>
      <c r="DQ16" s="654">
        <v>26665</v>
      </c>
      <c r="DR16" s="646"/>
      <c r="DS16" s="646"/>
      <c r="DT16" s="646"/>
      <c r="DU16" s="646"/>
      <c r="DV16" s="646"/>
      <c r="DW16" s="646"/>
      <c r="DX16" s="646"/>
      <c r="DY16" s="646"/>
      <c r="DZ16" s="646"/>
      <c r="EA16" s="646"/>
      <c r="EB16" s="646"/>
      <c r="EC16" s="655"/>
    </row>
    <row r="17" spans="2:133" ht="11.25" customHeight="1" x14ac:dyDescent="0.2">
      <c r="B17" s="642" t="s">
        <v>266</v>
      </c>
      <c r="C17" s="643"/>
      <c r="D17" s="643"/>
      <c r="E17" s="643"/>
      <c r="F17" s="643"/>
      <c r="G17" s="643"/>
      <c r="H17" s="643"/>
      <c r="I17" s="643"/>
      <c r="J17" s="643"/>
      <c r="K17" s="643"/>
      <c r="L17" s="643"/>
      <c r="M17" s="643"/>
      <c r="N17" s="643"/>
      <c r="O17" s="643"/>
      <c r="P17" s="643"/>
      <c r="Q17" s="644"/>
      <c r="R17" s="645">
        <v>24847</v>
      </c>
      <c r="S17" s="646"/>
      <c r="T17" s="646"/>
      <c r="U17" s="646"/>
      <c r="V17" s="646"/>
      <c r="W17" s="646"/>
      <c r="X17" s="646"/>
      <c r="Y17" s="647"/>
      <c r="Z17" s="648">
        <v>0.2</v>
      </c>
      <c r="AA17" s="648"/>
      <c r="AB17" s="648"/>
      <c r="AC17" s="648"/>
      <c r="AD17" s="649">
        <v>24847</v>
      </c>
      <c r="AE17" s="649"/>
      <c r="AF17" s="649"/>
      <c r="AG17" s="649"/>
      <c r="AH17" s="649"/>
      <c r="AI17" s="649"/>
      <c r="AJ17" s="649"/>
      <c r="AK17" s="649"/>
      <c r="AL17" s="650">
        <v>0.9</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229</v>
      </c>
      <c r="BP17" s="648"/>
      <c r="BQ17" s="648"/>
      <c r="BR17" s="648"/>
      <c r="BS17" s="654" t="s">
        <v>229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810559</v>
      </c>
      <c r="CS17" s="646"/>
      <c r="CT17" s="646"/>
      <c r="CU17" s="646"/>
      <c r="CV17" s="646"/>
      <c r="CW17" s="646"/>
      <c r="CX17" s="646"/>
      <c r="CY17" s="647"/>
      <c r="CZ17" s="648">
        <v>8</v>
      </c>
      <c r="DA17" s="648"/>
      <c r="DB17" s="648"/>
      <c r="DC17" s="648"/>
      <c r="DD17" s="654" t="s">
        <v>229</v>
      </c>
      <c r="DE17" s="646"/>
      <c r="DF17" s="646"/>
      <c r="DG17" s="646"/>
      <c r="DH17" s="646"/>
      <c r="DI17" s="646"/>
      <c r="DJ17" s="646"/>
      <c r="DK17" s="646"/>
      <c r="DL17" s="646"/>
      <c r="DM17" s="646"/>
      <c r="DN17" s="646"/>
      <c r="DO17" s="646"/>
      <c r="DP17" s="647"/>
      <c r="DQ17" s="654">
        <v>803659</v>
      </c>
      <c r="DR17" s="646"/>
      <c r="DS17" s="646"/>
      <c r="DT17" s="646"/>
      <c r="DU17" s="646"/>
      <c r="DV17" s="646"/>
      <c r="DW17" s="646"/>
      <c r="DX17" s="646"/>
      <c r="DY17" s="646"/>
      <c r="DZ17" s="646"/>
      <c r="EA17" s="646"/>
      <c r="EB17" s="646"/>
      <c r="EC17" s="655"/>
    </row>
    <row r="18" spans="2:133" ht="11.25" customHeight="1" x14ac:dyDescent="0.2">
      <c r="B18" s="642" t="s">
        <v>269</v>
      </c>
      <c r="C18" s="643"/>
      <c r="D18" s="643"/>
      <c r="E18" s="643"/>
      <c r="F18" s="643"/>
      <c r="G18" s="643"/>
      <c r="H18" s="643"/>
      <c r="I18" s="643"/>
      <c r="J18" s="643"/>
      <c r="K18" s="643"/>
      <c r="L18" s="643"/>
      <c r="M18" s="643"/>
      <c r="N18" s="643"/>
      <c r="O18" s="643"/>
      <c r="P18" s="643"/>
      <c r="Q18" s="644"/>
      <c r="R18" s="645">
        <v>6832</v>
      </c>
      <c r="S18" s="646"/>
      <c r="T18" s="646"/>
      <c r="U18" s="646"/>
      <c r="V18" s="646"/>
      <c r="W18" s="646"/>
      <c r="X18" s="646"/>
      <c r="Y18" s="647"/>
      <c r="Z18" s="648">
        <v>0.1</v>
      </c>
      <c r="AA18" s="648"/>
      <c r="AB18" s="648"/>
      <c r="AC18" s="648"/>
      <c r="AD18" s="649">
        <v>6832</v>
      </c>
      <c r="AE18" s="649"/>
      <c r="AF18" s="649"/>
      <c r="AG18" s="649"/>
      <c r="AH18" s="649"/>
      <c r="AI18" s="649"/>
      <c r="AJ18" s="649"/>
      <c r="AK18" s="649"/>
      <c r="AL18" s="650">
        <v>0.3</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229</v>
      </c>
      <c r="BH18" s="646"/>
      <c r="BI18" s="646"/>
      <c r="BJ18" s="646"/>
      <c r="BK18" s="646"/>
      <c r="BL18" s="646"/>
      <c r="BM18" s="646"/>
      <c r="BN18" s="647"/>
      <c r="BO18" s="648" t="s">
        <v>229</v>
      </c>
      <c r="BP18" s="648"/>
      <c r="BQ18" s="648"/>
      <c r="BR18" s="648"/>
      <c r="BS18" s="654" t="s">
        <v>138</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229</v>
      </c>
      <c r="DA18" s="648"/>
      <c r="DB18" s="648"/>
      <c r="DC18" s="648"/>
      <c r="DD18" s="654" t="s">
        <v>229</v>
      </c>
      <c r="DE18" s="646"/>
      <c r="DF18" s="646"/>
      <c r="DG18" s="646"/>
      <c r="DH18" s="646"/>
      <c r="DI18" s="646"/>
      <c r="DJ18" s="646"/>
      <c r="DK18" s="646"/>
      <c r="DL18" s="646"/>
      <c r="DM18" s="646"/>
      <c r="DN18" s="646"/>
      <c r="DO18" s="646"/>
      <c r="DP18" s="647"/>
      <c r="DQ18" s="654" t="s">
        <v>229</v>
      </c>
      <c r="DR18" s="646"/>
      <c r="DS18" s="646"/>
      <c r="DT18" s="646"/>
      <c r="DU18" s="646"/>
      <c r="DV18" s="646"/>
      <c r="DW18" s="646"/>
      <c r="DX18" s="646"/>
      <c r="DY18" s="646"/>
      <c r="DZ18" s="646"/>
      <c r="EA18" s="646"/>
      <c r="EB18" s="646"/>
      <c r="EC18" s="655"/>
    </row>
    <row r="19" spans="2:133" ht="11.25" customHeight="1" x14ac:dyDescent="0.2">
      <c r="B19" s="642" t="s">
        <v>272</v>
      </c>
      <c r="C19" s="643"/>
      <c r="D19" s="643"/>
      <c r="E19" s="643"/>
      <c r="F19" s="643"/>
      <c r="G19" s="643"/>
      <c r="H19" s="643"/>
      <c r="I19" s="643"/>
      <c r="J19" s="643"/>
      <c r="K19" s="643"/>
      <c r="L19" s="643"/>
      <c r="M19" s="643"/>
      <c r="N19" s="643"/>
      <c r="O19" s="643"/>
      <c r="P19" s="643"/>
      <c r="Q19" s="644"/>
      <c r="R19" s="645">
        <v>678</v>
      </c>
      <c r="S19" s="646"/>
      <c r="T19" s="646"/>
      <c r="U19" s="646"/>
      <c r="V19" s="646"/>
      <c r="W19" s="646"/>
      <c r="X19" s="646"/>
      <c r="Y19" s="647"/>
      <c r="Z19" s="648">
        <v>0</v>
      </c>
      <c r="AA19" s="648"/>
      <c r="AB19" s="648"/>
      <c r="AC19" s="648"/>
      <c r="AD19" s="649">
        <v>678</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1761</v>
      </c>
      <c r="BH19" s="646"/>
      <c r="BI19" s="646"/>
      <c r="BJ19" s="646"/>
      <c r="BK19" s="646"/>
      <c r="BL19" s="646"/>
      <c r="BM19" s="646"/>
      <c r="BN19" s="647"/>
      <c r="BO19" s="648">
        <v>0.2</v>
      </c>
      <c r="BP19" s="648"/>
      <c r="BQ19" s="648"/>
      <c r="BR19" s="648"/>
      <c r="BS19" s="654" t="s">
        <v>138</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229</v>
      </c>
      <c r="CS19" s="646"/>
      <c r="CT19" s="646"/>
      <c r="CU19" s="646"/>
      <c r="CV19" s="646"/>
      <c r="CW19" s="646"/>
      <c r="CX19" s="646"/>
      <c r="CY19" s="647"/>
      <c r="CZ19" s="648" t="s">
        <v>229</v>
      </c>
      <c r="DA19" s="648"/>
      <c r="DB19" s="648"/>
      <c r="DC19" s="648"/>
      <c r="DD19" s="654" t="s">
        <v>229</v>
      </c>
      <c r="DE19" s="646"/>
      <c r="DF19" s="646"/>
      <c r="DG19" s="646"/>
      <c r="DH19" s="646"/>
      <c r="DI19" s="646"/>
      <c r="DJ19" s="646"/>
      <c r="DK19" s="646"/>
      <c r="DL19" s="646"/>
      <c r="DM19" s="646"/>
      <c r="DN19" s="646"/>
      <c r="DO19" s="646"/>
      <c r="DP19" s="647"/>
      <c r="DQ19" s="654" t="s">
        <v>229</v>
      </c>
      <c r="DR19" s="646"/>
      <c r="DS19" s="646"/>
      <c r="DT19" s="646"/>
      <c r="DU19" s="646"/>
      <c r="DV19" s="646"/>
      <c r="DW19" s="646"/>
      <c r="DX19" s="646"/>
      <c r="DY19" s="646"/>
      <c r="DZ19" s="646"/>
      <c r="EA19" s="646"/>
      <c r="EB19" s="646"/>
      <c r="EC19" s="655"/>
    </row>
    <row r="20" spans="2:133" ht="11.25" customHeight="1" x14ac:dyDescent="0.2">
      <c r="B20" s="642" t="s">
        <v>275</v>
      </c>
      <c r="C20" s="643"/>
      <c r="D20" s="643"/>
      <c r="E20" s="643"/>
      <c r="F20" s="643"/>
      <c r="G20" s="643"/>
      <c r="H20" s="643"/>
      <c r="I20" s="643"/>
      <c r="J20" s="643"/>
      <c r="K20" s="643"/>
      <c r="L20" s="643"/>
      <c r="M20" s="643"/>
      <c r="N20" s="643"/>
      <c r="O20" s="643"/>
      <c r="P20" s="643"/>
      <c r="Q20" s="644"/>
      <c r="R20" s="645">
        <v>177</v>
      </c>
      <c r="S20" s="646"/>
      <c r="T20" s="646"/>
      <c r="U20" s="646"/>
      <c r="V20" s="646"/>
      <c r="W20" s="646"/>
      <c r="X20" s="646"/>
      <c r="Y20" s="647"/>
      <c r="Z20" s="648">
        <v>0</v>
      </c>
      <c r="AA20" s="648"/>
      <c r="AB20" s="648"/>
      <c r="AC20" s="648"/>
      <c r="AD20" s="649">
        <v>177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1761</v>
      </c>
      <c r="BH20" s="646"/>
      <c r="BI20" s="646"/>
      <c r="BJ20" s="646"/>
      <c r="BK20" s="646"/>
      <c r="BL20" s="646"/>
      <c r="BM20" s="646"/>
      <c r="BN20" s="647"/>
      <c r="BO20" s="648">
        <v>0.2</v>
      </c>
      <c r="BP20" s="648"/>
      <c r="BQ20" s="648"/>
      <c r="BR20" s="648"/>
      <c r="BS20" s="654" t="s">
        <v>138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10101231</v>
      </c>
      <c r="CS20" s="646"/>
      <c r="CT20" s="646"/>
      <c r="CU20" s="646"/>
      <c r="CV20" s="646"/>
      <c r="CW20" s="646"/>
      <c r="CX20" s="646"/>
      <c r="CY20" s="647"/>
      <c r="CZ20" s="648">
        <v>100</v>
      </c>
      <c r="DA20" s="648"/>
      <c r="DB20" s="648"/>
      <c r="DC20" s="648"/>
      <c r="DD20" s="654">
        <v>4833779</v>
      </c>
      <c r="DE20" s="646"/>
      <c r="DF20" s="646"/>
      <c r="DG20" s="646"/>
      <c r="DH20" s="646"/>
      <c r="DI20" s="646"/>
      <c r="DJ20" s="646"/>
      <c r="DK20" s="646"/>
      <c r="DL20" s="646"/>
      <c r="DM20" s="646"/>
      <c r="DN20" s="646"/>
      <c r="DO20" s="646"/>
      <c r="DP20" s="647"/>
      <c r="DQ20" s="654">
        <v>4000424</v>
      </c>
      <c r="DR20" s="646"/>
      <c r="DS20" s="646"/>
      <c r="DT20" s="646"/>
      <c r="DU20" s="646"/>
      <c r="DV20" s="646"/>
      <c r="DW20" s="646"/>
      <c r="DX20" s="646"/>
      <c r="DY20" s="646"/>
      <c r="DZ20" s="646"/>
      <c r="EA20" s="646"/>
      <c r="EB20" s="646"/>
      <c r="EC20" s="655"/>
    </row>
    <row r="21" spans="2:133" ht="11.25" customHeight="1" x14ac:dyDescent="0.2">
      <c r="B21" s="642" t="s">
        <v>278</v>
      </c>
      <c r="C21" s="643"/>
      <c r="D21" s="643"/>
      <c r="E21" s="643"/>
      <c r="F21" s="643"/>
      <c r="G21" s="643"/>
      <c r="H21" s="643"/>
      <c r="I21" s="643"/>
      <c r="J21" s="643"/>
      <c r="K21" s="643"/>
      <c r="L21" s="643"/>
      <c r="M21" s="643"/>
      <c r="N21" s="643"/>
      <c r="O21" s="643"/>
      <c r="P21" s="643"/>
      <c r="Q21" s="644"/>
      <c r="R21" s="645">
        <v>17160</v>
      </c>
      <c r="S21" s="646"/>
      <c r="T21" s="646"/>
      <c r="U21" s="646"/>
      <c r="V21" s="646"/>
      <c r="W21" s="646"/>
      <c r="X21" s="646"/>
      <c r="Y21" s="647"/>
      <c r="Z21" s="648">
        <v>0.2</v>
      </c>
      <c r="AA21" s="648"/>
      <c r="AB21" s="648"/>
      <c r="AC21" s="648"/>
      <c r="AD21" s="649">
        <v>17160</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1761</v>
      </c>
      <c r="BH21" s="646"/>
      <c r="BI21" s="646"/>
      <c r="BJ21" s="646"/>
      <c r="BK21" s="646"/>
      <c r="BL21" s="646"/>
      <c r="BM21" s="646"/>
      <c r="BN21" s="647"/>
      <c r="BO21" s="648">
        <v>0.2</v>
      </c>
      <c r="BP21" s="648"/>
      <c r="BQ21" s="648"/>
      <c r="BR21" s="648"/>
      <c r="BS21" s="654" t="s">
        <v>229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280</v>
      </c>
      <c r="C22" s="643"/>
      <c r="D22" s="643"/>
      <c r="E22" s="643"/>
      <c r="F22" s="643"/>
      <c r="G22" s="643"/>
      <c r="H22" s="643"/>
      <c r="I22" s="643"/>
      <c r="J22" s="643"/>
      <c r="K22" s="643"/>
      <c r="L22" s="643"/>
      <c r="M22" s="643"/>
      <c r="N22" s="643"/>
      <c r="O22" s="643"/>
      <c r="P22" s="643"/>
      <c r="Q22" s="644"/>
      <c r="R22" s="645">
        <v>1907114</v>
      </c>
      <c r="S22" s="646"/>
      <c r="T22" s="646"/>
      <c r="U22" s="646"/>
      <c r="V22" s="646"/>
      <c r="W22" s="646"/>
      <c r="X22" s="646"/>
      <c r="Y22" s="647"/>
      <c r="Z22" s="648">
        <v>17.600000000000001</v>
      </c>
      <c r="AA22" s="648"/>
      <c r="AB22" s="648"/>
      <c r="AC22" s="648"/>
      <c r="AD22" s="649">
        <v>1471493</v>
      </c>
      <c r="AE22" s="649"/>
      <c r="AF22" s="649"/>
      <c r="AG22" s="649"/>
      <c r="AH22" s="649"/>
      <c r="AI22" s="649"/>
      <c r="AJ22" s="649"/>
      <c r="AK22" s="649"/>
      <c r="AL22" s="650">
        <v>54.5</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283</v>
      </c>
      <c r="C23" s="643"/>
      <c r="D23" s="643"/>
      <c r="E23" s="643"/>
      <c r="F23" s="643"/>
      <c r="G23" s="643"/>
      <c r="H23" s="643"/>
      <c r="I23" s="643"/>
      <c r="J23" s="643"/>
      <c r="K23" s="643"/>
      <c r="L23" s="643"/>
      <c r="M23" s="643"/>
      <c r="N23" s="643"/>
      <c r="O23" s="643"/>
      <c r="P23" s="643"/>
      <c r="Q23" s="644"/>
      <c r="R23" s="645">
        <v>1471493</v>
      </c>
      <c r="S23" s="646"/>
      <c r="T23" s="646"/>
      <c r="U23" s="646"/>
      <c r="V23" s="646"/>
      <c r="W23" s="646"/>
      <c r="X23" s="646"/>
      <c r="Y23" s="647"/>
      <c r="Z23" s="648">
        <v>13.6</v>
      </c>
      <c r="AA23" s="648"/>
      <c r="AB23" s="648"/>
      <c r="AC23" s="648"/>
      <c r="AD23" s="649">
        <v>1471493</v>
      </c>
      <c r="AE23" s="649"/>
      <c r="AF23" s="649"/>
      <c r="AG23" s="649"/>
      <c r="AH23" s="649"/>
      <c r="AI23" s="649"/>
      <c r="AJ23" s="649"/>
      <c r="AK23" s="649"/>
      <c r="AL23" s="650">
        <v>54.5</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138</v>
      </c>
      <c r="BH23" s="646"/>
      <c r="BI23" s="646"/>
      <c r="BJ23" s="646"/>
      <c r="BK23" s="646"/>
      <c r="BL23" s="646"/>
      <c r="BM23" s="646"/>
      <c r="BN23" s="647"/>
      <c r="BO23" s="648" t="s">
        <v>229</v>
      </c>
      <c r="BP23" s="648"/>
      <c r="BQ23" s="648"/>
      <c r="BR23" s="648"/>
      <c r="BS23" s="654" t="s">
        <v>138</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2">
      <c r="B24" s="642" t="s">
        <v>290</v>
      </c>
      <c r="C24" s="643"/>
      <c r="D24" s="643"/>
      <c r="E24" s="643"/>
      <c r="F24" s="643"/>
      <c r="G24" s="643"/>
      <c r="H24" s="643"/>
      <c r="I24" s="643"/>
      <c r="J24" s="643"/>
      <c r="K24" s="643"/>
      <c r="L24" s="643"/>
      <c r="M24" s="643"/>
      <c r="N24" s="643"/>
      <c r="O24" s="643"/>
      <c r="P24" s="643"/>
      <c r="Q24" s="644"/>
      <c r="R24" s="645">
        <v>435621</v>
      </c>
      <c r="S24" s="646"/>
      <c r="T24" s="646"/>
      <c r="U24" s="646"/>
      <c r="V24" s="646"/>
      <c r="W24" s="646"/>
      <c r="X24" s="646"/>
      <c r="Y24" s="647"/>
      <c r="Z24" s="648">
        <v>4</v>
      </c>
      <c r="AA24" s="648"/>
      <c r="AB24" s="648"/>
      <c r="AC24" s="648"/>
      <c r="AD24" s="649" t="s">
        <v>229</v>
      </c>
      <c r="AE24" s="649"/>
      <c r="AF24" s="649"/>
      <c r="AG24" s="649"/>
      <c r="AH24" s="649"/>
      <c r="AI24" s="649"/>
      <c r="AJ24" s="649"/>
      <c r="AK24" s="649"/>
      <c r="AL24" s="650" t="s">
        <v>138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229</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2037181</v>
      </c>
      <c r="CS24" s="635"/>
      <c r="CT24" s="635"/>
      <c r="CU24" s="635"/>
      <c r="CV24" s="635"/>
      <c r="CW24" s="635"/>
      <c r="CX24" s="635"/>
      <c r="CY24" s="636"/>
      <c r="CZ24" s="639">
        <v>20.2</v>
      </c>
      <c r="DA24" s="640"/>
      <c r="DB24" s="640"/>
      <c r="DC24" s="659"/>
      <c r="DD24" s="683">
        <v>1670554</v>
      </c>
      <c r="DE24" s="635"/>
      <c r="DF24" s="635"/>
      <c r="DG24" s="635"/>
      <c r="DH24" s="635"/>
      <c r="DI24" s="635"/>
      <c r="DJ24" s="635"/>
      <c r="DK24" s="636"/>
      <c r="DL24" s="683">
        <v>1653109</v>
      </c>
      <c r="DM24" s="635"/>
      <c r="DN24" s="635"/>
      <c r="DO24" s="635"/>
      <c r="DP24" s="635"/>
      <c r="DQ24" s="635"/>
      <c r="DR24" s="635"/>
      <c r="DS24" s="635"/>
      <c r="DT24" s="635"/>
      <c r="DU24" s="635"/>
      <c r="DV24" s="636"/>
      <c r="DW24" s="639">
        <v>58.7</v>
      </c>
      <c r="DX24" s="640"/>
      <c r="DY24" s="640"/>
      <c r="DZ24" s="640"/>
      <c r="EA24" s="640"/>
      <c r="EB24" s="640"/>
      <c r="EC24" s="641"/>
    </row>
    <row r="25" spans="2:133" ht="11.25" customHeight="1" x14ac:dyDescent="0.2">
      <c r="B25" s="642" t="s">
        <v>293</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138</v>
      </c>
      <c r="AA25" s="648"/>
      <c r="AB25" s="648"/>
      <c r="AC25" s="648"/>
      <c r="AD25" s="649" t="s">
        <v>229</v>
      </c>
      <c r="AE25" s="649"/>
      <c r="AF25" s="649"/>
      <c r="AG25" s="649"/>
      <c r="AH25" s="649"/>
      <c r="AI25" s="649"/>
      <c r="AJ25" s="649"/>
      <c r="AK25" s="649"/>
      <c r="AL25" s="650" t="s">
        <v>138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229</v>
      </c>
      <c r="BH25" s="646"/>
      <c r="BI25" s="646"/>
      <c r="BJ25" s="646"/>
      <c r="BK25" s="646"/>
      <c r="BL25" s="646"/>
      <c r="BM25" s="646"/>
      <c r="BN25" s="647"/>
      <c r="BO25" s="648" t="s">
        <v>138</v>
      </c>
      <c r="BP25" s="648"/>
      <c r="BQ25" s="648"/>
      <c r="BR25" s="648"/>
      <c r="BS25" s="654" t="s">
        <v>138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747267</v>
      </c>
      <c r="CS25" s="679"/>
      <c r="CT25" s="679"/>
      <c r="CU25" s="679"/>
      <c r="CV25" s="679"/>
      <c r="CW25" s="679"/>
      <c r="CX25" s="679"/>
      <c r="CY25" s="680"/>
      <c r="CZ25" s="650">
        <v>7.4</v>
      </c>
      <c r="DA25" s="681"/>
      <c r="DB25" s="681"/>
      <c r="DC25" s="684"/>
      <c r="DD25" s="654">
        <v>720326</v>
      </c>
      <c r="DE25" s="679"/>
      <c r="DF25" s="679"/>
      <c r="DG25" s="679"/>
      <c r="DH25" s="679"/>
      <c r="DI25" s="679"/>
      <c r="DJ25" s="679"/>
      <c r="DK25" s="680"/>
      <c r="DL25" s="654">
        <v>704461</v>
      </c>
      <c r="DM25" s="679"/>
      <c r="DN25" s="679"/>
      <c r="DO25" s="679"/>
      <c r="DP25" s="679"/>
      <c r="DQ25" s="679"/>
      <c r="DR25" s="679"/>
      <c r="DS25" s="679"/>
      <c r="DT25" s="679"/>
      <c r="DU25" s="679"/>
      <c r="DV25" s="680"/>
      <c r="DW25" s="650">
        <v>25</v>
      </c>
      <c r="DX25" s="681"/>
      <c r="DY25" s="681"/>
      <c r="DZ25" s="681"/>
      <c r="EA25" s="681"/>
      <c r="EB25" s="681"/>
      <c r="EC25" s="682"/>
    </row>
    <row r="26" spans="2:133" ht="11.25" customHeight="1" x14ac:dyDescent="0.2">
      <c r="B26" s="642" t="s">
        <v>296</v>
      </c>
      <c r="C26" s="643"/>
      <c r="D26" s="643"/>
      <c r="E26" s="643"/>
      <c r="F26" s="643"/>
      <c r="G26" s="643"/>
      <c r="H26" s="643"/>
      <c r="I26" s="643"/>
      <c r="J26" s="643"/>
      <c r="K26" s="643"/>
      <c r="L26" s="643"/>
      <c r="M26" s="643"/>
      <c r="N26" s="643"/>
      <c r="O26" s="643"/>
      <c r="P26" s="643"/>
      <c r="Q26" s="644"/>
      <c r="R26" s="645">
        <v>3103670</v>
      </c>
      <c r="S26" s="646"/>
      <c r="T26" s="646"/>
      <c r="U26" s="646"/>
      <c r="V26" s="646"/>
      <c r="W26" s="646"/>
      <c r="X26" s="646"/>
      <c r="Y26" s="647"/>
      <c r="Z26" s="648">
        <v>28.7</v>
      </c>
      <c r="AA26" s="648"/>
      <c r="AB26" s="648"/>
      <c r="AC26" s="648"/>
      <c r="AD26" s="649">
        <v>2668049</v>
      </c>
      <c r="AE26" s="649"/>
      <c r="AF26" s="649"/>
      <c r="AG26" s="649"/>
      <c r="AH26" s="649"/>
      <c r="AI26" s="649"/>
      <c r="AJ26" s="649"/>
      <c r="AK26" s="649"/>
      <c r="AL26" s="650">
        <v>98.8</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229</v>
      </c>
      <c r="BH26" s="646"/>
      <c r="BI26" s="646"/>
      <c r="BJ26" s="646"/>
      <c r="BK26" s="646"/>
      <c r="BL26" s="646"/>
      <c r="BM26" s="646"/>
      <c r="BN26" s="647"/>
      <c r="BO26" s="648" t="s">
        <v>229</v>
      </c>
      <c r="BP26" s="648"/>
      <c r="BQ26" s="648"/>
      <c r="BR26" s="648"/>
      <c r="BS26" s="654" t="s">
        <v>138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422278</v>
      </c>
      <c r="CS26" s="646"/>
      <c r="CT26" s="646"/>
      <c r="CU26" s="646"/>
      <c r="CV26" s="646"/>
      <c r="CW26" s="646"/>
      <c r="CX26" s="646"/>
      <c r="CY26" s="647"/>
      <c r="CZ26" s="650">
        <v>4.2</v>
      </c>
      <c r="DA26" s="681"/>
      <c r="DB26" s="681"/>
      <c r="DC26" s="684"/>
      <c r="DD26" s="654">
        <v>410986</v>
      </c>
      <c r="DE26" s="646"/>
      <c r="DF26" s="646"/>
      <c r="DG26" s="646"/>
      <c r="DH26" s="646"/>
      <c r="DI26" s="646"/>
      <c r="DJ26" s="646"/>
      <c r="DK26" s="647"/>
      <c r="DL26" s="654" t="s">
        <v>229</v>
      </c>
      <c r="DM26" s="646"/>
      <c r="DN26" s="646"/>
      <c r="DO26" s="646"/>
      <c r="DP26" s="646"/>
      <c r="DQ26" s="646"/>
      <c r="DR26" s="646"/>
      <c r="DS26" s="646"/>
      <c r="DT26" s="646"/>
      <c r="DU26" s="646"/>
      <c r="DV26" s="647"/>
      <c r="DW26" s="650" t="s">
        <v>138</v>
      </c>
      <c r="DX26" s="681"/>
      <c r="DY26" s="681"/>
      <c r="DZ26" s="681"/>
      <c r="EA26" s="681"/>
      <c r="EB26" s="681"/>
      <c r="EC26" s="682"/>
    </row>
    <row r="27" spans="2:133" ht="11.25" customHeight="1" x14ac:dyDescent="0.2">
      <c r="B27" s="642" t="s">
        <v>299</v>
      </c>
      <c r="C27" s="643"/>
      <c r="D27" s="643"/>
      <c r="E27" s="643"/>
      <c r="F27" s="643"/>
      <c r="G27" s="643"/>
      <c r="H27" s="643"/>
      <c r="I27" s="643"/>
      <c r="J27" s="643"/>
      <c r="K27" s="643"/>
      <c r="L27" s="643"/>
      <c r="M27" s="643"/>
      <c r="N27" s="643"/>
      <c r="O27" s="643"/>
      <c r="P27" s="643"/>
      <c r="Q27" s="644"/>
      <c r="R27" s="645">
        <v>508</v>
      </c>
      <c r="S27" s="646"/>
      <c r="T27" s="646"/>
      <c r="U27" s="646"/>
      <c r="V27" s="646"/>
      <c r="W27" s="646"/>
      <c r="X27" s="646"/>
      <c r="Y27" s="647"/>
      <c r="Z27" s="648">
        <v>0</v>
      </c>
      <c r="AA27" s="648"/>
      <c r="AB27" s="648"/>
      <c r="AC27" s="648"/>
      <c r="AD27" s="649">
        <v>508</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959854</v>
      </c>
      <c r="BH27" s="646"/>
      <c r="BI27" s="646"/>
      <c r="BJ27" s="646"/>
      <c r="BK27" s="646"/>
      <c r="BL27" s="646"/>
      <c r="BM27" s="646"/>
      <c r="BN27" s="647"/>
      <c r="BO27" s="648">
        <v>100</v>
      </c>
      <c r="BP27" s="648"/>
      <c r="BQ27" s="648"/>
      <c r="BR27" s="648"/>
      <c r="BS27" s="654" t="s">
        <v>229</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479355</v>
      </c>
      <c r="CS27" s="679"/>
      <c r="CT27" s="679"/>
      <c r="CU27" s="679"/>
      <c r="CV27" s="679"/>
      <c r="CW27" s="679"/>
      <c r="CX27" s="679"/>
      <c r="CY27" s="680"/>
      <c r="CZ27" s="650">
        <v>4.7</v>
      </c>
      <c r="DA27" s="681"/>
      <c r="DB27" s="681"/>
      <c r="DC27" s="684"/>
      <c r="DD27" s="654">
        <v>146569</v>
      </c>
      <c r="DE27" s="679"/>
      <c r="DF27" s="679"/>
      <c r="DG27" s="679"/>
      <c r="DH27" s="679"/>
      <c r="DI27" s="679"/>
      <c r="DJ27" s="679"/>
      <c r="DK27" s="680"/>
      <c r="DL27" s="654">
        <v>144989</v>
      </c>
      <c r="DM27" s="679"/>
      <c r="DN27" s="679"/>
      <c r="DO27" s="679"/>
      <c r="DP27" s="679"/>
      <c r="DQ27" s="679"/>
      <c r="DR27" s="679"/>
      <c r="DS27" s="679"/>
      <c r="DT27" s="679"/>
      <c r="DU27" s="679"/>
      <c r="DV27" s="680"/>
      <c r="DW27" s="650">
        <v>5.0999999999999996</v>
      </c>
      <c r="DX27" s="681"/>
      <c r="DY27" s="681"/>
      <c r="DZ27" s="681"/>
      <c r="EA27" s="681"/>
      <c r="EB27" s="681"/>
      <c r="EC27" s="682"/>
    </row>
    <row r="28" spans="2:133" ht="11.25" customHeight="1" x14ac:dyDescent="0.2">
      <c r="B28" s="642" t="s">
        <v>302</v>
      </c>
      <c r="C28" s="643"/>
      <c r="D28" s="643"/>
      <c r="E28" s="643"/>
      <c r="F28" s="643"/>
      <c r="G28" s="643"/>
      <c r="H28" s="643"/>
      <c r="I28" s="643"/>
      <c r="J28" s="643"/>
      <c r="K28" s="643"/>
      <c r="L28" s="643"/>
      <c r="M28" s="643"/>
      <c r="N28" s="643"/>
      <c r="O28" s="643"/>
      <c r="P28" s="643"/>
      <c r="Q28" s="644"/>
      <c r="R28" s="645">
        <v>17611</v>
      </c>
      <c r="S28" s="646"/>
      <c r="T28" s="646"/>
      <c r="U28" s="646"/>
      <c r="V28" s="646"/>
      <c r="W28" s="646"/>
      <c r="X28" s="646"/>
      <c r="Y28" s="647"/>
      <c r="Z28" s="648">
        <v>0.2</v>
      </c>
      <c r="AA28" s="648"/>
      <c r="AB28" s="648"/>
      <c r="AC28" s="648"/>
      <c r="AD28" s="649" t="s">
        <v>138</v>
      </c>
      <c r="AE28" s="649"/>
      <c r="AF28" s="649"/>
      <c r="AG28" s="649"/>
      <c r="AH28" s="649"/>
      <c r="AI28" s="649"/>
      <c r="AJ28" s="649"/>
      <c r="AK28" s="649"/>
      <c r="AL28" s="650" t="s">
        <v>229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810559</v>
      </c>
      <c r="CS28" s="646"/>
      <c r="CT28" s="646"/>
      <c r="CU28" s="646"/>
      <c r="CV28" s="646"/>
      <c r="CW28" s="646"/>
      <c r="CX28" s="646"/>
      <c r="CY28" s="647"/>
      <c r="CZ28" s="650">
        <v>8</v>
      </c>
      <c r="DA28" s="681"/>
      <c r="DB28" s="681"/>
      <c r="DC28" s="684"/>
      <c r="DD28" s="654">
        <v>803659</v>
      </c>
      <c r="DE28" s="646"/>
      <c r="DF28" s="646"/>
      <c r="DG28" s="646"/>
      <c r="DH28" s="646"/>
      <c r="DI28" s="646"/>
      <c r="DJ28" s="646"/>
      <c r="DK28" s="647"/>
      <c r="DL28" s="654">
        <v>803659</v>
      </c>
      <c r="DM28" s="646"/>
      <c r="DN28" s="646"/>
      <c r="DO28" s="646"/>
      <c r="DP28" s="646"/>
      <c r="DQ28" s="646"/>
      <c r="DR28" s="646"/>
      <c r="DS28" s="646"/>
      <c r="DT28" s="646"/>
      <c r="DU28" s="646"/>
      <c r="DV28" s="647"/>
      <c r="DW28" s="650">
        <v>28.5</v>
      </c>
      <c r="DX28" s="681"/>
      <c r="DY28" s="681"/>
      <c r="DZ28" s="681"/>
      <c r="EA28" s="681"/>
      <c r="EB28" s="681"/>
      <c r="EC28" s="682"/>
    </row>
    <row r="29" spans="2:133" ht="11.25" customHeight="1" x14ac:dyDescent="0.2">
      <c r="B29" s="642" t="s">
        <v>304</v>
      </c>
      <c r="C29" s="643"/>
      <c r="D29" s="643"/>
      <c r="E29" s="643"/>
      <c r="F29" s="643"/>
      <c r="G29" s="643"/>
      <c r="H29" s="643"/>
      <c r="I29" s="643"/>
      <c r="J29" s="643"/>
      <c r="K29" s="643"/>
      <c r="L29" s="643"/>
      <c r="M29" s="643"/>
      <c r="N29" s="643"/>
      <c r="O29" s="643"/>
      <c r="P29" s="643"/>
      <c r="Q29" s="644"/>
      <c r="R29" s="645">
        <v>42554</v>
      </c>
      <c r="S29" s="646"/>
      <c r="T29" s="646"/>
      <c r="U29" s="646"/>
      <c r="V29" s="646"/>
      <c r="W29" s="646"/>
      <c r="X29" s="646"/>
      <c r="Y29" s="647"/>
      <c r="Z29" s="648">
        <v>0.4</v>
      </c>
      <c r="AA29" s="648"/>
      <c r="AB29" s="648"/>
      <c r="AC29" s="648"/>
      <c r="AD29" s="649">
        <v>469</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810387</v>
      </c>
      <c r="CS29" s="679"/>
      <c r="CT29" s="679"/>
      <c r="CU29" s="679"/>
      <c r="CV29" s="679"/>
      <c r="CW29" s="679"/>
      <c r="CX29" s="679"/>
      <c r="CY29" s="680"/>
      <c r="CZ29" s="650">
        <v>8</v>
      </c>
      <c r="DA29" s="681"/>
      <c r="DB29" s="681"/>
      <c r="DC29" s="684"/>
      <c r="DD29" s="654">
        <v>803487</v>
      </c>
      <c r="DE29" s="679"/>
      <c r="DF29" s="679"/>
      <c r="DG29" s="679"/>
      <c r="DH29" s="679"/>
      <c r="DI29" s="679"/>
      <c r="DJ29" s="679"/>
      <c r="DK29" s="680"/>
      <c r="DL29" s="654">
        <v>803487</v>
      </c>
      <c r="DM29" s="679"/>
      <c r="DN29" s="679"/>
      <c r="DO29" s="679"/>
      <c r="DP29" s="679"/>
      <c r="DQ29" s="679"/>
      <c r="DR29" s="679"/>
      <c r="DS29" s="679"/>
      <c r="DT29" s="679"/>
      <c r="DU29" s="679"/>
      <c r="DV29" s="680"/>
      <c r="DW29" s="650">
        <v>28.5</v>
      </c>
      <c r="DX29" s="681"/>
      <c r="DY29" s="681"/>
      <c r="DZ29" s="681"/>
      <c r="EA29" s="681"/>
      <c r="EB29" s="681"/>
      <c r="EC29" s="682"/>
    </row>
    <row r="30" spans="2:133" ht="11.25" customHeight="1" x14ac:dyDescent="0.2">
      <c r="B30" s="642" t="s">
        <v>307</v>
      </c>
      <c r="C30" s="643"/>
      <c r="D30" s="643"/>
      <c r="E30" s="643"/>
      <c r="F30" s="643"/>
      <c r="G30" s="643"/>
      <c r="H30" s="643"/>
      <c r="I30" s="643"/>
      <c r="J30" s="643"/>
      <c r="K30" s="643"/>
      <c r="L30" s="643"/>
      <c r="M30" s="643"/>
      <c r="N30" s="643"/>
      <c r="O30" s="643"/>
      <c r="P30" s="643"/>
      <c r="Q30" s="644"/>
      <c r="R30" s="645">
        <v>5166</v>
      </c>
      <c r="S30" s="646"/>
      <c r="T30" s="646"/>
      <c r="U30" s="646"/>
      <c r="V30" s="646"/>
      <c r="W30" s="646"/>
      <c r="X30" s="646"/>
      <c r="Y30" s="647"/>
      <c r="Z30" s="648">
        <v>0</v>
      </c>
      <c r="AA30" s="648"/>
      <c r="AB30" s="648"/>
      <c r="AC30" s="648"/>
      <c r="AD30" s="649" t="s">
        <v>138</v>
      </c>
      <c r="AE30" s="649"/>
      <c r="AF30" s="649"/>
      <c r="AG30" s="649"/>
      <c r="AH30" s="649"/>
      <c r="AI30" s="649"/>
      <c r="AJ30" s="649"/>
      <c r="AK30" s="649"/>
      <c r="AL30" s="650" t="s">
        <v>138</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795721</v>
      </c>
      <c r="CS30" s="646"/>
      <c r="CT30" s="646"/>
      <c r="CU30" s="646"/>
      <c r="CV30" s="646"/>
      <c r="CW30" s="646"/>
      <c r="CX30" s="646"/>
      <c r="CY30" s="647"/>
      <c r="CZ30" s="650">
        <v>7.9</v>
      </c>
      <c r="DA30" s="681"/>
      <c r="DB30" s="681"/>
      <c r="DC30" s="684"/>
      <c r="DD30" s="654">
        <v>788821</v>
      </c>
      <c r="DE30" s="646"/>
      <c r="DF30" s="646"/>
      <c r="DG30" s="646"/>
      <c r="DH30" s="646"/>
      <c r="DI30" s="646"/>
      <c r="DJ30" s="646"/>
      <c r="DK30" s="647"/>
      <c r="DL30" s="654">
        <v>788821</v>
      </c>
      <c r="DM30" s="646"/>
      <c r="DN30" s="646"/>
      <c r="DO30" s="646"/>
      <c r="DP30" s="646"/>
      <c r="DQ30" s="646"/>
      <c r="DR30" s="646"/>
      <c r="DS30" s="646"/>
      <c r="DT30" s="646"/>
      <c r="DU30" s="646"/>
      <c r="DV30" s="647"/>
      <c r="DW30" s="650">
        <v>28</v>
      </c>
      <c r="DX30" s="681"/>
      <c r="DY30" s="681"/>
      <c r="DZ30" s="681"/>
      <c r="EA30" s="681"/>
      <c r="EB30" s="681"/>
      <c r="EC30" s="682"/>
    </row>
    <row r="31" spans="2:133" ht="11.25" customHeight="1" x14ac:dyDescent="0.2">
      <c r="B31" s="642" t="s">
        <v>311</v>
      </c>
      <c r="C31" s="643"/>
      <c r="D31" s="643"/>
      <c r="E31" s="643"/>
      <c r="F31" s="643"/>
      <c r="G31" s="643"/>
      <c r="H31" s="643"/>
      <c r="I31" s="643"/>
      <c r="J31" s="643"/>
      <c r="K31" s="643"/>
      <c r="L31" s="643"/>
      <c r="M31" s="643"/>
      <c r="N31" s="643"/>
      <c r="O31" s="643"/>
      <c r="P31" s="643"/>
      <c r="Q31" s="644"/>
      <c r="R31" s="645">
        <v>2553771</v>
      </c>
      <c r="S31" s="646"/>
      <c r="T31" s="646"/>
      <c r="U31" s="646"/>
      <c r="V31" s="646"/>
      <c r="W31" s="646"/>
      <c r="X31" s="646"/>
      <c r="Y31" s="647"/>
      <c r="Z31" s="648">
        <v>23.6</v>
      </c>
      <c r="AA31" s="648"/>
      <c r="AB31" s="648"/>
      <c r="AC31" s="648"/>
      <c r="AD31" s="649" t="s">
        <v>229</v>
      </c>
      <c r="AE31" s="649"/>
      <c r="AF31" s="649"/>
      <c r="AG31" s="649"/>
      <c r="AH31" s="649"/>
      <c r="AI31" s="649"/>
      <c r="AJ31" s="649"/>
      <c r="AK31" s="649"/>
      <c r="AL31" s="650" t="s">
        <v>229</v>
      </c>
      <c r="AM31" s="651"/>
      <c r="AN31" s="651"/>
      <c r="AO31" s="652"/>
      <c r="AP31" s="702" t="s">
        <v>312</v>
      </c>
      <c r="AQ31" s="703"/>
      <c r="AR31" s="703"/>
      <c r="AS31" s="703"/>
      <c r="AT31" s="708" t="s">
        <v>313</v>
      </c>
      <c r="AU31" s="231"/>
      <c r="AV31" s="231"/>
      <c r="AW31" s="231"/>
      <c r="AX31" s="631" t="s">
        <v>190</v>
      </c>
      <c r="AY31" s="632"/>
      <c r="AZ31" s="632"/>
      <c r="BA31" s="632"/>
      <c r="BB31" s="632"/>
      <c r="BC31" s="632"/>
      <c r="BD31" s="632"/>
      <c r="BE31" s="632"/>
      <c r="BF31" s="633"/>
      <c r="BG31" s="701">
        <v>99.5</v>
      </c>
      <c r="BH31" s="697"/>
      <c r="BI31" s="697"/>
      <c r="BJ31" s="697"/>
      <c r="BK31" s="697"/>
      <c r="BL31" s="697"/>
      <c r="BM31" s="640">
        <v>96.5</v>
      </c>
      <c r="BN31" s="697"/>
      <c r="BO31" s="697"/>
      <c r="BP31" s="697"/>
      <c r="BQ31" s="698"/>
      <c r="BR31" s="701">
        <v>99.3</v>
      </c>
      <c r="BS31" s="697"/>
      <c r="BT31" s="697"/>
      <c r="BU31" s="697"/>
      <c r="BV31" s="697"/>
      <c r="BW31" s="697"/>
      <c r="BX31" s="640">
        <v>95.8</v>
      </c>
      <c r="BY31" s="697"/>
      <c r="BZ31" s="697"/>
      <c r="CA31" s="697"/>
      <c r="CB31" s="698"/>
      <c r="CD31" s="693"/>
      <c r="CE31" s="694"/>
      <c r="CF31" s="660" t="s">
        <v>314</v>
      </c>
      <c r="CG31" s="661"/>
      <c r="CH31" s="661"/>
      <c r="CI31" s="661"/>
      <c r="CJ31" s="661"/>
      <c r="CK31" s="661"/>
      <c r="CL31" s="661"/>
      <c r="CM31" s="661"/>
      <c r="CN31" s="661"/>
      <c r="CO31" s="661"/>
      <c r="CP31" s="661"/>
      <c r="CQ31" s="662"/>
      <c r="CR31" s="645">
        <v>14666</v>
      </c>
      <c r="CS31" s="679"/>
      <c r="CT31" s="679"/>
      <c r="CU31" s="679"/>
      <c r="CV31" s="679"/>
      <c r="CW31" s="679"/>
      <c r="CX31" s="679"/>
      <c r="CY31" s="680"/>
      <c r="CZ31" s="650">
        <v>0.1</v>
      </c>
      <c r="DA31" s="681"/>
      <c r="DB31" s="681"/>
      <c r="DC31" s="684"/>
      <c r="DD31" s="654">
        <v>14666</v>
      </c>
      <c r="DE31" s="679"/>
      <c r="DF31" s="679"/>
      <c r="DG31" s="679"/>
      <c r="DH31" s="679"/>
      <c r="DI31" s="679"/>
      <c r="DJ31" s="679"/>
      <c r="DK31" s="680"/>
      <c r="DL31" s="654">
        <v>14666</v>
      </c>
      <c r="DM31" s="679"/>
      <c r="DN31" s="679"/>
      <c r="DO31" s="679"/>
      <c r="DP31" s="679"/>
      <c r="DQ31" s="679"/>
      <c r="DR31" s="679"/>
      <c r="DS31" s="679"/>
      <c r="DT31" s="679"/>
      <c r="DU31" s="679"/>
      <c r="DV31" s="680"/>
      <c r="DW31" s="650">
        <v>0.5</v>
      </c>
      <c r="DX31" s="681"/>
      <c r="DY31" s="681"/>
      <c r="DZ31" s="681"/>
      <c r="EA31" s="681"/>
      <c r="EB31" s="681"/>
      <c r="EC31" s="682"/>
    </row>
    <row r="32" spans="2:133" ht="11.25" customHeight="1" x14ac:dyDescent="0.2">
      <c r="B32" s="712" t="s">
        <v>315</v>
      </c>
      <c r="C32" s="713"/>
      <c r="D32" s="713"/>
      <c r="E32" s="713"/>
      <c r="F32" s="713"/>
      <c r="G32" s="713"/>
      <c r="H32" s="713"/>
      <c r="I32" s="713"/>
      <c r="J32" s="713"/>
      <c r="K32" s="713"/>
      <c r="L32" s="713"/>
      <c r="M32" s="713"/>
      <c r="N32" s="713"/>
      <c r="O32" s="713"/>
      <c r="P32" s="713"/>
      <c r="Q32" s="714"/>
      <c r="R32" s="645" t="s">
        <v>229</v>
      </c>
      <c r="S32" s="646"/>
      <c r="T32" s="646"/>
      <c r="U32" s="646"/>
      <c r="V32" s="646"/>
      <c r="W32" s="646"/>
      <c r="X32" s="646"/>
      <c r="Y32" s="647"/>
      <c r="Z32" s="648" t="s">
        <v>229</v>
      </c>
      <c r="AA32" s="648"/>
      <c r="AB32" s="648"/>
      <c r="AC32" s="648"/>
      <c r="AD32" s="649" t="s">
        <v>138</v>
      </c>
      <c r="AE32" s="649"/>
      <c r="AF32" s="649"/>
      <c r="AG32" s="649"/>
      <c r="AH32" s="649"/>
      <c r="AI32" s="649"/>
      <c r="AJ32" s="649"/>
      <c r="AK32" s="649"/>
      <c r="AL32" s="650" t="s">
        <v>229</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99.6</v>
      </c>
      <c r="BH32" s="679"/>
      <c r="BI32" s="679"/>
      <c r="BJ32" s="679"/>
      <c r="BK32" s="679"/>
      <c r="BL32" s="679"/>
      <c r="BM32" s="651">
        <v>97.8</v>
      </c>
      <c r="BN32" s="699"/>
      <c r="BO32" s="699"/>
      <c r="BP32" s="699"/>
      <c r="BQ32" s="700"/>
      <c r="BR32" s="711">
        <v>99.4</v>
      </c>
      <c r="BS32" s="679"/>
      <c r="BT32" s="679"/>
      <c r="BU32" s="679"/>
      <c r="BV32" s="679"/>
      <c r="BW32" s="679"/>
      <c r="BX32" s="651">
        <v>97.3</v>
      </c>
      <c r="BY32" s="699"/>
      <c r="BZ32" s="699"/>
      <c r="CA32" s="699"/>
      <c r="CB32" s="700"/>
      <c r="CD32" s="695"/>
      <c r="CE32" s="696"/>
      <c r="CF32" s="660" t="s">
        <v>318</v>
      </c>
      <c r="CG32" s="661"/>
      <c r="CH32" s="661"/>
      <c r="CI32" s="661"/>
      <c r="CJ32" s="661"/>
      <c r="CK32" s="661"/>
      <c r="CL32" s="661"/>
      <c r="CM32" s="661"/>
      <c r="CN32" s="661"/>
      <c r="CO32" s="661"/>
      <c r="CP32" s="661"/>
      <c r="CQ32" s="662"/>
      <c r="CR32" s="645">
        <v>172</v>
      </c>
      <c r="CS32" s="646"/>
      <c r="CT32" s="646"/>
      <c r="CU32" s="646"/>
      <c r="CV32" s="646"/>
      <c r="CW32" s="646"/>
      <c r="CX32" s="646"/>
      <c r="CY32" s="647"/>
      <c r="CZ32" s="650">
        <v>0</v>
      </c>
      <c r="DA32" s="681"/>
      <c r="DB32" s="681"/>
      <c r="DC32" s="684"/>
      <c r="DD32" s="654">
        <v>172</v>
      </c>
      <c r="DE32" s="646"/>
      <c r="DF32" s="646"/>
      <c r="DG32" s="646"/>
      <c r="DH32" s="646"/>
      <c r="DI32" s="646"/>
      <c r="DJ32" s="646"/>
      <c r="DK32" s="647"/>
      <c r="DL32" s="654">
        <v>172</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2">
      <c r="B33" s="642" t="s">
        <v>319</v>
      </c>
      <c r="C33" s="643"/>
      <c r="D33" s="643"/>
      <c r="E33" s="643"/>
      <c r="F33" s="643"/>
      <c r="G33" s="643"/>
      <c r="H33" s="643"/>
      <c r="I33" s="643"/>
      <c r="J33" s="643"/>
      <c r="K33" s="643"/>
      <c r="L33" s="643"/>
      <c r="M33" s="643"/>
      <c r="N33" s="643"/>
      <c r="O33" s="643"/>
      <c r="P33" s="643"/>
      <c r="Q33" s="644"/>
      <c r="R33" s="645">
        <v>696411</v>
      </c>
      <c r="S33" s="646"/>
      <c r="T33" s="646"/>
      <c r="U33" s="646"/>
      <c r="V33" s="646"/>
      <c r="W33" s="646"/>
      <c r="X33" s="646"/>
      <c r="Y33" s="647"/>
      <c r="Z33" s="648">
        <v>6.4</v>
      </c>
      <c r="AA33" s="648"/>
      <c r="AB33" s="648"/>
      <c r="AC33" s="648"/>
      <c r="AD33" s="649" t="s">
        <v>138</v>
      </c>
      <c r="AE33" s="649"/>
      <c r="AF33" s="649"/>
      <c r="AG33" s="649"/>
      <c r="AH33" s="649"/>
      <c r="AI33" s="649"/>
      <c r="AJ33" s="649"/>
      <c r="AK33" s="649"/>
      <c r="AL33" s="650" t="s">
        <v>229</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99.5</v>
      </c>
      <c r="BH33" s="716"/>
      <c r="BI33" s="716"/>
      <c r="BJ33" s="716"/>
      <c r="BK33" s="716"/>
      <c r="BL33" s="716"/>
      <c r="BM33" s="717">
        <v>96.4</v>
      </c>
      <c r="BN33" s="716"/>
      <c r="BO33" s="716"/>
      <c r="BP33" s="716"/>
      <c r="BQ33" s="718"/>
      <c r="BR33" s="715">
        <v>99.1</v>
      </c>
      <c r="BS33" s="716"/>
      <c r="BT33" s="716"/>
      <c r="BU33" s="716"/>
      <c r="BV33" s="716"/>
      <c r="BW33" s="716"/>
      <c r="BX33" s="717">
        <v>95.6</v>
      </c>
      <c r="BY33" s="716"/>
      <c r="BZ33" s="716"/>
      <c r="CA33" s="716"/>
      <c r="CB33" s="718"/>
      <c r="CD33" s="660" t="s">
        <v>321</v>
      </c>
      <c r="CE33" s="661"/>
      <c r="CF33" s="661"/>
      <c r="CG33" s="661"/>
      <c r="CH33" s="661"/>
      <c r="CI33" s="661"/>
      <c r="CJ33" s="661"/>
      <c r="CK33" s="661"/>
      <c r="CL33" s="661"/>
      <c r="CM33" s="661"/>
      <c r="CN33" s="661"/>
      <c r="CO33" s="661"/>
      <c r="CP33" s="661"/>
      <c r="CQ33" s="662"/>
      <c r="CR33" s="645">
        <v>3079307</v>
      </c>
      <c r="CS33" s="679"/>
      <c r="CT33" s="679"/>
      <c r="CU33" s="679"/>
      <c r="CV33" s="679"/>
      <c r="CW33" s="679"/>
      <c r="CX33" s="679"/>
      <c r="CY33" s="680"/>
      <c r="CZ33" s="650">
        <v>30.5</v>
      </c>
      <c r="DA33" s="681"/>
      <c r="DB33" s="681"/>
      <c r="DC33" s="684"/>
      <c r="DD33" s="654">
        <v>2259115</v>
      </c>
      <c r="DE33" s="679"/>
      <c r="DF33" s="679"/>
      <c r="DG33" s="679"/>
      <c r="DH33" s="679"/>
      <c r="DI33" s="679"/>
      <c r="DJ33" s="679"/>
      <c r="DK33" s="680"/>
      <c r="DL33" s="654">
        <v>1007801</v>
      </c>
      <c r="DM33" s="679"/>
      <c r="DN33" s="679"/>
      <c r="DO33" s="679"/>
      <c r="DP33" s="679"/>
      <c r="DQ33" s="679"/>
      <c r="DR33" s="679"/>
      <c r="DS33" s="679"/>
      <c r="DT33" s="679"/>
      <c r="DU33" s="679"/>
      <c r="DV33" s="680"/>
      <c r="DW33" s="650">
        <v>35.799999999999997</v>
      </c>
      <c r="DX33" s="681"/>
      <c r="DY33" s="681"/>
      <c r="DZ33" s="681"/>
      <c r="EA33" s="681"/>
      <c r="EB33" s="681"/>
      <c r="EC33" s="682"/>
    </row>
    <row r="34" spans="2:133" ht="11.25" customHeight="1" x14ac:dyDescent="0.2">
      <c r="B34" s="642" t="s">
        <v>322</v>
      </c>
      <c r="C34" s="643"/>
      <c r="D34" s="643"/>
      <c r="E34" s="643"/>
      <c r="F34" s="643"/>
      <c r="G34" s="643"/>
      <c r="H34" s="643"/>
      <c r="I34" s="643"/>
      <c r="J34" s="643"/>
      <c r="K34" s="643"/>
      <c r="L34" s="643"/>
      <c r="M34" s="643"/>
      <c r="N34" s="643"/>
      <c r="O34" s="643"/>
      <c r="P34" s="643"/>
      <c r="Q34" s="644"/>
      <c r="R34" s="645">
        <v>175680</v>
      </c>
      <c r="S34" s="646"/>
      <c r="T34" s="646"/>
      <c r="U34" s="646"/>
      <c r="V34" s="646"/>
      <c r="W34" s="646"/>
      <c r="X34" s="646"/>
      <c r="Y34" s="647"/>
      <c r="Z34" s="648">
        <v>1.6</v>
      </c>
      <c r="AA34" s="648"/>
      <c r="AB34" s="648"/>
      <c r="AC34" s="648"/>
      <c r="AD34" s="649">
        <v>28487</v>
      </c>
      <c r="AE34" s="649"/>
      <c r="AF34" s="649"/>
      <c r="AG34" s="649"/>
      <c r="AH34" s="649"/>
      <c r="AI34" s="649"/>
      <c r="AJ34" s="649"/>
      <c r="AK34" s="649"/>
      <c r="AL34" s="650">
        <v>1.1000000000000001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776514</v>
      </c>
      <c r="CS34" s="646"/>
      <c r="CT34" s="646"/>
      <c r="CU34" s="646"/>
      <c r="CV34" s="646"/>
      <c r="CW34" s="646"/>
      <c r="CX34" s="646"/>
      <c r="CY34" s="647"/>
      <c r="CZ34" s="650">
        <v>7.7</v>
      </c>
      <c r="DA34" s="681"/>
      <c r="DB34" s="681"/>
      <c r="DC34" s="684"/>
      <c r="DD34" s="654">
        <v>643443</v>
      </c>
      <c r="DE34" s="646"/>
      <c r="DF34" s="646"/>
      <c r="DG34" s="646"/>
      <c r="DH34" s="646"/>
      <c r="DI34" s="646"/>
      <c r="DJ34" s="646"/>
      <c r="DK34" s="647"/>
      <c r="DL34" s="654">
        <v>317195</v>
      </c>
      <c r="DM34" s="646"/>
      <c r="DN34" s="646"/>
      <c r="DO34" s="646"/>
      <c r="DP34" s="646"/>
      <c r="DQ34" s="646"/>
      <c r="DR34" s="646"/>
      <c r="DS34" s="646"/>
      <c r="DT34" s="646"/>
      <c r="DU34" s="646"/>
      <c r="DV34" s="647"/>
      <c r="DW34" s="650">
        <v>11.3</v>
      </c>
      <c r="DX34" s="681"/>
      <c r="DY34" s="681"/>
      <c r="DZ34" s="681"/>
      <c r="EA34" s="681"/>
      <c r="EB34" s="681"/>
      <c r="EC34" s="682"/>
    </row>
    <row r="35" spans="2:133" ht="11.25" customHeight="1" x14ac:dyDescent="0.2">
      <c r="B35" s="642" t="s">
        <v>324</v>
      </c>
      <c r="C35" s="643"/>
      <c r="D35" s="643"/>
      <c r="E35" s="643"/>
      <c r="F35" s="643"/>
      <c r="G35" s="643"/>
      <c r="H35" s="643"/>
      <c r="I35" s="643"/>
      <c r="J35" s="643"/>
      <c r="K35" s="643"/>
      <c r="L35" s="643"/>
      <c r="M35" s="643"/>
      <c r="N35" s="643"/>
      <c r="O35" s="643"/>
      <c r="P35" s="643"/>
      <c r="Q35" s="644"/>
      <c r="R35" s="645">
        <v>514970</v>
      </c>
      <c r="S35" s="646"/>
      <c r="T35" s="646"/>
      <c r="U35" s="646"/>
      <c r="V35" s="646"/>
      <c r="W35" s="646"/>
      <c r="X35" s="646"/>
      <c r="Y35" s="647"/>
      <c r="Z35" s="648">
        <v>4.8</v>
      </c>
      <c r="AA35" s="648"/>
      <c r="AB35" s="648"/>
      <c r="AC35" s="648"/>
      <c r="AD35" s="649" t="s">
        <v>138</v>
      </c>
      <c r="AE35" s="649"/>
      <c r="AF35" s="649"/>
      <c r="AG35" s="649"/>
      <c r="AH35" s="649"/>
      <c r="AI35" s="649"/>
      <c r="AJ35" s="649"/>
      <c r="AK35" s="649"/>
      <c r="AL35" s="650" t="s">
        <v>229</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80349</v>
      </c>
      <c r="CS35" s="679"/>
      <c r="CT35" s="679"/>
      <c r="CU35" s="679"/>
      <c r="CV35" s="679"/>
      <c r="CW35" s="679"/>
      <c r="CX35" s="679"/>
      <c r="CY35" s="680"/>
      <c r="CZ35" s="650">
        <v>0.8</v>
      </c>
      <c r="DA35" s="681"/>
      <c r="DB35" s="681"/>
      <c r="DC35" s="684"/>
      <c r="DD35" s="654">
        <v>61354</v>
      </c>
      <c r="DE35" s="679"/>
      <c r="DF35" s="679"/>
      <c r="DG35" s="679"/>
      <c r="DH35" s="679"/>
      <c r="DI35" s="679"/>
      <c r="DJ35" s="679"/>
      <c r="DK35" s="680"/>
      <c r="DL35" s="654">
        <v>61354</v>
      </c>
      <c r="DM35" s="679"/>
      <c r="DN35" s="679"/>
      <c r="DO35" s="679"/>
      <c r="DP35" s="679"/>
      <c r="DQ35" s="679"/>
      <c r="DR35" s="679"/>
      <c r="DS35" s="679"/>
      <c r="DT35" s="679"/>
      <c r="DU35" s="679"/>
      <c r="DV35" s="680"/>
      <c r="DW35" s="650">
        <v>2.2000000000000002</v>
      </c>
      <c r="DX35" s="681"/>
      <c r="DY35" s="681"/>
      <c r="DZ35" s="681"/>
      <c r="EA35" s="681"/>
      <c r="EB35" s="681"/>
      <c r="EC35" s="682"/>
    </row>
    <row r="36" spans="2:133" ht="11.25" customHeight="1" x14ac:dyDescent="0.2">
      <c r="B36" s="642" t="s">
        <v>328</v>
      </c>
      <c r="C36" s="643"/>
      <c r="D36" s="643"/>
      <c r="E36" s="643"/>
      <c r="F36" s="643"/>
      <c r="G36" s="643"/>
      <c r="H36" s="643"/>
      <c r="I36" s="643"/>
      <c r="J36" s="643"/>
      <c r="K36" s="643"/>
      <c r="L36" s="643"/>
      <c r="M36" s="643"/>
      <c r="N36" s="643"/>
      <c r="O36" s="643"/>
      <c r="P36" s="643"/>
      <c r="Q36" s="644"/>
      <c r="R36" s="645">
        <v>146311</v>
      </c>
      <c r="S36" s="646"/>
      <c r="T36" s="646"/>
      <c r="U36" s="646"/>
      <c r="V36" s="646"/>
      <c r="W36" s="646"/>
      <c r="X36" s="646"/>
      <c r="Y36" s="647"/>
      <c r="Z36" s="648">
        <v>1.4</v>
      </c>
      <c r="AA36" s="648"/>
      <c r="AB36" s="648"/>
      <c r="AC36" s="648"/>
      <c r="AD36" s="649" t="s">
        <v>229</v>
      </c>
      <c r="AE36" s="649"/>
      <c r="AF36" s="649"/>
      <c r="AG36" s="649"/>
      <c r="AH36" s="649"/>
      <c r="AI36" s="649"/>
      <c r="AJ36" s="649"/>
      <c r="AK36" s="649"/>
      <c r="AL36" s="650" t="s">
        <v>138</v>
      </c>
      <c r="AM36" s="651"/>
      <c r="AN36" s="651"/>
      <c r="AO36" s="652"/>
      <c r="AP36" s="235"/>
      <c r="AQ36" s="719" t="s">
        <v>329</v>
      </c>
      <c r="AR36" s="720"/>
      <c r="AS36" s="720"/>
      <c r="AT36" s="720"/>
      <c r="AU36" s="720"/>
      <c r="AV36" s="720"/>
      <c r="AW36" s="720"/>
      <c r="AX36" s="720"/>
      <c r="AY36" s="721"/>
      <c r="AZ36" s="634">
        <v>327656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87629</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865518</v>
      </c>
      <c r="CS36" s="646"/>
      <c r="CT36" s="646"/>
      <c r="CU36" s="646"/>
      <c r="CV36" s="646"/>
      <c r="CW36" s="646"/>
      <c r="CX36" s="646"/>
      <c r="CY36" s="647"/>
      <c r="CZ36" s="650">
        <v>8.6</v>
      </c>
      <c r="DA36" s="681"/>
      <c r="DB36" s="681"/>
      <c r="DC36" s="684"/>
      <c r="DD36" s="654">
        <v>544020</v>
      </c>
      <c r="DE36" s="646"/>
      <c r="DF36" s="646"/>
      <c r="DG36" s="646"/>
      <c r="DH36" s="646"/>
      <c r="DI36" s="646"/>
      <c r="DJ36" s="646"/>
      <c r="DK36" s="647"/>
      <c r="DL36" s="654">
        <v>389653</v>
      </c>
      <c r="DM36" s="646"/>
      <c r="DN36" s="646"/>
      <c r="DO36" s="646"/>
      <c r="DP36" s="646"/>
      <c r="DQ36" s="646"/>
      <c r="DR36" s="646"/>
      <c r="DS36" s="646"/>
      <c r="DT36" s="646"/>
      <c r="DU36" s="646"/>
      <c r="DV36" s="647"/>
      <c r="DW36" s="650">
        <v>13.8</v>
      </c>
      <c r="DX36" s="681"/>
      <c r="DY36" s="681"/>
      <c r="DZ36" s="681"/>
      <c r="EA36" s="681"/>
      <c r="EB36" s="681"/>
      <c r="EC36" s="682"/>
    </row>
    <row r="37" spans="2:133" ht="11.25" customHeight="1" x14ac:dyDescent="0.2">
      <c r="B37" s="642" t="s">
        <v>332</v>
      </c>
      <c r="C37" s="643"/>
      <c r="D37" s="643"/>
      <c r="E37" s="643"/>
      <c r="F37" s="643"/>
      <c r="G37" s="643"/>
      <c r="H37" s="643"/>
      <c r="I37" s="643"/>
      <c r="J37" s="643"/>
      <c r="K37" s="643"/>
      <c r="L37" s="643"/>
      <c r="M37" s="643"/>
      <c r="N37" s="643"/>
      <c r="O37" s="643"/>
      <c r="P37" s="643"/>
      <c r="Q37" s="644"/>
      <c r="R37" s="645">
        <v>945924</v>
      </c>
      <c r="S37" s="646"/>
      <c r="T37" s="646"/>
      <c r="U37" s="646"/>
      <c r="V37" s="646"/>
      <c r="W37" s="646"/>
      <c r="X37" s="646"/>
      <c r="Y37" s="647"/>
      <c r="Z37" s="648">
        <v>8.8000000000000007</v>
      </c>
      <c r="AA37" s="648"/>
      <c r="AB37" s="648"/>
      <c r="AC37" s="648"/>
      <c r="AD37" s="649" t="s">
        <v>229</v>
      </c>
      <c r="AE37" s="649"/>
      <c r="AF37" s="649"/>
      <c r="AG37" s="649"/>
      <c r="AH37" s="649"/>
      <c r="AI37" s="649"/>
      <c r="AJ37" s="649"/>
      <c r="AK37" s="649"/>
      <c r="AL37" s="650" t="s">
        <v>229</v>
      </c>
      <c r="AM37" s="651"/>
      <c r="AN37" s="651"/>
      <c r="AO37" s="652"/>
      <c r="AQ37" s="723" t="s">
        <v>333</v>
      </c>
      <c r="AR37" s="724"/>
      <c r="AS37" s="724"/>
      <c r="AT37" s="724"/>
      <c r="AU37" s="724"/>
      <c r="AV37" s="724"/>
      <c r="AW37" s="724"/>
      <c r="AX37" s="724"/>
      <c r="AY37" s="725"/>
      <c r="AZ37" s="645">
        <v>15338</v>
      </c>
      <c r="BA37" s="646"/>
      <c r="BB37" s="646"/>
      <c r="BC37" s="646"/>
      <c r="BD37" s="679"/>
      <c r="BE37" s="679"/>
      <c r="BF37" s="700"/>
      <c r="BG37" s="660" t="s">
        <v>334</v>
      </c>
      <c r="BH37" s="661"/>
      <c r="BI37" s="661"/>
      <c r="BJ37" s="661"/>
      <c r="BK37" s="661"/>
      <c r="BL37" s="661"/>
      <c r="BM37" s="661"/>
      <c r="BN37" s="661"/>
      <c r="BO37" s="661"/>
      <c r="BP37" s="661"/>
      <c r="BQ37" s="661"/>
      <c r="BR37" s="661"/>
      <c r="BS37" s="661"/>
      <c r="BT37" s="661"/>
      <c r="BU37" s="662"/>
      <c r="BV37" s="645">
        <v>79737</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148945</v>
      </c>
      <c r="CS37" s="679"/>
      <c r="CT37" s="679"/>
      <c r="CU37" s="679"/>
      <c r="CV37" s="679"/>
      <c r="CW37" s="679"/>
      <c r="CX37" s="679"/>
      <c r="CY37" s="680"/>
      <c r="CZ37" s="650">
        <v>1.5</v>
      </c>
      <c r="DA37" s="681"/>
      <c r="DB37" s="681"/>
      <c r="DC37" s="684"/>
      <c r="DD37" s="654">
        <v>148945</v>
      </c>
      <c r="DE37" s="679"/>
      <c r="DF37" s="679"/>
      <c r="DG37" s="679"/>
      <c r="DH37" s="679"/>
      <c r="DI37" s="679"/>
      <c r="DJ37" s="679"/>
      <c r="DK37" s="680"/>
      <c r="DL37" s="654">
        <v>137078</v>
      </c>
      <c r="DM37" s="679"/>
      <c r="DN37" s="679"/>
      <c r="DO37" s="679"/>
      <c r="DP37" s="679"/>
      <c r="DQ37" s="679"/>
      <c r="DR37" s="679"/>
      <c r="DS37" s="679"/>
      <c r="DT37" s="679"/>
      <c r="DU37" s="679"/>
      <c r="DV37" s="680"/>
      <c r="DW37" s="650">
        <v>4.9000000000000004</v>
      </c>
      <c r="DX37" s="681"/>
      <c r="DY37" s="681"/>
      <c r="DZ37" s="681"/>
      <c r="EA37" s="681"/>
      <c r="EB37" s="681"/>
      <c r="EC37" s="682"/>
    </row>
    <row r="38" spans="2:133" ht="11.25" customHeight="1" x14ac:dyDescent="0.2">
      <c r="B38" s="642" t="s">
        <v>336</v>
      </c>
      <c r="C38" s="643"/>
      <c r="D38" s="643"/>
      <c r="E38" s="643"/>
      <c r="F38" s="643"/>
      <c r="G38" s="643"/>
      <c r="H38" s="643"/>
      <c r="I38" s="643"/>
      <c r="J38" s="643"/>
      <c r="K38" s="643"/>
      <c r="L38" s="643"/>
      <c r="M38" s="643"/>
      <c r="N38" s="643"/>
      <c r="O38" s="643"/>
      <c r="P38" s="643"/>
      <c r="Q38" s="644"/>
      <c r="R38" s="645">
        <v>191641</v>
      </c>
      <c r="S38" s="646"/>
      <c r="T38" s="646"/>
      <c r="U38" s="646"/>
      <c r="V38" s="646"/>
      <c r="W38" s="646"/>
      <c r="X38" s="646"/>
      <c r="Y38" s="647"/>
      <c r="Z38" s="648">
        <v>1.8</v>
      </c>
      <c r="AA38" s="648"/>
      <c r="AB38" s="648"/>
      <c r="AC38" s="648"/>
      <c r="AD38" s="649">
        <v>3065</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t="s">
        <v>138</v>
      </c>
      <c r="BA38" s="646"/>
      <c r="BB38" s="646"/>
      <c r="BC38" s="646"/>
      <c r="BD38" s="679"/>
      <c r="BE38" s="679"/>
      <c r="BF38" s="700"/>
      <c r="BG38" s="660" t="s">
        <v>338</v>
      </c>
      <c r="BH38" s="661"/>
      <c r="BI38" s="661"/>
      <c r="BJ38" s="661"/>
      <c r="BK38" s="661"/>
      <c r="BL38" s="661"/>
      <c r="BM38" s="661"/>
      <c r="BN38" s="661"/>
      <c r="BO38" s="661"/>
      <c r="BP38" s="661"/>
      <c r="BQ38" s="661"/>
      <c r="BR38" s="661"/>
      <c r="BS38" s="661"/>
      <c r="BT38" s="661"/>
      <c r="BU38" s="662"/>
      <c r="BV38" s="645">
        <v>964</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327656</v>
      </c>
      <c r="CS38" s="646"/>
      <c r="CT38" s="646"/>
      <c r="CU38" s="646"/>
      <c r="CV38" s="646"/>
      <c r="CW38" s="646"/>
      <c r="CX38" s="646"/>
      <c r="CY38" s="647"/>
      <c r="CZ38" s="650">
        <v>3.2</v>
      </c>
      <c r="DA38" s="681"/>
      <c r="DB38" s="681"/>
      <c r="DC38" s="684"/>
      <c r="DD38" s="654">
        <v>264229</v>
      </c>
      <c r="DE38" s="646"/>
      <c r="DF38" s="646"/>
      <c r="DG38" s="646"/>
      <c r="DH38" s="646"/>
      <c r="DI38" s="646"/>
      <c r="DJ38" s="646"/>
      <c r="DK38" s="647"/>
      <c r="DL38" s="654">
        <v>239599</v>
      </c>
      <c r="DM38" s="646"/>
      <c r="DN38" s="646"/>
      <c r="DO38" s="646"/>
      <c r="DP38" s="646"/>
      <c r="DQ38" s="646"/>
      <c r="DR38" s="646"/>
      <c r="DS38" s="646"/>
      <c r="DT38" s="646"/>
      <c r="DU38" s="646"/>
      <c r="DV38" s="647"/>
      <c r="DW38" s="650">
        <v>8.5</v>
      </c>
      <c r="DX38" s="681"/>
      <c r="DY38" s="681"/>
      <c r="DZ38" s="681"/>
      <c r="EA38" s="681"/>
      <c r="EB38" s="681"/>
      <c r="EC38" s="682"/>
    </row>
    <row r="39" spans="2:133" ht="11.25" customHeight="1" x14ac:dyDescent="0.2">
      <c r="B39" s="642" t="s">
        <v>340</v>
      </c>
      <c r="C39" s="643"/>
      <c r="D39" s="643"/>
      <c r="E39" s="643"/>
      <c r="F39" s="643"/>
      <c r="G39" s="643"/>
      <c r="H39" s="643"/>
      <c r="I39" s="643"/>
      <c r="J39" s="643"/>
      <c r="K39" s="643"/>
      <c r="L39" s="643"/>
      <c r="M39" s="643"/>
      <c r="N39" s="643"/>
      <c r="O39" s="643"/>
      <c r="P39" s="643"/>
      <c r="Q39" s="644"/>
      <c r="R39" s="645">
        <v>2415400</v>
      </c>
      <c r="S39" s="646"/>
      <c r="T39" s="646"/>
      <c r="U39" s="646"/>
      <c r="V39" s="646"/>
      <c r="W39" s="646"/>
      <c r="X39" s="646"/>
      <c r="Y39" s="647"/>
      <c r="Z39" s="648">
        <v>22.3</v>
      </c>
      <c r="AA39" s="648"/>
      <c r="AB39" s="648"/>
      <c r="AC39" s="648"/>
      <c r="AD39" s="649" t="s">
        <v>229</v>
      </c>
      <c r="AE39" s="649"/>
      <c r="AF39" s="649"/>
      <c r="AG39" s="649"/>
      <c r="AH39" s="649"/>
      <c r="AI39" s="649"/>
      <c r="AJ39" s="649"/>
      <c r="AK39" s="649"/>
      <c r="AL39" s="650" t="s">
        <v>229</v>
      </c>
      <c r="AM39" s="651"/>
      <c r="AN39" s="651"/>
      <c r="AO39" s="652"/>
      <c r="AQ39" s="723" t="s">
        <v>341</v>
      </c>
      <c r="AR39" s="724"/>
      <c r="AS39" s="724"/>
      <c r="AT39" s="724"/>
      <c r="AU39" s="724"/>
      <c r="AV39" s="724"/>
      <c r="AW39" s="724"/>
      <c r="AX39" s="724"/>
      <c r="AY39" s="725"/>
      <c r="AZ39" s="645" t="s">
        <v>138</v>
      </c>
      <c r="BA39" s="646"/>
      <c r="BB39" s="646"/>
      <c r="BC39" s="646"/>
      <c r="BD39" s="679"/>
      <c r="BE39" s="679"/>
      <c r="BF39" s="700"/>
      <c r="BG39" s="660" t="s">
        <v>342</v>
      </c>
      <c r="BH39" s="661"/>
      <c r="BI39" s="661"/>
      <c r="BJ39" s="661"/>
      <c r="BK39" s="661"/>
      <c r="BL39" s="661"/>
      <c r="BM39" s="661"/>
      <c r="BN39" s="661"/>
      <c r="BO39" s="661"/>
      <c r="BP39" s="661"/>
      <c r="BQ39" s="661"/>
      <c r="BR39" s="661"/>
      <c r="BS39" s="661"/>
      <c r="BT39" s="661"/>
      <c r="BU39" s="662"/>
      <c r="BV39" s="645">
        <v>1700</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1029270</v>
      </c>
      <c r="CS39" s="679"/>
      <c r="CT39" s="679"/>
      <c r="CU39" s="679"/>
      <c r="CV39" s="679"/>
      <c r="CW39" s="679"/>
      <c r="CX39" s="679"/>
      <c r="CY39" s="680"/>
      <c r="CZ39" s="650">
        <v>10.199999999999999</v>
      </c>
      <c r="DA39" s="681"/>
      <c r="DB39" s="681"/>
      <c r="DC39" s="684"/>
      <c r="DD39" s="654">
        <v>746069</v>
      </c>
      <c r="DE39" s="679"/>
      <c r="DF39" s="679"/>
      <c r="DG39" s="679"/>
      <c r="DH39" s="679"/>
      <c r="DI39" s="679"/>
      <c r="DJ39" s="679"/>
      <c r="DK39" s="680"/>
      <c r="DL39" s="654" t="s">
        <v>229</v>
      </c>
      <c r="DM39" s="679"/>
      <c r="DN39" s="679"/>
      <c r="DO39" s="679"/>
      <c r="DP39" s="679"/>
      <c r="DQ39" s="679"/>
      <c r="DR39" s="679"/>
      <c r="DS39" s="679"/>
      <c r="DT39" s="679"/>
      <c r="DU39" s="679"/>
      <c r="DV39" s="680"/>
      <c r="DW39" s="650" t="s">
        <v>138</v>
      </c>
      <c r="DX39" s="681"/>
      <c r="DY39" s="681"/>
      <c r="DZ39" s="681"/>
      <c r="EA39" s="681"/>
      <c r="EB39" s="681"/>
      <c r="EC39" s="682"/>
    </row>
    <row r="40" spans="2:133" ht="11.25" customHeight="1" x14ac:dyDescent="0.2">
      <c r="B40" s="642" t="s">
        <v>344</v>
      </c>
      <c r="C40" s="643"/>
      <c r="D40" s="643"/>
      <c r="E40" s="643"/>
      <c r="F40" s="643"/>
      <c r="G40" s="643"/>
      <c r="H40" s="643"/>
      <c r="I40" s="643"/>
      <c r="J40" s="643"/>
      <c r="K40" s="643"/>
      <c r="L40" s="643"/>
      <c r="M40" s="643"/>
      <c r="N40" s="643"/>
      <c r="O40" s="643"/>
      <c r="P40" s="643"/>
      <c r="Q40" s="644"/>
      <c r="R40" s="645" t="s">
        <v>229</v>
      </c>
      <c r="S40" s="646"/>
      <c r="T40" s="646"/>
      <c r="U40" s="646"/>
      <c r="V40" s="646"/>
      <c r="W40" s="646"/>
      <c r="X40" s="646"/>
      <c r="Y40" s="647"/>
      <c r="Z40" s="648" t="s">
        <v>229</v>
      </c>
      <c r="AA40" s="648"/>
      <c r="AB40" s="648"/>
      <c r="AC40" s="648"/>
      <c r="AD40" s="649" t="s">
        <v>229</v>
      </c>
      <c r="AE40" s="649"/>
      <c r="AF40" s="649"/>
      <c r="AG40" s="649"/>
      <c r="AH40" s="649"/>
      <c r="AI40" s="649"/>
      <c r="AJ40" s="649"/>
      <c r="AK40" s="649"/>
      <c r="AL40" s="650" t="s">
        <v>229</v>
      </c>
      <c r="AM40" s="651"/>
      <c r="AN40" s="651"/>
      <c r="AO40" s="652"/>
      <c r="AQ40" s="723" t="s">
        <v>345</v>
      </c>
      <c r="AR40" s="724"/>
      <c r="AS40" s="724"/>
      <c r="AT40" s="724"/>
      <c r="AU40" s="724"/>
      <c r="AV40" s="724"/>
      <c r="AW40" s="724"/>
      <c r="AX40" s="724"/>
      <c r="AY40" s="725"/>
      <c r="AZ40" s="645" t="s">
        <v>138</v>
      </c>
      <c r="BA40" s="646"/>
      <c r="BB40" s="646"/>
      <c r="BC40" s="646"/>
      <c r="BD40" s="679"/>
      <c r="BE40" s="679"/>
      <c r="BF40" s="700"/>
      <c r="BG40" s="726" t="s">
        <v>346</v>
      </c>
      <c r="BH40" s="727"/>
      <c r="BI40" s="727"/>
      <c r="BJ40" s="727"/>
      <c r="BK40" s="727"/>
      <c r="BL40" s="236"/>
      <c r="BM40" s="661" t="s">
        <v>347</v>
      </c>
      <c r="BN40" s="661"/>
      <c r="BO40" s="661"/>
      <c r="BP40" s="661"/>
      <c r="BQ40" s="661"/>
      <c r="BR40" s="661"/>
      <c r="BS40" s="661"/>
      <c r="BT40" s="661"/>
      <c r="BU40" s="662"/>
      <c r="BV40" s="645">
        <v>102</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t="s">
        <v>229</v>
      </c>
      <c r="CS40" s="646"/>
      <c r="CT40" s="646"/>
      <c r="CU40" s="646"/>
      <c r="CV40" s="646"/>
      <c r="CW40" s="646"/>
      <c r="CX40" s="646"/>
      <c r="CY40" s="647"/>
      <c r="CZ40" s="650" t="s">
        <v>138</v>
      </c>
      <c r="DA40" s="681"/>
      <c r="DB40" s="681"/>
      <c r="DC40" s="684"/>
      <c r="DD40" s="654" t="s">
        <v>138</v>
      </c>
      <c r="DE40" s="646"/>
      <c r="DF40" s="646"/>
      <c r="DG40" s="646"/>
      <c r="DH40" s="646"/>
      <c r="DI40" s="646"/>
      <c r="DJ40" s="646"/>
      <c r="DK40" s="647"/>
      <c r="DL40" s="654" t="s">
        <v>138</v>
      </c>
      <c r="DM40" s="646"/>
      <c r="DN40" s="646"/>
      <c r="DO40" s="646"/>
      <c r="DP40" s="646"/>
      <c r="DQ40" s="646"/>
      <c r="DR40" s="646"/>
      <c r="DS40" s="646"/>
      <c r="DT40" s="646"/>
      <c r="DU40" s="646"/>
      <c r="DV40" s="647"/>
      <c r="DW40" s="650" t="s">
        <v>138</v>
      </c>
      <c r="DX40" s="681"/>
      <c r="DY40" s="681"/>
      <c r="DZ40" s="681"/>
      <c r="EA40" s="681"/>
      <c r="EB40" s="681"/>
      <c r="EC40" s="682"/>
    </row>
    <row r="41" spans="2:133" ht="11.25" customHeight="1" x14ac:dyDescent="0.2">
      <c r="B41" s="642" t="s">
        <v>349</v>
      </c>
      <c r="C41" s="643"/>
      <c r="D41" s="643"/>
      <c r="E41" s="643"/>
      <c r="F41" s="643"/>
      <c r="G41" s="643"/>
      <c r="H41" s="643"/>
      <c r="I41" s="643"/>
      <c r="J41" s="643"/>
      <c r="K41" s="643"/>
      <c r="L41" s="643"/>
      <c r="M41" s="643"/>
      <c r="N41" s="643"/>
      <c r="O41" s="643"/>
      <c r="P41" s="643"/>
      <c r="Q41" s="644"/>
      <c r="R41" s="645">
        <v>117800</v>
      </c>
      <c r="S41" s="646"/>
      <c r="T41" s="646"/>
      <c r="U41" s="646"/>
      <c r="V41" s="646"/>
      <c r="W41" s="646"/>
      <c r="X41" s="646"/>
      <c r="Y41" s="647"/>
      <c r="Z41" s="648">
        <v>1.1000000000000001</v>
      </c>
      <c r="AA41" s="648"/>
      <c r="AB41" s="648"/>
      <c r="AC41" s="648"/>
      <c r="AD41" s="649" t="s">
        <v>229</v>
      </c>
      <c r="AE41" s="649"/>
      <c r="AF41" s="649"/>
      <c r="AG41" s="649"/>
      <c r="AH41" s="649"/>
      <c r="AI41" s="649"/>
      <c r="AJ41" s="649"/>
      <c r="AK41" s="649"/>
      <c r="AL41" s="650" t="s">
        <v>229</v>
      </c>
      <c r="AM41" s="651"/>
      <c r="AN41" s="651"/>
      <c r="AO41" s="652"/>
      <c r="AQ41" s="723" t="s">
        <v>350</v>
      </c>
      <c r="AR41" s="724"/>
      <c r="AS41" s="724"/>
      <c r="AT41" s="724"/>
      <c r="AU41" s="724"/>
      <c r="AV41" s="724"/>
      <c r="AW41" s="724"/>
      <c r="AX41" s="724"/>
      <c r="AY41" s="725"/>
      <c r="AZ41" s="645">
        <v>82637</v>
      </c>
      <c r="BA41" s="646"/>
      <c r="BB41" s="646"/>
      <c r="BC41" s="646"/>
      <c r="BD41" s="679"/>
      <c r="BE41" s="679"/>
      <c r="BF41" s="700"/>
      <c r="BG41" s="726"/>
      <c r="BH41" s="727"/>
      <c r="BI41" s="727"/>
      <c r="BJ41" s="727"/>
      <c r="BK41" s="727"/>
      <c r="BL41" s="236"/>
      <c r="BM41" s="661" t="s">
        <v>351</v>
      </c>
      <c r="BN41" s="661"/>
      <c r="BO41" s="661"/>
      <c r="BP41" s="661"/>
      <c r="BQ41" s="661"/>
      <c r="BR41" s="661"/>
      <c r="BS41" s="661"/>
      <c r="BT41" s="661"/>
      <c r="BU41" s="662"/>
      <c r="BV41" s="645">
        <v>1</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229</v>
      </c>
      <c r="CS41" s="679"/>
      <c r="CT41" s="679"/>
      <c r="CU41" s="679"/>
      <c r="CV41" s="679"/>
      <c r="CW41" s="679"/>
      <c r="CX41" s="679"/>
      <c r="CY41" s="680"/>
      <c r="CZ41" s="650" t="s">
        <v>229</v>
      </c>
      <c r="DA41" s="681"/>
      <c r="DB41" s="681"/>
      <c r="DC41" s="684"/>
      <c r="DD41" s="654" t="s">
        <v>138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2">
      <c r="B42" s="686" t="s">
        <v>353</v>
      </c>
      <c r="C42" s="687"/>
      <c r="D42" s="687"/>
      <c r="E42" s="687"/>
      <c r="F42" s="687"/>
      <c r="G42" s="687"/>
      <c r="H42" s="687"/>
      <c r="I42" s="687"/>
      <c r="J42" s="687"/>
      <c r="K42" s="687"/>
      <c r="L42" s="687"/>
      <c r="M42" s="687"/>
      <c r="N42" s="687"/>
      <c r="O42" s="687"/>
      <c r="P42" s="687"/>
      <c r="Q42" s="688"/>
      <c r="R42" s="736">
        <v>10809617</v>
      </c>
      <c r="S42" s="737"/>
      <c r="T42" s="737"/>
      <c r="U42" s="737"/>
      <c r="V42" s="737"/>
      <c r="W42" s="737"/>
      <c r="X42" s="737"/>
      <c r="Y42" s="739"/>
      <c r="Z42" s="740">
        <v>100</v>
      </c>
      <c r="AA42" s="740"/>
      <c r="AB42" s="740"/>
      <c r="AC42" s="740"/>
      <c r="AD42" s="741">
        <v>2700578</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6">
        <v>229681</v>
      </c>
      <c r="BA42" s="737"/>
      <c r="BB42" s="737"/>
      <c r="BC42" s="737"/>
      <c r="BD42" s="716"/>
      <c r="BE42" s="716"/>
      <c r="BF42" s="718"/>
      <c r="BG42" s="728"/>
      <c r="BH42" s="729"/>
      <c r="BI42" s="729"/>
      <c r="BJ42" s="729"/>
      <c r="BK42" s="729"/>
      <c r="BL42" s="237"/>
      <c r="BM42" s="671" t="s">
        <v>355</v>
      </c>
      <c r="BN42" s="671"/>
      <c r="BO42" s="671"/>
      <c r="BP42" s="671"/>
      <c r="BQ42" s="671"/>
      <c r="BR42" s="671"/>
      <c r="BS42" s="671"/>
      <c r="BT42" s="671"/>
      <c r="BU42" s="672"/>
      <c r="BV42" s="736">
        <v>373</v>
      </c>
      <c r="BW42" s="737"/>
      <c r="BX42" s="737"/>
      <c r="BY42" s="737"/>
      <c r="BZ42" s="737"/>
      <c r="CA42" s="737"/>
      <c r="CB42" s="738"/>
      <c r="CD42" s="642" t="s">
        <v>356</v>
      </c>
      <c r="CE42" s="643"/>
      <c r="CF42" s="643"/>
      <c r="CG42" s="643"/>
      <c r="CH42" s="643"/>
      <c r="CI42" s="643"/>
      <c r="CJ42" s="643"/>
      <c r="CK42" s="643"/>
      <c r="CL42" s="643"/>
      <c r="CM42" s="643"/>
      <c r="CN42" s="643"/>
      <c r="CO42" s="643"/>
      <c r="CP42" s="643"/>
      <c r="CQ42" s="644"/>
      <c r="CR42" s="645">
        <v>4984743</v>
      </c>
      <c r="CS42" s="646"/>
      <c r="CT42" s="646"/>
      <c r="CU42" s="646"/>
      <c r="CV42" s="646"/>
      <c r="CW42" s="646"/>
      <c r="CX42" s="646"/>
      <c r="CY42" s="647"/>
      <c r="CZ42" s="650">
        <v>49.3</v>
      </c>
      <c r="DA42" s="651"/>
      <c r="DB42" s="651"/>
      <c r="DC42" s="663"/>
      <c r="DD42" s="654">
        <v>70755</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2">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9092</v>
      </c>
      <c r="CS43" s="679"/>
      <c r="CT43" s="679"/>
      <c r="CU43" s="679"/>
      <c r="CV43" s="679"/>
      <c r="CW43" s="679"/>
      <c r="CX43" s="679"/>
      <c r="CY43" s="680"/>
      <c r="CZ43" s="650">
        <v>0.1</v>
      </c>
      <c r="DA43" s="681"/>
      <c r="DB43" s="681"/>
      <c r="DC43" s="684"/>
      <c r="DD43" s="654">
        <v>9092</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2">
      <c r="CD44" s="757" t="s">
        <v>305</v>
      </c>
      <c r="CE44" s="758"/>
      <c r="CF44" s="642" t="s">
        <v>358</v>
      </c>
      <c r="CG44" s="643"/>
      <c r="CH44" s="643"/>
      <c r="CI44" s="643"/>
      <c r="CJ44" s="643"/>
      <c r="CK44" s="643"/>
      <c r="CL44" s="643"/>
      <c r="CM44" s="643"/>
      <c r="CN44" s="643"/>
      <c r="CO44" s="643"/>
      <c r="CP44" s="643"/>
      <c r="CQ44" s="644"/>
      <c r="CR44" s="645">
        <v>4833779</v>
      </c>
      <c r="CS44" s="646"/>
      <c r="CT44" s="646"/>
      <c r="CU44" s="646"/>
      <c r="CV44" s="646"/>
      <c r="CW44" s="646"/>
      <c r="CX44" s="646"/>
      <c r="CY44" s="647"/>
      <c r="CZ44" s="650">
        <v>47.9</v>
      </c>
      <c r="DA44" s="651"/>
      <c r="DB44" s="651"/>
      <c r="DC44" s="663"/>
      <c r="DD44" s="654">
        <v>44090</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2">
      <c r="CD45" s="759"/>
      <c r="CE45" s="760"/>
      <c r="CF45" s="642" t="s">
        <v>359</v>
      </c>
      <c r="CG45" s="643"/>
      <c r="CH45" s="643"/>
      <c r="CI45" s="643"/>
      <c r="CJ45" s="643"/>
      <c r="CK45" s="643"/>
      <c r="CL45" s="643"/>
      <c r="CM45" s="643"/>
      <c r="CN45" s="643"/>
      <c r="CO45" s="643"/>
      <c r="CP45" s="643"/>
      <c r="CQ45" s="644"/>
      <c r="CR45" s="645">
        <v>4615766</v>
      </c>
      <c r="CS45" s="679"/>
      <c r="CT45" s="679"/>
      <c r="CU45" s="679"/>
      <c r="CV45" s="679"/>
      <c r="CW45" s="679"/>
      <c r="CX45" s="679"/>
      <c r="CY45" s="680"/>
      <c r="CZ45" s="650">
        <v>45.7</v>
      </c>
      <c r="DA45" s="681"/>
      <c r="DB45" s="681"/>
      <c r="DC45" s="684"/>
      <c r="DD45" s="654">
        <v>7665</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210513</v>
      </c>
      <c r="CS46" s="646"/>
      <c r="CT46" s="646"/>
      <c r="CU46" s="646"/>
      <c r="CV46" s="646"/>
      <c r="CW46" s="646"/>
      <c r="CX46" s="646"/>
      <c r="CY46" s="647"/>
      <c r="CZ46" s="650">
        <v>2.1</v>
      </c>
      <c r="DA46" s="651"/>
      <c r="DB46" s="651"/>
      <c r="DC46" s="663"/>
      <c r="DD46" s="654">
        <v>36425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150964</v>
      </c>
      <c r="CS47" s="679"/>
      <c r="CT47" s="679"/>
      <c r="CU47" s="679"/>
      <c r="CV47" s="679"/>
      <c r="CW47" s="679"/>
      <c r="CX47" s="679"/>
      <c r="CY47" s="680"/>
      <c r="CZ47" s="650">
        <v>1.5</v>
      </c>
      <c r="DA47" s="681"/>
      <c r="DB47" s="681"/>
      <c r="DC47" s="684"/>
      <c r="DD47" s="654">
        <v>26665</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ht="10.8" x14ac:dyDescent="0.2">
      <c r="B48" s="241" t="s">
        <v>364</v>
      </c>
      <c r="CD48" s="761"/>
      <c r="CE48" s="762"/>
      <c r="CF48" s="642" t="s">
        <v>365</v>
      </c>
      <c r="CG48" s="643"/>
      <c r="CH48" s="643"/>
      <c r="CI48" s="643"/>
      <c r="CJ48" s="643"/>
      <c r="CK48" s="643"/>
      <c r="CL48" s="643"/>
      <c r="CM48" s="643"/>
      <c r="CN48" s="643"/>
      <c r="CO48" s="643"/>
      <c r="CP48" s="643"/>
      <c r="CQ48" s="644"/>
      <c r="CR48" s="645" t="s">
        <v>229</v>
      </c>
      <c r="CS48" s="646"/>
      <c r="CT48" s="646"/>
      <c r="CU48" s="646"/>
      <c r="CV48" s="646"/>
      <c r="CW48" s="646"/>
      <c r="CX48" s="646"/>
      <c r="CY48" s="647"/>
      <c r="CZ48" s="650" t="s">
        <v>229</v>
      </c>
      <c r="DA48" s="651"/>
      <c r="DB48" s="651"/>
      <c r="DC48" s="663"/>
      <c r="DD48" s="654" t="s">
        <v>229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2">
      <c r="CD49" s="686" t="s">
        <v>366</v>
      </c>
      <c r="CE49" s="687"/>
      <c r="CF49" s="687"/>
      <c r="CG49" s="687"/>
      <c r="CH49" s="687"/>
      <c r="CI49" s="687"/>
      <c r="CJ49" s="687"/>
      <c r="CK49" s="687"/>
      <c r="CL49" s="687"/>
      <c r="CM49" s="687"/>
      <c r="CN49" s="687"/>
      <c r="CO49" s="687"/>
      <c r="CP49" s="687"/>
      <c r="CQ49" s="688"/>
      <c r="CR49" s="736">
        <v>10101231</v>
      </c>
      <c r="CS49" s="716"/>
      <c r="CT49" s="716"/>
      <c r="CU49" s="716"/>
      <c r="CV49" s="716"/>
      <c r="CW49" s="716"/>
      <c r="CX49" s="716"/>
      <c r="CY49" s="747"/>
      <c r="CZ49" s="742">
        <v>100</v>
      </c>
      <c r="DA49" s="748"/>
      <c r="DB49" s="748"/>
      <c r="DC49" s="749"/>
      <c r="DD49" s="750">
        <v>4000424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5z3XObGvKQ+0ebk1m9PbTORbaCAVqUxQVM4U8OgAuNMmYQZsBYtWKcOCFEiXGWnw18o2vf5TYrMi8B+VhrMMg==" saltValue="KNSWpwR10ss126VLTdIs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389</v>
      </c>
      <c r="C7" s="778"/>
      <c r="D7" s="778"/>
      <c r="E7" s="778"/>
      <c r="F7" s="778"/>
      <c r="G7" s="778"/>
      <c r="H7" s="778"/>
      <c r="I7" s="778"/>
      <c r="J7" s="778"/>
      <c r="K7" s="778"/>
      <c r="L7" s="778"/>
      <c r="M7" s="778"/>
      <c r="N7" s="778"/>
      <c r="O7" s="778"/>
      <c r="P7" s="779"/>
      <c r="Q7" s="780">
        <v>10809</v>
      </c>
      <c r="R7" s="781"/>
      <c r="S7" s="781"/>
      <c r="T7" s="781"/>
      <c r="U7" s="781"/>
      <c r="V7" s="781">
        <v>10101</v>
      </c>
      <c r="W7" s="781"/>
      <c r="X7" s="781"/>
      <c r="Y7" s="781"/>
      <c r="Z7" s="781"/>
      <c r="AA7" s="781">
        <v>708</v>
      </c>
      <c r="AB7" s="781"/>
      <c r="AC7" s="781"/>
      <c r="AD7" s="781"/>
      <c r="AE7" s="782"/>
      <c r="AF7" s="783">
        <v>540</v>
      </c>
      <c r="AG7" s="784"/>
      <c r="AH7" s="784"/>
      <c r="AI7" s="784"/>
      <c r="AJ7" s="785"/>
      <c r="AK7" s="820">
        <v>146</v>
      </c>
      <c r="AL7" s="821"/>
      <c r="AM7" s="821"/>
      <c r="AN7" s="821"/>
      <c r="AO7" s="821"/>
      <c r="AP7" s="821">
        <v>9476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391</v>
      </c>
      <c r="B23" s="836" t="s">
        <v>392</v>
      </c>
      <c r="C23" s="837"/>
      <c r="D23" s="837"/>
      <c r="E23" s="837"/>
      <c r="F23" s="837"/>
      <c r="G23" s="837"/>
      <c r="H23" s="837"/>
      <c r="I23" s="837"/>
      <c r="J23" s="837"/>
      <c r="K23" s="837"/>
      <c r="L23" s="837"/>
      <c r="M23" s="837"/>
      <c r="N23" s="837"/>
      <c r="O23" s="837"/>
      <c r="P23" s="838"/>
      <c r="Q23" s="839">
        <v>10809</v>
      </c>
      <c r="R23" s="840"/>
      <c r="S23" s="840"/>
      <c r="T23" s="840"/>
      <c r="U23" s="840"/>
      <c r="V23" s="840">
        <v>10101</v>
      </c>
      <c r="W23" s="840"/>
      <c r="X23" s="840"/>
      <c r="Y23" s="840"/>
      <c r="Z23" s="840"/>
      <c r="AA23" s="840">
        <v>708</v>
      </c>
      <c r="AB23" s="840"/>
      <c r="AC23" s="840"/>
      <c r="AD23" s="840"/>
      <c r="AE23" s="841"/>
      <c r="AF23" s="842">
        <v>540</v>
      </c>
      <c r="AG23" s="840"/>
      <c r="AH23" s="840"/>
      <c r="AI23" s="840"/>
      <c r="AJ23" s="843"/>
      <c r="AK23" s="844"/>
      <c r="AL23" s="845"/>
      <c r="AM23" s="845"/>
      <c r="AN23" s="845"/>
      <c r="AO23" s="845"/>
      <c r="AP23" s="840">
        <v>9476</v>
      </c>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403</v>
      </c>
      <c r="C28" s="778"/>
      <c r="D28" s="778"/>
      <c r="E28" s="778"/>
      <c r="F28" s="778"/>
      <c r="G28" s="778"/>
      <c r="H28" s="778"/>
      <c r="I28" s="778"/>
      <c r="J28" s="778"/>
      <c r="K28" s="778"/>
      <c r="L28" s="778"/>
      <c r="M28" s="778"/>
      <c r="N28" s="778"/>
      <c r="O28" s="778"/>
      <c r="P28" s="779"/>
      <c r="Q28" s="868">
        <v>1011</v>
      </c>
      <c r="R28" s="869"/>
      <c r="S28" s="869"/>
      <c r="T28" s="869"/>
      <c r="U28" s="869"/>
      <c r="V28" s="869">
        <v>923</v>
      </c>
      <c r="W28" s="869"/>
      <c r="X28" s="869"/>
      <c r="Y28" s="869"/>
      <c r="Z28" s="869"/>
      <c r="AA28" s="869">
        <v>88</v>
      </c>
      <c r="AB28" s="869"/>
      <c r="AC28" s="869"/>
      <c r="AD28" s="869"/>
      <c r="AE28" s="870"/>
      <c r="AF28" s="871">
        <v>88</v>
      </c>
      <c r="AG28" s="869"/>
      <c r="AH28" s="869"/>
      <c r="AI28" s="869"/>
      <c r="AJ28" s="872"/>
      <c r="AK28" s="873">
        <v>83</v>
      </c>
      <c r="AL28" s="864"/>
      <c r="AM28" s="864"/>
      <c r="AN28" s="864"/>
      <c r="AO28" s="864"/>
      <c r="AP28" s="864" t="s">
        <v>567</v>
      </c>
      <c r="AQ28" s="864"/>
      <c r="AR28" s="864"/>
      <c r="AS28" s="864"/>
      <c r="AT28" s="864"/>
      <c r="AU28" s="864" t="s">
        <v>567</v>
      </c>
      <c r="AV28" s="864"/>
      <c r="AW28" s="864"/>
      <c r="AX28" s="864"/>
      <c r="AY28" s="864"/>
      <c r="AZ28" s="865" t="s">
        <v>129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404</v>
      </c>
      <c r="C29" s="802"/>
      <c r="D29" s="802"/>
      <c r="E29" s="802"/>
      <c r="F29" s="802"/>
      <c r="G29" s="802"/>
      <c r="H29" s="802"/>
      <c r="I29" s="802"/>
      <c r="J29" s="802"/>
      <c r="K29" s="802"/>
      <c r="L29" s="802"/>
      <c r="M29" s="802"/>
      <c r="N29" s="802"/>
      <c r="O29" s="802"/>
      <c r="P29" s="803"/>
      <c r="Q29" s="804">
        <v>816</v>
      </c>
      <c r="R29" s="805"/>
      <c r="S29" s="805"/>
      <c r="T29" s="805"/>
      <c r="U29" s="805"/>
      <c r="V29" s="805">
        <v>728</v>
      </c>
      <c r="W29" s="805"/>
      <c r="X29" s="805"/>
      <c r="Y29" s="805"/>
      <c r="Z29" s="805"/>
      <c r="AA29" s="805">
        <v>88</v>
      </c>
      <c r="AB29" s="805"/>
      <c r="AC29" s="805"/>
      <c r="AD29" s="805"/>
      <c r="AE29" s="806"/>
      <c r="AF29" s="807">
        <v>88</v>
      </c>
      <c r="AG29" s="808"/>
      <c r="AH29" s="808"/>
      <c r="AI29" s="808"/>
      <c r="AJ29" s="809"/>
      <c r="AK29" s="876">
        <v>121</v>
      </c>
      <c r="AL29" s="877"/>
      <c r="AM29" s="877"/>
      <c r="AN29" s="877"/>
      <c r="AO29" s="877"/>
      <c r="AP29" s="877" t="s">
        <v>567</v>
      </c>
      <c r="AQ29" s="877"/>
      <c r="AR29" s="877"/>
      <c r="AS29" s="877"/>
      <c r="AT29" s="877"/>
      <c r="AU29" s="877" t="s">
        <v>569</v>
      </c>
      <c r="AV29" s="877"/>
      <c r="AW29" s="877"/>
      <c r="AX29" s="877"/>
      <c r="AY29" s="877"/>
      <c r="AZ29" s="878" t="s">
        <v>570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405</v>
      </c>
      <c r="C30" s="802"/>
      <c r="D30" s="802"/>
      <c r="E30" s="802"/>
      <c r="F30" s="802"/>
      <c r="G30" s="802"/>
      <c r="H30" s="802"/>
      <c r="I30" s="802"/>
      <c r="J30" s="802"/>
      <c r="K30" s="802"/>
      <c r="L30" s="802"/>
      <c r="M30" s="802"/>
      <c r="N30" s="802"/>
      <c r="O30" s="802"/>
      <c r="P30" s="803"/>
      <c r="Q30" s="804">
        <v>76</v>
      </c>
      <c r="R30" s="805"/>
      <c r="S30" s="805"/>
      <c r="T30" s="805"/>
      <c r="U30" s="805"/>
      <c r="V30" s="805">
        <v>72</v>
      </c>
      <c r="W30" s="805"/>
      <c r="X30" s="805"/>
      <c r="Y30" s="805"/>
      <c r="Z30" s="805"/>
      <c r="AA30" s="805">
        <v>4</v>
      </c>
      <c r="AB30" s="805"/>
      <c r="AC30" s="805"/>
      <c r="AD30" s="805"/>
      <c r="AE30" s="806"/>
      <c r="AF30" s="807">
        <v>4</v>
      </c>
      <c r="AG30" s="808"/>
      <c r="AH30" s="808"/>
      <c r="AI30" s="808"/>
      <c r="AJ30" s="809"/>
      <c r="AK30" s="876">
        <v>24</v>
      </c>
      <c r="AL30" s="877"/>
      <c r="AM30" s="877"/>
      <c r="AN30" s="877"/>
      <c r="AO30" s="877"/>
      <c r="AP30" s="877" t="s">
        <v>568</v>
      </c>
      <c r="AQ30" s="877"/>
      <c r="AR30" s="877"/>
      <c r="AS30" s="877"/>
      <c r="AT30" s="877"/>
      <c r="AU30" s="877" t="s">
        <v>567</v>
      </c>
      <c r="AV30" s="877"/>
      <c r="AW30" s="877"/>
      <c r="AX30" s="877"/>
      <c r="AY30" s="877"/>
      <c r="AZ30" s="878" t="s">
        <v>129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406</v>
      </c>
      <c r="C31" s="802"/>
      <c r="D31" s="802"/>
      <c r="E31" s="802"/>
      <c r="F31" s="802"/>
      <c r="G31" s="802"/>
      <c r="H31" s="802"/>
      <c r="I31" s="802"/>
      <c r="J31" s="802"/>
      <c r="K31" s="802"/>
      <c r="L31" s="802"/>
      <c r="M31" s="802"/>
      <c r="N31" s="802"/>
      <c r="O31" s="802"/>
      <c r="P31" s="803"/>
      <c r="Q31" s="804">
        <v>20</v>
      </c>
      <c r="R31" s="805"/>
      <c r="S31" s="805"/>
      <c r="T31" s="805"/>
      <c r="U31" s="805"/>
      <c r="V31" s="805">
        <v>10</v>
      </c>
      <c r="W31" s="805"/>
      <c r="X31" s="805"/>
      <c r="Y31" s="805"/>
      <c r="Z31" s="805"/>
      <c r="AA31" s="805">
        <v>10</v>
      </c>
      <c r="AB31" s="805"/>
      <c r="AC31" s="805"/>
      <c r="AD31" s="805"/>
      <c r="AE31" s="806"/>
      <c r="AF31" s="807">
        <v>189</v>
      </c>
      <c r="AG31" s="808"/>
      <c r="AH31" s="808"/>
      <c r="AI31" s="808"/>
      <c r="AJ31" s="809"/>
      <c r="AK31" s="876" t="s">
        <v>567</v>
      </c>
      <c r="AL31" s="877"/>
      <c r="AM31" s="877"/>
      <c r="AN31" s="877"/>
      <c r="AO31" s="877"/>
      <c r="AP31" s="877" t="s">
        <v>567</v>
      </c>
      <c r="AQ31" s="877"/>
      <c r="AR31" s="877"/>
      <c r="AS31" s="877"/>
      <c r="AT31" s="877"/>
      <c r="AU31" s="877" t="s">
        <v>567</v>
      </c>
      <c r="AV31" s="877"/>
      <c r="AW31" s="877"/>
      <c r="AX31" s="877"/>
      <c r="AY31" s="877"/>
      <c r="AZ31" s="878" t="s">
        <v>572</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408</v>
      </c>
      <c r="C32" s="802"/>
      <c r="D32" s="802"/>
      <c r="E32" s="802"/>
      <c r="F32" s="802"/>
      <c r="G32" s="802"/>
      <c r="H32" s="802"/>
      <c r="I32" s="802"/>
      <c r="J32" s="802"/>
      <c r="K32" s="802"/>
      <c r="L32" s="802"/>
      <c r="M32" s="802"/>
      <c r="N32" s="802"/>
      <c r="O32" s="802"/>
      <c r="P32" s="803"/>
      <c r="Q32" s="804">
        <v>111</v>
      </c>
      <c r="R32" s="805"/>
      <c r="S32" s="805"/>
      <c r="T32" s="805"/>
      <c r="U32" s="805"/>
      <c r="V32" s="805">
        <v>88</v>
      </c>
      <c r="W32" s="805"/>
      <c r="X32" s="805"/>
      <c r="Y32" s="805"/>
      <c r="Z32" s="805"/>
      <c r="AA32" s="805">
        <v>23</v>
      </c>
      <c r="AB32" s="805"/>
      <c r="AC32" s="805"/>
      <c r="AD32" s="805"/>
      <c r="AE32" s="806"/>
      <c r="AF32" s="807">
        <v>23</v>
      </c>
      <c r="AG32" s="808"/>
      <c r="AH32" s="808"/>
      <c r="AI32" s="808"/>
      <c r="AJ32" s="809"/>
      <c r="AK32" s="876">
        <v>15</v>
      </c>
      <c r="AL32" s="877"/>
      <c r="AM32" s="877"/>
      <c r="AN32" s="877"/>
      <c r="AO32" s="877"/>
      <c r="AP32" s="877">
        <v>225</v>
      </c>
      <c r="AQ32" s="877"/>
      <c r="AR32" s="877"/>
      <c r="AS32" s="877"/>
      <c r="AT32" s="877"/>
      <c r="AU32" s="877">
        <v>55</v>
      </c>
      <c r="AV32" s="877"/>
      <c r="AW32" s="877"/>
      <c r="AX32" s="877"/>
      <c r="AY32" s="877"/>
      <c r="AZ32" s="878" t="s">
        <v>129</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392</v>
      </c>
      <c r="AG63" s="888"/>
      <c r="AH63" s="888"/>
      <c r="AI63" s="888"/>
      <c r="AJ63" s="889"/>
      <c r="AK63" s="890"/>
      <c r="AL63" s="885"/>
      <c r="AM63" s="885"/>
      <c r="AN63" s="885"/>
      <c r="AO63" s="885"/>
      <c r="AP63" s="888">
        <v>225</v>
      </c>
      <c r="AQ63" s="888"/>
      <c r="AR63" s="888"/>
      <c r="AS63" s="888"/>
      <c r="AT63" s="888"/>
      <c r="AU63" s="888">
        <v>55</v>
      </c>
      <c r="AV63" s="888"/>
      <c r="AW63" s="888"/>
      <c r="AX63" s="888"/>
      <c r="AY63" s="888"/>
      <c r="AZ63" s="892"/>
      <c r="BA63" s="892"/>
      <c r="BB63" s="892"/>
      <c r="BC63" s="892"/>
      <c r="BD63" s="892"/>
      <c r="BE63" s="893"/>
      <c r="BF63" s="893"/>
      <c r="BG63" s="893"/>
      <c r="BH63" s="893"/>
      <c r="BI63" s="894"/>
      <c r="BJ63" s="895" t="s">
        <v>138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396</v>
      </c>
      <c r="W66" s="764"/>
      <c r="X66" s="764"/>
      <c r="Y66" s="764"/>
      <c r="Z66" s="765"/>
      <c r="AA66" s="763" t="s">
        <v>397</v>
      </c>
      <c r="AB66" s="764"/>
      <c r="AC66" s="764"/>
      <c r="AD66" s="764"/>
      <c r="AE66" s="765"/>
      <c r="AF66" s="898" t="s">
        <v>398</v>
      </c>
      <c r="AG66" s="859"/>
      <c r="AH66" s="859"/>
      <c r="AI66" s="859"/>
      <c r="AJ66" s="899"/>
      <c r="AK66" s="763" t="s">
        <v>399</v>
      </c>
      <c r="AL66" s="787"/>
      <c r="AM66" s="787"/>
      <c r="AN66" s="787"/>
      <c r="AO66" s="788"/>
      <c r="AP66" s="763" t="s">
        <v>400</v>
      </c>
      <c r="AQ66" s="764"/>
      <c r="AR66" s="764"/>
      <c r="AS66" s="764"/>
      <c r="AT66" s="765"/>
      <c r="AU66" s="763" t="s">
        <v>415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573</v>
      </c>
      <c r="C68" s="916"/>
      <c r="D68" s="916"/>
      <c r="E68" s="916"/>
      <c r="F68" s="916"/>
      <c r="G68" s="916"/>
      <c r="H68" s="916"/>
      <c r="I68" s="916"/>
      <c r="J68" s="916"/>
      <c r="K68" s="916"/>
      <c r="L68" s="916"/>
      <c r="M68" s="916"/>
      <c r="N68" s="916"/>
      <c r="O68" s="916"/>
      <c r="P68" s="917"/>
      <c r="Q68" s="918">
        <v>9132</v>
      </c>
      <c r="R68" s="912"/>
      <c r="S68" s="912"/>
      <c r="T68" s="912"/>
      <c r="U68" s="912"/>
      <c r="V68" s="912">
        <v>7684</v>
      </c>
      <c r="W68" s="912"/>
      <c r="X68" s="912"/>
      <c r="Y68" s="912"/>
      <c r="Z68" s="912"/>
      <c r="AA68" s="912">
        <v>1448</v>
      </c>
      <c r="AB68" s="912"/>
      <c r="AC68" s="912"/>
      <c r="AD68" s="912"/>
      <c r="AE68" s="912"/>
      <c r="AF68" s="912">
        <v>1448</v>
      </c>
      <c r="AG68" s="912"/>
      <c r="AH68" s="912"/>
      <c r="AI68" s="912"/>
      <c r="AJ68" s="912"/>
      <c r="AK68" s="912">
        <v>725</v>
      </c>
      <c r="AL68" s="912"/>
      <c r="AM68" s="912"/>
      <c r="AN68" s="912"/>
      <c r="AO68" s="912"/>
      <c r="AP68" s="912" t="s">
        <v>580</v>
      </c>
      <c r="AQ68" s="912"/>
      <c r="AR68" s="912"/>
      <c r="AS68" s="912"/>
      <c r="AT68" s="912"/>
      <c r="AU68" s="912" t="s">
        <v>581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574</v>
      </c>
      <c r="C69" s="920"/>
      <c r="D69" s="920"/>
      <c r="E69" s="920"/>
      <c r="F69" s="920"/>
      <c r="G69" s="920"/>
      <c r="H69" s="920"/>
      <c r="I69" s="920"/>
      <c r="J69" s="920"/>
      <c r="K69" s="920"/>
      <c r="L69" s="920"/>
      <c r="M69" s="920"/>
      <c r="N69" s="920"/>
      <c r="O69" s="920"/>
      <c r="P69" s="921"/>
      <c r="Q69" s="922">
        <v>2</v>
      </c>
      <c r="R69" s="877"/>
      <c r="S69" s="877"/>
      <c r="T69" s="877"/>
      <c r="U69" s="877"/>
      <c r="V69" s="877">
        <v>1</v>
      </c>
      <c r="W69" s="877"/>
      <c r="X69" s="877"/>
      <c r="Y69" s="877"/>
      <c r="Z69" s="877"/>
      <c r="AA69" s="877">
        <v>1</v>
      </c>
      <c r="AB69" s="877"/>
      <c r="AC69" s="877"/>
      <c r="AD69" s="877"/>
      <c r="AE69" s="877"/>
      <c r="AF69" s="877">
        <v>1</v>
      </c>
      <c r="AG69" s="877"/>
      <c r="AH69" s="877"/>
      <c r="AI69" s="877"/>
      <c r="AJ69" s="877"/>
      <c r="AK69" s="877" t="s">
        <v>582</v>
      </c>
      <c r="AL69" s="877"/>
      <c r="AM69" s="877"/>
      <c r="AN69" s="877"/>
      <c r="AO69" s="877"/>
      <c r="AP69" s="877" t="s">
        <v>580</v>
      </c>
      <c r="AQ69" s="877"/>
      <c r="AR69" s="877"/>
      <c r="AS69" s="877"/>
      <c r="AT69" s="877"/>
      <c r="AU69" s="877" t="s">
        <v>567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575</v>
      </c>
      <c r="C70" s="920"/>
      <c r="D70" s="920"/>
      <c r="E70" s="920"/>
      <c r="F70" s="920"/>
      <c r="G70" s="920"/>
      <c r="H70" s="920"/>
      <c r="I70" s="920"/>
      <c r="J70" s="920"/>
      <c r="K70" s="920"/>
      <c r="L70" s="920"/>
      <c r="M70" s="920"/>
      <c r="N70" s="920"/>
      <c r="O70" s="920"/>
      <c r="P70" s="921"/>
      <c r="Q70" s="922">
        <v>608</v>
      </c>
      <c r="R70" s="877"/>
      <c r="S70" s="877"/>
      <c r="T70" s="877"/>
      <c r="U70" s="877"/>
      <c r="V70" s="877">
        <v>580</v>
      </c>
      <c r="W70" s="877"/>
      <c r="X70" s="877"/>
      <c r="Y70" s="877"/>
      <c r="Z70" s="877"/>
      <c r="AA70" s="877">
        <v>29</v>
      </c>
      <c r="AB70" s="877"/>
      <c r="AC70" s="877"/>
      <c r="AD70" s="877"/>
      <c r="AE70" s="877"/>
      <c r="AF70" s="877">
        <v>29</v>
      </c>
      <c r="AG70" s="877"/>
      <c r="AH70" s="877"/>
      <c r="AI70" s="877"/>
      <c r="AJ70" s="877"/>
      <c r="AK70" s="877" t="s">
        <v>583</v>
      </c>
      <c r="AL70" s="877"/>
      <c r="AM70" s="877"/>
      <c r="AN70" s="877"/>
      <c r="AO70" s="877"/>
      <c r="AP70" s="877">
        <v>53</v>
      </c>
      <c r="AQ70" s="877"/>
      <c r="AR70" s="877"/>
      <c r="AS70" s="877"/>
      <c r="AT70" s="877"/>
      <c r="AU70" s="877">
        <v>10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576</v>
      </c>
      <c r="C71" s="920"/>
      <c r="D71" s="920"/>
      <c r="E71" s="920"/>
      <c r="F71" s="920"/>
      <c r="G71" s="920"/>
      <c r="H71" s="920"/>
      <c r="I71" s="920"/>
      <c r="J71" s="920"/>
      <c r="K71" s="920"/>
      <c r="L71" s="920"/>
      <c r="M71" s="920"/>
      <c r="N71" s="920"/>
      <c r="O71" s="920"/>
      <c r="P71" s="921"/>
      <c r="Q71" s="922">
        <v>3084</v>
      </c>
      <c r="R71" s="877"/>
      <c r="S71" s="877"/>
      <c r="T71" s="877"/>
      <c r="U71" s="877"/>
      <c r="V71" s="877">
        <v>3033</v>
      </c>
      <c r="W71" s="877"/>
      <c r="X71" s="877"/>
      <c r="Y71" s="877"/>
      <c r="Z71" s="877"/>
      <c r="AA71" s="877">
        <v>51</v>
      </c>
      <c r="AB71" s="877"/>
      <c r="AC71" s="877"/>
      <c r="AD71" s="877"/>
      <c r="AE71" s="877"/>
      <c r="AF71" s="877">
        <v>51</v>
      </c>
      <c r="AG71" s="877"/>
      <c r="AH71" s="877"/>
      <c r="AI71" s="877"/>
      <c r="AJ71" s="877"/>
      <c r="AK71" s="877">
        <v>36</v>
      </c>
      <c r="AL71" s="877"/>
      <c r="AM71" s="877"/>
      <c r="AN71" s="877"/>
      <c r="AO71" s="877"/>
      <c r="AP71" s="877">
        <v>2203</v>
      </c>
      <c r="AQ71" s="877"/>
      <c r="AR71" s="877"/>
      <c r="AS71" s="877"/>
      <c r="AT71" s="877"/>
      <c r="AU71" s="877">
        <v>55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577</v>
      </c>
      <c r="C72" s="920"/>
      <c r="D72" s="920"/>
      <c r="E72" s="920"/>
      <c r="F72" s="920"/>
      <c r="G72" s="920"/>
      <c r="H72" s="920"/>
      <c r="I72" s="920"/>
      <c r="J72" s="920"/>
      <c r="K72" s="920"/>
      <c r="L72" s="920"/>
      <c r="M72" s="920"/>
      <c r="N72" s="920"/>
      <c r="O72" s="920"/>
      <c r="P72" s="921"/>
      <c r="Q72" s="922">
        <v>153</v>
      </c>
      <c r="R72" s="877"/>
      <c r="S72" s="877"/>
      <c r="T72" s="877"/>
      <c r="U72" s="877"/>
      <c r="V72" s="877">
        <v>140</v>
      </c>
      <c r="W72" s="877"/>
      <c r="X72" s="877"/>
      <c r="Y72" s="877"/>
      <c r="Z72" s="877"/>
      <c r="AA72" s="877">
        <v>13</v>
      </c>
      <c r="AB72" s="877"/>
      <c r="AC72" s="877"/>
      <c r="AD72" s="877"/>
      <c r="AE72" s="877"/>
      <c r="AF72" s="877">
        <v>13</v>
      </c>
      <c r="AG72" s="877"/>
      <c r="AH72" s="877"/>
      <c r="AI72" s="877"/>
      <c r="AJ72" s="877"/>
      <c r="AK72" s="877">
        <v>0</v>
      </c>
      <c r="AL72" s="877"/>
      <c r="AM72" s="877"/>
      <c r="AN72" s="877"/>
      <c r="AO72" s="877"/>
      <c r="AP72" s="877">
        <v>281</v>
      </c>
      <c r="AQ72" s="877"/>
      <c r="AR72" s="877"/>
      <c r="AS72" s="877"/>
      <c r="AT72" s="877"/>
      <c r="AU72" s="877" t="s">
        <v>567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578</v>
      </c>
      <c r="C73" s="920"/>
      <c r="D73" s="920"/>
      <c r="E73" s="920"/>
      <c r="F73" s="920"/>
      <c r="G73" s="920"/>
      <c r="H73" s="920"/>
      <c r="I73" s="920"/>
      <c r="J73" s="920"/>
      <c r="K73" s="920"/>
      <c r="L73" s="920"/>
      <c r="M73" s="920"/>
      <c r="N73" s="920"/>
      <c r="O73" s="920"/>
      <c r="P73" s="921"/>
      <c r="Q73" s="922">
        <v>308</v>
      </c>
      <c r="R73" s="877"/>
      <c r="S73" s="877"/>
      <c r="T73" s="877"/>
      <c r="U73" s="877"/>
      <c r="V73" s="877">
        <v>254</v>
      </c>
      <c r="W73" s="877"/>
      <c r="X73" s="877"/>
      <c r="Y73" s="877"/>
      <c r="Z73" s="877"/>
      <c r="AA73" s="877">
        <v>54</v>
      </c>
      <c r="AB73" s="877"/>
      <c r="AC73" s="877"/>
      <c r="AD73" s="877"/>
      <c r="AE73" s="877"/>
      <c r="AF73" s="877">
        <v>54</v>
      </c>
      <c r="AG73" s="877"/>
      <c r="AH73" s="877"/>
      <c r="AI73" s="877"/>
      <c r="AJ73" s="877"/>
      <c r="AK73" s="877" t="s">
        <v>571</v>
      </c>
      <c r="AL73" s="877"/>
      <c r="AM73" s="877"/>
      <c r="AN73" s="877"/>
      <c r="AO73" s="877"/>
      <c r="AP73" s="877" t="s">
        <v>567</v>
      </c>
      <c r="AQ73" s="877"/>
      <c r="AR73" s="877"/>
      <c r="AS73" s="877"/>
      <c r="AT73" s="877"/>
      <c r="AU73" s="877" t="s">
        <v>567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579</v>
      </c>
      <c r="C74" s="920"/>
      <c r="D74" s="920"/>
      <c r="E74" s="920"/>
      <c r="F74" s="920"/>
      <c r="G74" s="920"/>
      <c r="H74" s="920"/>
      <c r="I74" s="920"/>
      <c r="J74" s="920"/>
      <c r="K74" s="920"/>
      <c r="L74" s="920"/>
      <c r="M74" s="920"/>
      <c r="N74" s="920"/>
      <c r="O74" s="920"/>
      <c r="P74" s="921"/>
      <c r="Q74" s="922">
        <v>296028</v>
      </c>
      <c r="R74" s="877"/>
      <c r="S74" s="877"/>
      <c r="T74" s="877"/>
      <c r="U74" s="877"/>
      <c r="V74" s="877">
        <v>287668</v>
      </c>
      <c r="W74" s="877"/>
      <c r="X74" s="877"/>
      <c r="Y74" s="877"/>
      <c r="Z74" s="877"/>
      <c r="AA74" s="877">
        <v>8361</v>
      </c>
      <c r="AB74" s="877"/>
      <c r="AC74" s="877"/>
      <c r="AD74" s="877"/>
      <c r="AE74" s="877"/>
      <c r="AF74" s="877">
        <v>8361</v>
      </c>
      <c r="AG74" s="877"/>
      <c r="AH74" s="877"/>
      <c r="AI74" s="877"/>
      <c r="AJ74" s="877"/>
      <c r="AK74" s="877" t="s">
        <v>567</v>
      </c>
      <c r="AL74" s="877"/>
      <c r="AM74" s="877"/>
      <c r="AN74" s="877"/>
      <c r="AO74" s="877"/>
      <c r="AP74" s="877" t="s">
        <v>567</v>
      </c>
      <c r="AQ74" s="877"/>
      <c r="AR74" s="877"/>
      <c r="AS74" s="877"/>
      <c r="AT74" s="877"/>
      <c r="AU74" s="877" t="s">
        <v>567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391</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9957</v>
      </c>
      <c r="AG88" s="888"/>
      <c r="AH88" s="888"/>
      <c r="AI88" s="888"/>
      <c r="AJ88" s="888"/>
      <c r="AK88" s="885"/>
      <c r="AL88" s="885"/>
      <c r="AM88" s="885"/>
      <c r="AN88" s="885"/>
      <c r="AO88" s="885"/>
      <c r="AP88" s="888">
        <v>2537</v>
      </c>
      <c r="AQ88" s="888"/>
      <c r="AR88" s="888"/>
      <c r="AS88" s="888"/>
      <c r="AT88" s="888"/>
      <c r="AU88" s="888">
        <v>65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309</v>
      </c>
      <c r="AG109" s="941"/>
      <c r="AH109" s="941"/>
      <c r="AI109" s="941"/>
      <c r="AJ109" s="942"/>
      <c r="AK109" s="940" t="s">
        <v>308</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309</v>
      </c>
      <c r="BW109" s="941"/>
      <c r="BX109" s="941"/>
      <c r="BY109" s="941"/>
      <c r="BZ109" s="942"/>
      <c r="CA109" s="940" t="s">
        <v>308</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309</v>
      </c>
      <c r="DM109" s="941"/>
      <c r="DN109" s="941"/>
      <c r="DO109" s="941"/>
      <c r="DP109" s="942"/>
      <c r="DQ109" s="940" t="s">
        <v>308</v>
      </c>
      <c r="DR109" s="941"/>
      <c r="DS109" s="941"/>
      <c r="DT109" s="941"/>
      <c r="DU109" s="942"/>
      <c r="DV109" s="940" t="s">
        <v>426</v>
      </c>
      <c r="DW109" s="941"/>
      <c r="DX109" s="941"/>
      <c r="DY109" s="941"/>
      <c r="DZ109" s="943"/>
    </row>
    <row r="110" spans="1:131" s="247" customFormat="1" ht="26.25" customHeight="1" x14ac:dyDescent="0.2">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260352</v>
      </c>
      <c r="AB110" s="948"/>
      <c r="AC110" s="948"/>
      <c r="AD110" s="948"/>
      <c r="AE110" s="949"/>
      <c r="AF110" s="950">
        <v>532933</v>
      </c>
      <c r="AG110" s="948"/>
      <c r="AH110" s="948"/>
      <c r="AI110" s="948"/>
      <c r="AJ110" s="949"/>
      <c r="AK110" s="950">
        <v>810387</v>
      </c>
      <c r="AL110" s="948"/>
      <c r="AM110" s="948"/>
      <c r="AN110" s="948"/>
      <c r="AO110" s="949"/>
      <c r="AP110" s="951">
        <v>38</v>
      </c>
      <c r="AQ110" s="952"/>
      <c r="AR110" s="952"/>
      <c r="AS110" s="952"/>
      <c r="AT110" s="953"/>
      <c r="AU110" s="954" t="s">
        <v>73</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6131308</v>
      </c>
      <c r="BR110" s="983"/>
      <c r="BS110" s="983"/>
      <c r="BT110" s="983"/>
      <c r="BU110" s="983"/>
      <c r="BV110" s="983">
        <v>7856077</v>
      </c>
      <c r="BW110" s="983"/>
      <c r="BX110" s="983"/>
      <c r="BY110" s="983"/>
      <c r="BZ110" s="983"/>
      <c r="CA110" s="983">
        <v>9475756</v>
      </c>
      <c r="CB110" s="983"/>
      <c r="CC110" s="983"/>
      <c r="CD110" s="983"/>
      <c r="CE110" s="983"/>
      <c r="CF110" s="997">
        <v>444</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432</v>
      </c>
      <c r="DH110" s="983"/>
      <c r="DI110" s="983"/>
      <c r="DJ110" s="983"/>
      <c r="DK110" s="983"/>
      <c r="DL110" s="983" t="s">
        <v>432</v>
      </c>
      <c r="DM110" s="983"/>
      <c r="DN110" s="983"/>
      <c r="DO110" s="983"/>
      <c r="DP110" s="983"/>
      <c r="DQ110" s="983" t="s">
        <v>138</v>
      </c>
      <c r="DR110" s="983"/>
      <c r="DS110" s="983"/>
      <c r="DT110" s="983"/>
      <c r="DU110" s="983"/>
      <c r="DV110" s="984" t="s">
        <v>432</v>
      </c>
      <c r="DW110" s="984"/>
      <c r="DX110" s="984"/>
      <c r="DY110" s="984"/>
      <c r="DZ110" s="985"/>
    </row>
    <row r="111" spans="1:131" s="247" customFormat="1" ht="26.25" customHeight="1" x14ac:dyDescent="0.2">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432</v>
      </c>
      <c r="AB111" s="990"/>
      <c r="AC111" s="990"/>
      <c r="AD111" s="990"/>
      <c r="AE111" s="991"/>
      <c r="AF111" s="992" t="s">
        <v>432</v>
      </c>
      <c r="AG111" s="990"/>
      <c r="AH111" s="990"/>
      <c r="AI111" s="990"/>
      <c r="AJ111" s="991"/>
      <c r="AK111" s="992" t="s">
        <v>138</v>
      </c>
      <c r="AL111" s="990"/>
      <c r="AM111" s="990"/>
      <c r="AN111" s="990"/>
      <c r="AO111" s="991"/>
      <c r="AP111" s="993" t="s">
        <v>138</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20662</v>
      </c>
      <c r="BR111" s="976"/>
      <c r="BS111" s="976"/>
      <c r="BT111" s="976"/>
      <c r="BU111" s="976"/>
      <c r="BV111" s="976" t="s">
        <v>432</v>
      </c>
      <c r="BW111" s="976"/>
      <c r="BX111" s="976"/>
      <c r="BY111" s="976"/>
      <c r="BZ111" s="976"/>
      <c r="CA111" s="976" t="s">
        <v>138</v>
      </c>
      <c r="CB111" s="976"/>
      <c r="CC111" s="976"/>
      <c r="CD111" s="976"/>
      <c r="CE111" s="976"/>
      <c r="CF111" s="970" t="s">
        <v>432</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432</v>
      </c>
      <c r="DH111" s="976"/>
      <c r="DI111" s="976"/>
      <c r="DJ111" s="976"/>
      <c r="DK111" s="976"/>
      <c r="DL111" s="976" t="s">
        <v>432</v>
      </c>
      <c r="DM111" s="976"/>
      <c r="DN111" s="976"/>
      <c r="DO111" s="976"/>
      <c r="DP111" s="976"/>
      <c r="DQ111" s="976" t="s">
        <v>432</v>
      </c>
      <c r="DR111" s="976"/>
      <c r="DS111" s="976"/>
      <c r="DT111" s="976"/>
      <c r="DU111" s="976"/>
      <c r="DV111" s="977" t="s">
        <v>432</v>
      </c>
      <c r="DW111" s="977"/>
      <c r="DX111" s="977"/>
      <c r="DY111" s="977"/>
      <c r="DZ111" s="978"/>
    </row>
    <row r="112" spans="1:131" s="247" customFormat="1" ht="26.25" customHeight="1" x14ac:dyDescent="0.2">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432</v>
      </c>
      <c r="AB112" s="1015"/>
      <c r="AC112" s="1015"/>
      <c r="AD112" s="1015"/>
      <c r="AE112" s="1016"/>
      <c r="AF112" s="1017" t="s">
        <v>432</v>
      </c>
      <c r="AG112" s="1015"/>
      <c r="AH112" s="1015"/>
      <c r="AI112" s="1015"/>
      <c r="AJ112" s="1016"/>
      <c r="AK112" s="1017" t="s">
        <v>432</v>
      </c>
      <c r="AL112" s="1015"/>
      <c r="AM112" s="1015"/>
      <c r="AN112" s="1015"/>
      <c r="AO112" s="1016"/>
      <c r="AP112" s="1018" t="s">
        <v>432</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143205</v>
      </c>
      <c r="BR112" s="976"/>
      <c r="BS112" s="976"/>
      <c r="BT112" s="976"/>
      <c r="BU112" s="976"/>
      <c r="BV112" s="976">
        <v>52249</v>
      </c>
      <c r="BW112" s="976"/>
      <c r="BX112" s="976"/>
      <c r="BY112" s="976"/>
      <c r="BZ112" s="976"/>
      <c r="CA112" s="976">
        <v>54795</v>
      </c>
      <c r="CB112" s="976"/>
      <c r="CC112" s="976"/>
      <c r="CD112" s="976"/>
      <c r="CE112" s="976"/>
      <c r="CF112" s="970">
        <v>2.6</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138</v>
      </c>
      <c r="DH112" s="976"/>
      <c r="DI112" s="976"/>
      <c r="DJ112" s="976"/>
      <c r="DK112" s="976"/>
      <c r="DL112" s="976" t="s">
        <v>432</v>
      </c>
      <c r="DM112" s="976"/>
      <c r="DN112" s="976"/>
      <c r="DO112" s="976"/>
      <c r="DP112" s="976"/>
      <c r="DQ112" s="976" t="s">
        <v>138</v>
      </c>
      <c r="DR112" s="976"/>
      <c r="DS112" s="976"/>
      <c r="DT112" s="976"/>
      <c r="DU112" s="976"/>
      <c r="DV112" s="977" t="s">
        <v>138</v>
      </c>
      <c r="DW112" s="977"/>
      <c r="DX112" s="977"/>
      <c r="DY112" s="977"/>
      <c r="DZ112" s="978"/>
    </row>
    <row r="113" spans="1:130" s="247" customFormat="1" ht="26.25" customHeight="1" x14ac:dyDescent="0.2">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1031</v>
      </c>
      <c r="AB113" s="990"/>
      <c r="AC113" s="990"/>
      <c r="AD113" s="990"/>
      <c r="AE113" s="991"/>
      <c r="AF113" s="992">
        <v>15337</v>
      </c>
      <c r="AG113" s="990"/>
      <c r="AH113" s="990"/>
      <c r="AI113" s="990"/>
      <c r="AJ113" s="991"/>
      <c r="AK113" s="992">
        <v>8092</v>
      </c>
      <c r="AL113" s="990"/>
      <c r="AM113" s="990"/>
      <c r="AN113" s="990"/>
      <c r="AO113" s="991"/>
      <c r="AP113" s="993">
        <v>0.4</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94450</v>
      </c>
      <c r="BR113" s="976"/>
      <c r="BS113" s="976"/>
      <c r="BT113" s="976"/>
      <c r="BU113" s="976"/>
      <c r="BV113" s="976">
        <v>81526</v>
      </c>
      <c r="BW113" s="976"/>
      <c r="BX113" s="976"/>
      <c r="BY113" s="976"/>
      <c r="BZ113" s="976"/>
      <c r="CA113" s="976">
        <v>64900</v>
      </c>
      <c r="CB113" s="976"/>
      <c r="CC113" s="976"/>
      <c r="CD113" s="976"/>
      <c r="CE113" s="976"/>
      <c r="CF113" s="970">
        <v>3</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20662</v>
      </c>
      <c r="DH113" s="1015"/>
      <c r="DI113" s="1015"/>
      <c r="DJ113" s="1015"/>
      <c r="DK113" s="1016"/>
      <c r="DL113" s="1017" t="s">
        <v>432</v>
      </c>
      <c r="DM113" s="1015"/>
      <c r="DN113" s="1015"/>
      <c r="DO113" s="1015"/>
      <c r="DP113" s="1016"/>
      <c r="DQ113" s="1017" t="s">
        <v>138</v>
      </c>
      <c r="DR113" s="1015"/>
      <c r="DS113" s="1015"/>
      <c r="DT113" s="1015"/>
      <c r="DU113" s="1016"/>
      <c r="DV113" s="1018" t="s">
        <v>138</v>
      </c>
      <c r="DW113" s="1019"/>
      <c r="DX113" s="1019"/>
      <c r="DY113" s="1019"/>
      <c r="DZ113" s="1020"/>
    </row>
    <row r="114" spans="1:130" s="247" customFormat="1" ht="26.25" customHeight="1" x14ac:dyDescent="0.2">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17871</v>
      </c>
      <c r="AB114" s="1015"/>
      <c r="AC114" s="1015"/>
      <c r="AD114" s="1015"/>
      <c r="AE114" s="1016"/>
      <c r="AF114" s="1017">
        <v>17768</v>
      </c>
      <c r="AG114" s="1015"/>
      <c r="AH114" s="1015"/>
      <c r="AI114" s="1015"/>
      <c r="AJ114" s="1016"/>
      <c r="AK114" s="1017">
        <v>17942</v>
      </c>
      <c r="AL114" s="1015"/>
      <c r="AM114" s="1015"/>
      <c r="AN114" s="1015"/>
      <c r="AO114" s="1016"/>
      <c r="AP114" s="1018">
        <v>0.8</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192134</v>
      </c>
      <c r="BR114" s="976"/>
      <c r="BS114" s="976"/>
      <c r="BT114" s="976"/>
      <c r="BU114" s="976"/>
      <c r="BV114" s="976">
        <v>232671</v>
      </c>
      <c r="BW114" s="976"/>
      <c r="BX114" s="976"/>
      <c r="BY114" s="976"/>
      <c r="BZ114" s="976"/>
      <c r="CA114" s="976">
        <v>145292</v>
      </c>
      <c r="CB114" s="976"/>
      <c r="CC114" s="976"/>
      <c r="CD114" s="976"/>
      <c r="CE114" s="976"/>
      <c r="CF114" s="970">
        <v>6.8</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138</v>
      </c>
      <c r="DH114" s="1015"/>
      <c r="DI114" s="1015"/>
      <c r="DJ114" s="1015"/>
      <c r="DK114" s="1016"/>
      <c r="DL114" s="1017" t="s">
        <v>138</v>
      </c>
      <c r="DM114" s="1015"/>
      <c r="DN114" s="1015"/>
      <c r="DO114" s="1015"/>
      <c r="DP114" s="1016"/>
      <c r="DQ114" s="1017" t="s">
        <v>138</v>
      </c>
      <c r="DR114" s="1015"/>
      <c r="DS114" s="1015"/>
      <c r="DT114" s="1015"/>
      <c r="DU114" s="1016"/>
      <c r="DV114" s="1018" t="s">
        <v>138</v>
      </c>
      <c r="DW114" s="1019"/>
      <c r="DX114" s="1019"/>
      <c r="DY114" s="1019"/>
      <c r="DZ114" s="1020"/>
    </row>
    <row r="115" spans="1:130" s="247" customFormat="1" ht="26.25" customHeight="1" x14ac:dyDescent="0.2">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21343</v>
      </c>
      <c r="AB115" s="990"/>
      <c r="AC115" s="990"/>
      <c r="AD115" s="990"/>
      <c r="AE115" s="991"/>
      <c r="AF115" s="992">
        <v>21343</v>
      </c>
      <c r="AG115" s="990"/>
      <c r="AH115" s="990"/>
      <c r="AI115" s="990"/>
      <c r="AJ115" s="991"/>
      <c r="AK115" s="992" t="s">
        <v>432</v>
      </c>
      <c r="AL115" s="990"/>
      <c r="AM115" s="990"/>
      <c r="AN115" s="990"/>
      <c r="AO115" s="991"/>
      <c r="AP115" s="993" t="s">
        <v>138</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432</v>
      </c>
      <c r="BR115" s="976"/>
      <c r="BS115" s="976"/>
      <c r="BT115" s="976"/>
      <c r="BU115" s="976"/>
      <c r="BV115" s="976" t="s">
        <v>138</v>
      </c>
      <c r="BW115" s="976"/>
      <c r="BX115" s="976"/>
      <c r="BY115" s="976"/>
      <c r="BZ115" s="976"/>
      <c r="CA115" s="976" t="s">
        <v>138</v>
      </c>
      <c r="CB115" s="976"/>
      <c r="CC115" s="976"/>
      <c r="CD115" s="976"/>
      <c r="CE115" s="976"/>
      <c r="CF115" s="970" t="s">
        <v>138</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138</v>
      </c>
      <c r="DH115" s="1015"/>
      <c r="DI115" s="1015"/>
      <c r="DJ115" s="1015"/>
      <c r="DK115" s="1016"/>
      <c r="DL115" s="1017" t="s">
        <v>138</v>
      </c>
      <c r="DM115" s="1015"/>
      <c r="DN115" s="1015"/>
      <c r="DO115" s="1015"/>
      <c r="DP115" s="1016"/>
      <c r="DQ115" s="1017" t="s">
        <v>432</v>
      </c>
      <c r="DR115" s="1015"/>
      <c r="DS115" s="1015"/>
      <c r="DT115" s="1015"/>
      <c r="DU115" s="1016"/>
      <c r="DV115" s="1018" t="s">
        <v>138</v>
      </c>
      <c r="DW115" s="1019"/>
      <c r="DX115" s="1019"/>
      <c r="DY115" s="1019"/>
      <c r="DZ115" s="1020"/>
    </row>
    <row r="116" spans="1:130" s="247" customFormat="1" ht="26.25" customHeight="1" x14ac:dyDescent="0.2">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1180</v>
      </c>
      <c r="AB116" s="1015"/>
      <c r="AC116" s="1015"/>
      <c r="AD116" s="1015"/>
      <c r="AE116" s="1016"/>
      <c r="AF116" s="1017">
        <v>4122</v>
      </c>
      <c r="AG116" s="1015"/>
      <c r="AH116" s="1015"/>
      <c r="AI116" s="1015"/>
      <c r="AJ116" s="1016"/>
      <c r="AK116" s="1017">
        <v>171</v>
      </c>
      <c r="AL116" s="1015"/>
      <c r="AM116" s="1015"/>
      <c r="AN116" s="1015"/>
      <c r="AO116" s="1016"/>
      <c r="AP116" s="1018">
        <v>0</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138</v>
      </c>
      <c r="CB116" s="976"/>
      <c r="CC116" s="976"/>
      <c r="CD116" s="976"/>
      <c r="CE116" s="976"/>
      <c r="CF116" s="970" t="s">
        <v>432</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138</v>
      </c>
      <c r="DH116" s="1015"/>
      <c r="DI116" s="1015"/>
      <c r="DJ116" s="1015"/>
      <c r="DK116" s="1016"/>
      <c r="DL116" s="1017" t="s">
        <v>138</v>
      </c>
      <c r="DM116" s="1015"/>
      <c r="DN116" s="1015"/>
      <c r="DO116" s="1015"/>
      <c r="DP116" s="1016"/>
      <c r="DQ116" s="1017" t="s">
        <v>138</v>
      </c>
      <c r="DR116" s="1015"/>
      <c r="DS116" s="1015"/>
      <c r="DT116" s="1015"/>
      <c r="DU116" s="1016"/>
      <c r="DV116" s="1018" t="s">
        <v>138</v>
      </c>
      <c r="DW116" s="1019"/>
      <c r="DX116" s="1019"/>
      <c r="DY116" s="1019"/>
      <c r="DZ116" s="1020"/>
    </row>
    <row r="117" spans="1:130" s="247" customFormat="1" ht="26.25" customHeight="1" x14ac:dyDescent="0.2">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301777</v>
      </c>
      <c r="AB117" s="1033"/>
      <c r="AC117" s="1033"/>
      <c r="AD117" s="1033"/>
      <c r="AE117" s="1034"/>
      <c r="AF117" s="1035">
        <v>591503</v>
      </c>
      <c r="AG117" s="1033"/>
      <c r="AH117" s="1033"/>
      <c r="AI117" s="1033"/>
      <c r="AJ117" s="1034"/>
      <c r="AK117" s="1035">
        <v>836592</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138</v>
      </c>
      <c r="CB117" s="976"/>
      <c r="CC117" s="976"/>
      <c r="CD117" s="976"/>
      <c r="CE117" s="976"/>
      <c r="CF117" s="970" t="s">
        <v>138</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138</v>
      </c>
      <c r="DM117" s="1015"/>
      <c r="DN117" s="1015"/>
      <c r="DO117" s="1015"/>
      <c r="DP117" s="1016"/>
      <c r="DQ117" s="1017" t="s">
        <v>138</v>
      </c>
      <c r="DR117" s="1015"/>
      <c r="DS117" s="1015"/>
      <c r="DT117" s="1015"/>
      <c r="DU117" s="1016"/>
      <c r="DV117" s="1018" t="s">
        <v>138</v>
      </c>
      <c r="DW117" s="1019"/>
      <c r="DX117" s="1019"/>
      <c r="DY117" s="1019"/>
      <c r="DZ117" s="1020"/>
    </row>
    <row r="118" spans="1:130" s="247" customFormat="1" ht="26.25" customHeight="1" x14ac:dyDescent="0.2">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309</v>
      </c>
      <c r="AG118" s="941"/>
      <c r="AH118" s="941"/>
      <c r="AI118" s="941"/>
      <c r="AJ118" s="942"/>
      <c r="AK118" s="940" t="s">
        <v>308</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138</v>
      </c>
      <c r="BR118" s="1054"/>
      <c r="BS118" s="1054"/>
      <c r="BT118" s="1054"/>
      <c r="BU118" s="1054"/>
      <c r="BV118" s="1054" t="s">
        <v>138</v>
      </c>
      <c r="BW118" s="1054"/>
      <c r="BX118" s="1054"/>
      <c r="BY118" s="1054"/>
      <c r="BZ118" s="1054"/>
      <c r="CA118" s="1054" t="s">
        <v>138</v>
      </c>
      <c r="CB118" s="1054"/>
      <c r="CC118" s="1054"/>
      <c r="CD118" s="1054"/>
      <c r="CE118" s="1054"/>
      <c r="CF118" s="970" t="s">
        <v>138</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138</v>
      </c>
      <c r="DH118" s="1015"/>
      <c r="DI118" s="1015"/>
      <c r="DJ118" s="1015"/>
      <c r="DK118" s="1016"/>
      <c r="DL118" s="1017" t="s">
        <v>138</v>
      </c>
      <c r="DM118" s="1015"/>
      <c r="DN118" s="1015"/>
      <c r="DO118" s="1015"/>
      <c r="DP118" s="1016"/>
      <c r="DQ118" s="1017" t="s">
        <v>138</v>
      </c>
      <c r="DR118" s="1015"/>
      <c r="DS118" s="1015"/>
      <c r="DT118" s="1015"/>
      <c r="DU118" s="1016"/>
      <c r="DV118" s="1018" t="s">
        <v>138</v>
      </c>
      <c r="DW118" s="1019"/>
      <c r="DX118" s="1019"/>
      <c r="DY118" s="1019"/>
      <c r="DZ118" s="1020"/>
    </row>
    <row r="119" spans="1:130" s="247" customFormat="1" ht="26.25" customHeight="1" x14ac:dyDescent="0.2">
      <c r="A119" s="1115"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138</v>
      </c>
      <c r="AG119" s="948"/>
      <c r="AH119" s="948"/>
      <c r="AI119" s="948"/>
      <c r="AJ119" s="949"/>
      <c r="AK119" s="950" t="s">
        <v>138</v>
      </c>
      <c r="AL119" s="948"/>
      <c r="AM119" s="948"/>
      <c r="AN119" s="948"/>
      <c r="AO119" s="949"/>
      <c r="AP119" s="951" t="s">
        <v>138</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457</v>
      </c>
      <c r="BP119" s="1062"/>
      <c r="BQ119" s="1053">
        <v>6581759</v>
      </c>
      <c r="BR119" s="1054"/>
      <c r="BS119" s="1054"/>
      <c r="BT119" s="1054"/>
      <c r="BU119" s="1054"/>
      <c r="BV119" s="1054">
        <v>8222523</v>
      </c>
      <c r="BW119" s="1054"/>
      <c r="BX119" s="1054"/>
      <c r="BY119" s="1054"/>
      <c r="BZ119" s="1054"/>
      <c r="CA119" s="1054">
        <v>9740743</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138</v>
      </c>
      <c r="DH119" s="1040"/>
      <c r="DI119" s="1040"/>
      <c r="DJ119" s="1040"/>
      <c r="DK119" s="1041"/>
      <c r="DL119" s="1039" t="s">
        <v>138</v>
      </c>
      <c r="DM119" s="1040"/>
      <c r="DN119" s="1040"/>
      <c r="DO119" s="1040"/>
      <c r="DP119" s="1041"/>
      <c r="DQ119" s="1039" t="s">
        <v>138</v>
      </c>
      <c r="DR119" s="1040"/>
      <c r="DS119" s="1040"/>
      <c r="DT119" s="1040"/>
      <c r="DU119" s="1041"/>
      <c r="DV119" s="1042" t="s">
        <v>138</v>
      </c>
      <c r="DW119" s="1043"/>
      <c r="DX119" s="1043"/>
      <c r="DY119" s="1043"/>
      <c r="DZ119" s="1044"/>
    </row>
    <row r="120" spans="1:130" s="247" customFormat="1" ht="26.25" customHeight="1" x14ac:dyDescent="0.2">
      <c r="A120" s="1116"/>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138</v>
      </c>
      <c r="AB120" s="1015"/>
      <c r="AC120" s="1015"/>
      <c r="AD120" s="1015"/>
      <c r="AE120" s="1016"/>
      <c r="AF120" s="1017" t="s">
        <v>138</v>
      </c>
      <c r="AG120" s="1015"/>
      <c r="AH120" s="1015"/>
      <c r="AI120" s="1015"/>
      <c r="AJ120" s="1016"/>
      <c r="AK120" s="1017" t="s">
        <v>138</v>
      </c>
      <c r="AL120" s="1015"/>
      <c r="AM120" s="1015"/>
      <c r="AN120" s="1015"/>
      <c r="AO120" s="1016"/>
      <c r="AP120" s="1018" t="s">
        <v>138</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2494239</v>
      </c>
      <c r="BR120" s="983"/>
      <c r="BS120" s="983"/>
      <c r="BT120" s="983"/>
      <c r="BU120" s="983"/>
      <c r="BV120" s="983">
        <v>3027028</v>
      </c>
      <c r="BW120" s="983"/>
      <c r="BX120" s="983"/>
      <c r="BY120" s="983"/>
      <c r="BZ120" s="983"/>
      <c r="CA120" s="983">
        <v>3932713</v>
      </c>
      <c r="CB120" s="983"/>
      <c r="CC120" s="983"/>
      <c r="CD120" s="983"/>
      <c r="CE120" s="983"/>
      <c r="CF120" s="997">
        <v>184.3</v>
      </c>
      <c r="CG120" s="998"/>
      <c r="CH120" s="998"/>
      <c r="CI120" s="998"/>
      <c r="CJ120" s="998"/>
      <c r="CK120" s="1063" t="s">
        <v>461</v>
      </c>
      <c r="CL120" s="1064"/>
      <c r="CM120" s="1064"/>
      <c r="CN120" s="1064"/>
      <c r="CO120" s="1065"/>
      <c r="CP120" s="1071" t="s">
        <v>408</v>
      </c>
      <c r="CQ120" s="1072"/>
      <c r="CR120" s="1072"/>
      <c r="CS120" s="1072"/>
      <c r="CT120" s="1072"/>
      <c r="CU120" s="1072"/>
      <c r="CV120" s="1072"/>
      <c r="CW120" s="1072"/>
      <c r="CX120" s="1072"/>
      <c r="CY120" s="1072"/>
      <c r="CZ120" s="1072"/>
      <c r="DA120" s="1072"/>
      <c r="DB120" s="1072"/>
      <c r="DC120" s="1072"/>
      <c r="DD120" s="1072"/>
      <c r="DE120" s="1072"/>
      <c r="DF120" s="1073"/>
      <c r="DG120" s="982">
        <v>143205</v>
      </c>
      <c r="DH120" s="983"/>
      <c r="DI120" s="983"/>
      <c r="DJ120" s="983"/>
      <c r="DK120" s="983"/>
      <c r="DL120" s="983">
        <v>52429</v>
      </c>
      <c r="DM120" s="983"/>
      <c r="DN120" s="983"/>
      <c r="DO120" s="983"/>
      <c r="DP120" s="983"/>
      <c r="DQ120" s="983">
        <v>54795</v>
      </c>
      <c r="DR120" s="983"/>
      <c r="DS120" s="983"/>
      <c r="DT120" s="983"/>
      <c r="DU120" s="983"/>
      <c r="DV120" s="984">
        <v>2.6</v>
      </c>
      <c r="DW120" s="984"/>
      <c r="DX120" s="984"/>
      <c r="DY120" s="984"/>
      <c r="DZ120" s="985"/>
    </row>
    <row r="121" spans="1:130" s="247" customFormat="1" ht="26.25" customHeight="1" x14ac:dyDescent="0.2">
      <c r="A121" s="1116"/>
      <c r="B121" s="1002"/>
      <c r="C121" s="1023" t="s">
        <v>462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21343</v>
      </c>
      <c r="AB121" s="1015"/>
      <c r="AC121" s="1015"/>
      <c r="AD121" s="1015"/>
      <c r="AE121" s="1016"/>
      <c r="AF121" s="1017">
        <v>21343</v>
      </c>
      <c r="AG121" s="1015"/>
      <c r="AH121" s="1015"/>
      <c r="AI121" s="1015"/>
      <c r="AJ121" s="1016"/>
      <c r="AK121" s="1017" t="s">
        <v>138</v>
      </c>
      <c r="AL121" s="1015"/>
      <c r="AM121" s="1015"/>
      <c r="AN121" s="1015"/>
      <c r="AO121" s="1016"/>
      <c r="AP121" s="1018" t="s">
        <v>138</v>
      </c>
      <c r="AQ121" s="1019"/>
      <c r="AR121" s="1019"/>
      <c r="AS121" s="1019"/>
      <c r="AT121" s="1020"/>
      <c r="AU121" s="1048"/>
      <c r="AV121" s="1049"/>
      <c r="AW121" s="1049"/>
      <c r="AX121" s="1049"/>
      <c r="AY121" s="1050"/>
      <c r="AZ121" s="1005" t="s">
        <v>463</v>
      </c>
      <c r="BA121" s="1006"/>
      <c r="BB121" s="1006"/>
      <c r="BC121" s="1006"/>
      <c r="BD121" s="1006"/>
      <c r="BE121" s="1006"/>
      <c r="BF121" s="1006"/>
      <c r="BG121" s="1006"/>
      <c r="BH121" s="1006"/>
      <c r="BI121" s="1006"/>
      <c r="BJ121" s="1006"/>
      <c r="BK121" s="1006"/>
      <c r="BL121" s="1006"/>
      <c r="BM121" s="1006"/>
      <c r="BN121" s="1006"/>
      <c r="BO121" s="1006"/>
      <c r="BP121" s="1007"/>
      <c r="BQ121" s="975" t="s">
        <v>138</v>
      </c>
      <c r="BR121" s="976"/>
      <c r="BS121" s="976"/>
      <c r="BT121" s="976"/>
      <c r="BU121" s="976"/>
      <c r="BV121" s="976" t="s">
        <v>138</v>
      </c>
      <c r="BW121" s="976"/>
      <c r="BX121" s="976"/>
      <c r="BY121" s="976"/>
      <c r="BZ121" s="976"/>
      <c r="CA121" s="976" t="s">
        <v>138</v>
      </c>
      <c r="CB121" s="976"/>
      <c r="CC121" s="976"/>
      <c r="CD121" s="976"/>
      <c r="CE121" s="976"/>
      <c r="CF121" s="970" t="s">
        <v>138</v>
      </c>
      <c r="CG121" s="971"/>
      <c r="CH121" s="971"/>
      <c r="CI121" s="971"/>
      <c r="CJ121" s="971"/>
      <c r="CK121" s="1066"/>
      <c r="CL121" s="1067"/>
      <c r="CM121" s="1067"/>
      <c r="CN121" s="1067"/>
      <c r="CO121" s="1068"/>
      <c r="CP121" s="1076" t="s">
        <v>464</v>
      </c>
      <c r="CQ121" s="1077"/>
      <c r="CR121" s="1077"/>
      <c r="CS121" s="1077"/>
      <c r="CT121" s="1077"/>
      <c r="CU121" s="1077"/>
      <c r="CV121" s="1077"/>
      <c r="CW121" s="1077"/>
      <c r="CX121" s="1077"/>
      <c r="CY121" s="1077"/>
      <c r="CZ121" s="1077"/>
      <c r="DA121" s="1077"/>
      <c r="DB121" s="1077"/>
      <c r="DC121" s="1077"/>
      <c r="DD121" s="1077"/>
      <c r="DE121" s="1077"/>
      <c r="DF121" s="1078"/>
      <c r="DG121" s="975" t="s">
        <v>138</v>
      </c>
      <c r="DH121" s="976"/>
      <c r="DI121" s="976"/>
      <c r="DJ121" s="976"/>
      <c r="DK121" s="976"/>
      <c r="DL121" s="976" t="s">
        <v>138</v>
      </c>
      <c r="DM121" s="976"/>
      <c r="DN121" s="976"/>
      <c r="DO121" s="976"/>
      <c r="DP121" s="976"/>
      <c r="DQ121" s="976" t="s">
        <v>138</v>
      </c>
      <c r="DR121" s="976"/>
      <c r="DS121" s="976"/>
      <c r="DT121" s="976"/>
      <c r="DU121" s="976"/>
      <c r="DV121" s="977" t="s">
        <v>138</v>
      </c>
      <c r="DW121" s="977"/>
      <c r="DX121" s="977"/>
      <c r="DY121" s="977"/>
      <c r="DZ121" s="978"/>
    </row>
    <row r="122" spans="1:130" s="247" customFormat="1" ht="26.25" customHeight="1" x14ac:dyDescent="0.2">
      <c r="A122" s="1116"/>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138</v>
      </c>
      <c r="AB122" s="1015"/>
      <c r="AC122" s="1015"/>
      <c r="AD122" s="1015"/>
      <c r="AE122" s="1016"/>
      <c r="AF122" s="1017" t="s">
        <v>138</v>
      </c>
      <c r="AG122" s="1015"/>
      <c r="AH122" s="1015"/>
      <c r="AI122" s="1015"/>
      <c r="AJ122" s="1016"/>
      <c r="AK122" s="1017" t="s">
        <v>138</v>
      </c>
      <c r="AL122" s="1015"/>
      <c r="AM122" s="1015"/>
      <c r="AN122" s="1015"/>
      <c r="AO122" s="1016"/>
      <c r="AP122" s="1018" t="s">
        <v>138</v>
      </c>
      <c r="AQ122" s="1019"/>
      <c r="AR122" s="1019"/>
      <c r="AS122" s="1019"/>
      <c r="AT122" s="1020"/>
      <c r="AU122" s="1048"/>
      <c r="AV122" s="1049"/>
      <c r="AW122" s="1049"/>
      <c r="AX122" s="1049"/>
      <c r="AY122" s="1050"/>
      <c r="AZ122" s="1030" t="s">
        <v>465</v>
      </c>
      <c r="BA122" s="1021"/>
      <c r="BB122" s="1021"/>
      <c r="BC122" s="1021"/>
      <c r="BD122" s="1021"/>
      <c r="BE122" s="1021"/>
      <c r="BF122" s="1021"/>
      <c r="BG122" s="1021"/>
      <c r="BH122" s="1021"/>
      <c r="BI122" s="1021"/>
      <c r="BJ122" s="1021"/>
      <c r="BK122" s="1021"/>
      <c r="BL122" s="1021"/>
      <c r="BM122" s="1021"/>
      <c r="BN122" s="1021"/>
      <c r="BO122" s="1021"/>
      <c r="BP122" s="1022"/>
      <c r="BQ122" s="1053">
        <v>7060440</v>
      </c>
      <c r="BR122" s="1054"/>
      <c r="BS122" s="1054"/>
      <c r="BT122" s="1054"/>
      <c r="BU122" s="1054"/>
      <c r="BV122" s="1054">
        <v>8228382</v>
      </c>
      <c r="BW122" s="1054"/>
      <c r="BX122" s="1054"/>
      <c r="BY122" s="1054"/>
      <c r="BZ122" s="1054"/>
      <c r="CA122" s="1054">
        <v>9012606</v>
      </c>
      <c r="CB122" s="1054"/>
      <c r="CC122" s="1054"/>
      <c r="CD122" s="1054"/>
      <c r="CE122" s="1054"/>
      <c r="CF122" s="1074">
        <v>422.3</v>
      </c>
      <c r="CG122" s="1075"/>
      <c r="CH122" s="1075"/>
      <c r="CI122" s="1075"/>
      <c r="CJ122" s="1075"/>
      <c r="CK122" s="1066"/>
      <c r="CL122" s="1067"/>
      <c r="CM122" s="1067"/>
      <c r="CN122" s="1067"/>
      <c r="CO122" s="1068"/>
      <c r="CP122" s="1076" t="s">
        <v>466</v>
      </c>
      <c r="CQ122" s="1077"/>
      <c r="CR122" s="1077"/>
      <c r="CS122" s="1077"/>
      <c r="CT122" s="1077"/>
      <c r="CU122" s="1077"/>
      <c r="CV122" s="1077"/>
      <c r="CW122" s="1077"/>
      <c r="CX122" s="1077"/>
      <c r="CY122" s="1077"/>
      <c r="CZ122" s="1077"/>
      <c r="DA122" s="1077"/>
      <c r="DB122" s="1077"/>
      <c r="DC122" s="1077"/>
      <c r="DD122" s="1077"/>
      <c r="DE122" s="1077"/>
      <c r="DF122" s="1078"/>
      <c r="DG122" s="975" t="s">
        <v>138</v>
      </c>
      <c r="DH122" s="976"/>
      <c r="DI122" s="976"/>
      <c r="DJ122" s="976"/>
      <c r="DK122" s="976"/>
      <c r="DL122" s="976" t="s">
        <v>138</v>
      </c>
      <c r="DM122" s="976"/>
      <c r="DN122" s="976"/>
      <c r="DO122" s="976"/>
      <c r="DP122" s="976"/>
      <c r="DQ122" s="976" t="s">
        <v>138</v>
      </c>
      <c r="DR122" s="976"/>
      <c r="DS122" s="976"/>
      <c r="DT122" s="976"/>
      <c r="DU122" s="976"/>
      <c r="DV122" s="977" t="s">
        <v>138</v>
      </c>
      <c r="DW122" s="977"/>
      <c r="DX122" s="977"/>
      <c r="DY122" s="977"/>
      <c r="DZ122" s="978"/>
    </row>
    <row r="123" spans="1:130" s="247" customFormat="1" ht="26.25" customHeight="1" x14ac:dyDescent="0.2">
      <c r="A123" s="1116"/>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138</v>
      </c>
      <c r="AB123" s="1015"/>
      <c r="AC123" s="1015"/>
      <c r="AD123" s="1015"/>
      <c r="AE123" s="1016"/>
      <c r="AF123" s="1017" t="s">
        <v>138</v>
      </c>
      <c r="AG123" s="1015"/>
      <c r="AH123" s="1015"/>
      <c r="AI123" s="1015"/>
      <c r="AJ123" s="1016"/>
      <c r="AK123" s="1017" t="s">
        <v>138</v>
      </c>
      <c r="AL123" s="1015"/>
      <c r="AM123" s="1015"/>
      <c r="AN123" s="1015"/>
      <c r="AO123" s="1016"/>
      <c r="AP123" s="1018" t="s">
        <v>138</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467</v>
      </c>
      <c r="BP123" s="1062"/>
      <c r="BQ123" s="1122">
        <v>9554679</v>
      </c>
      <c r="BR123" s="1088"/>
      <c r="BS123" s="1088"/>
      <c r="BT123" s="1088"/>
      <c r="BU123" s="1088"/>
      <c r="BV123" s="1088">
        <v>11255410</v>
      </c>
      <c r="BW123" s="1088"/>
      <c r="BX123" s="1088"/>
      <c r="BY123" s="1088"/>
      <c r="BZ123" s="1088"/>
      <c r="CA123" s="1088">
        <v>12945319</v>
      </c>
      <c r="CB123" s="1088"/>
      <c r="CC123" s="1088"/>
      <c r="CD123" s="1088"/>
      <c r="CE123" s="1088"/>
      <c r="CF123" s="1055"/>
      <c r="CG123" s="1056"/>
      <c r="CH123" s="1056"/>
      <c r="CI123" s="1056"/>
      <c r="CJ123" s="1057"/>
      <c r="CK123" s="1066"/>
      <c r="CL123" s="1067"/>
      <c r="CM123" s="1067"/>
      <c r="CN123" s="1067"/>
      <c r="CO123" s="1068"/>
      <c r="CP123" s="1076" t="s">
        <v>406</v>
      </c>
      <c r="CQ123" s="1077"/>
      <c r="CR123" s="1077"/>
      <c r="CS123" s="1077"/>
      <c r="CT123" s="1077"/>
      <c r="CU123" s="1077"/>
      <c r="CV123" s="1077"/>
      <c r="CW123" s="1077"/>
      <c r="CX123" s="1077"/>
      <c r="CY123" s="1077"/>
      <c r="CZ123" s="1077"/>
      <c r="DA123" s="1077"/>
      <c r="DB123" s="1077"/>
      <c r="DC123" s="1077"/>
      <c r="DD123" s="1077"/>
      <c r="DE123" s="1077"/>
      <c r="DF123" s="1078"/>
      <c r="DG123" s="1014" t="s">
        <v>138</v>
      </c>
      <c r="DH123" s="1015"/>
      <c r="DI123" s="1015"/>
      <c r="DJ123" s="1015"/>
      <c r="DK123" s="1016"/>
      <c r="DL123" s="1017" t="s">
        <v>138</v>
      </c>
      <c r="DM123" s="1015"/>
      <c r="DN123" s="1015"/>
      <c r="DO123" s="1015"/>
      <c r="DP123" s="1016"/>
      <c r="DQ123" s="1017" t="s">
        <v>138</v>
      </c>
      <c r="DR123" s="1015"/>
      <c r="DS123" s="1015"/>
      <c r="DT123" s="1015"/>
      <c r="DU123" s="1016"/>
      <c r="DV123" s="1018" t="s">
        <v>138</v>
      </c>
      <c r="DW123" s="1019"/>
      <c r="DX123" s="1019"/>
      <c r="DY123" s="1019"/>
      <c r="DZ123" s="1020"/>
    </row>
    <row r="124" spans="1:130" s="247" customFormat="1" ht="26.25" customHeight="1" thickBot="1" x14ac:dyDescent="0.25">
      <c r="A124" s="1116"/>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138</v>
      </c>
      <c r="AB124" s="1015"/>
      <c r="AC124" s="1015"/>
      <c r="AD124" s="1015"/>
      <c r="AE124" s="1016"/>
      <c r="AF124" s="1017" t="s">
        <v>138</v>
      </c>
      <c r="AG124" s="1015"/>
      <c r="AH124" s="1015"/>
      <c r="AI124" s="1015"/>
      <c r="AJ124" s="1016"/>
      <c r="AK124" s="1017" t="s">
        <v>138</v>
      </c>
      <c r="AL124" s="1015"/>
      <c r="AM124" s="1015"/>
      <c r="AN124" s="1015"/>
      <c r="AO124" s="1016"/>
      <c r="AP124" s="1018" t="s">
        <v>138</v>
      </c>
      <c r="AQ124" s="1019"/>
      <c r="AR124" s="1019"/>
      <c r="AS124" s="1019"/>
      <c r="AT124" s="1020"/>
      <c r="AU124" s="1118" t="s">
        <v>468</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138</v>
      </c>
      <c r="BR124" s="1084"/>
      <c r="BS124" s="1084"/>
      <c r="BT124" s="1084"/>
      <c r="BU124" s="1084"/>
      <c r="BV124" s="1084" t="s">
        <v>138</v>
      </c>
      <c r="BW124" s="1084"/>
      <c r="BX124" s="1084"/>
      <c r="BY124" s="1084"/>
      <c r="BZ124" s="1084"/>
      <c r="CA124" s="1084" t="s">
        <v>138</v>
      </c>
      <c r="CB124" s="1084"/>
      <c r="CC124" s="1084"/>
      <c r="CD124" s="1084"/>
      <c r="CE124" s="1084"/>
      <c r="CF124" s="1085"/>
      <c r="CG124" s="1086"/>
      <c r="CH124" s="1086"/>
      <c r="CI124" s="1086"/>
      <c r="CJ124" s="1087"/>
      <c r="CK124" s="1069"/>
      <c r="CL124" s="1069"/>
      <c r="CM124" s="1069"/>
      <c r="CN124" s="1069"/>
      <c r="CO124" s="1070"/>
      <c r="CP124" s="1076" t="s">
        <v>469</v>
      </c>
      <c r="CQ124" s="1077"/>
      <c r="CR124" s="1077"/>
      <c r="CS124" s="1077"/>
      <c r="CT124" s="1077"/>
      <c r="CU124" s="1077"/>
      <c r="CV124" s="1077"/>
      <c r="CW124" s="1077"/>
      <c r="CX124" s="1077"/>
      <c r="CY124" s="1077"/>
      <c r="CZ124" s="1077"/>
      <c r="DA124" s="1077"/>
      <c r="DB124" s="1077"/>
      <c r="DC124" s="1077"/>
      <c r="DD124" s="1077"/>
      <c r="DE124" s="1077"/>
      <c r="DF124" s="1078"/>
      <c r="DG124" s="1061" t="s">
        <v>138</v>
      </c>
      <c r="DH124" s="1040"/>
      <c r="DI124" s="1040"/>
      <c r="DJ124" s="1040"/>
      <c r="DK124" s="1041"/>
      <c r="DL124" s="1039" t="s">
        <v>138</v>
      </c>
      <c r="DM124" s="1040"/>
      <c r="DN124" s="1040"/>
      <c r="DO124" s="1040"/>
      <c r="DP124" s="1041"/>
      <c r="DQ124" s="1039" t="s">
        <v>138</v>
      </c>
      <c r="DR124" s="1040"/>
      <c r="DS124" s="1040"/>
      <c r="DT124" s="1040"/>
      <c r="DU124" s="1041"/>
      <c r="DV124" s="1042" t="s">
        <v>138</v>
      </c>
      <c r="DW124" s="1043"/>
      <c r="DX124" s="1043"/>
      <c r="DY124" s="1043"/>
      <c r="DZ124" s="1044"/>
    </row>
    <row r="125" spans="1:130" s="247" customFormat="1" ht="26.25" customHeight="1" x14ac:dyDescent="0.2">
      <c r="A125" s="1116"/>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138</v>
      </c>
      <c r="AG125" s="1015"/>
      <c r="AH125" s="1015"/>
      <c r="AI125" s="1015"/>
      <c r="AJ125" s="1016"/>
      <c r="AK125" s="1017" t="s">
        <v>138</v>
      </c>
      <c r="AL125" s="1015"/>
      <c r="AM125" s="1015"/>
      <c r="AN125" s="1015"/>
      <c r="AO125" s="1016"/>
      <c r="AP125" s="1018" t="s">
        <v>138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470</v>
      </c>
      <c r="CL125" s="1064"/>
      <c r="CM125" s="1064"/>
      <c r="CN125" s="1064"/>
      <c r="CO125" s="1065"/>
      <c r="CP125" s="996" t="s">
        <v>471</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138</v>
      </c>
      <c r="DM125" s="983"/>
      <c r="DN125" s="983"/>
      <c r="DO125" s="983"/>
      <c r="DP125" s="983"/>
      <c r="DQ125" s="983" t="s">
        <v>138</v>
      </c>
      <c r="DR125" s="983"/>
      <c r="DS125" s="983"/>
      <c r="DT125" s="983"/>
      <c r="DU125" s="983"/>
      <c r="DV125" s="984" t="s">
        <v>138</v>
      </c>
      <c r="DW125" s="984"/>
      <c r="DX125" s="984"/>
      <c r="DY125" s="984"/>
      <c r="DZ125" s="985"/>
    </row>
    <row r="126" spans="1:130" s="247" customFormat="1" ht="26.25" customHeight="1" thickBot="1" x14ac:dyDescent="0.25">
      <c r="A126" s="1116"/>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138</v>
      </c>
      <c r="AB126" s="1015"/>
      <c r="AC126" s="1015"/>
      <c r="AD126" s="1015"/>
      <c r="AE126" s="1016"/>
      <c r="AF126" s="1017" t="s">
        <v>138</v>
      </c>
      <c r="AG126" s="1015"/>
      <c r="AH126" s="1015"/>
      <c r="AI126" s="1015"/>
      <c r="AJ126" s="1016"/>
      <c r="AK126" s="1017" t="s">
        <v>138</v>
      </c>
      <c r="AL126" s="1015"/>
      <c r="AM126" s="1015"/>
      <c r="AN126" s="1015"/>
      <c r="AO126" s="1016"/>
      <c r="AP126" s="1018" t="s">
        <v>138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472</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138</v>
      </c>
      <c r="DR126" s="976"/>
      <c r="DS126" s="976"/>
      <c r="DT126" s="976"/>
      <c r="DU126" s="976"/>
      <c r="DV126" s="977" t="s">
        <v>138</v>
      </c>
      <c r="DW126" s="977"/>
      <c r="DX126" s="977"/>
      <c r="DY126" s="977"/>
      <c r="DZ126" s="978"/>
    </row>
    <row r="127" spans="1:130" s="247" customFormat="1" ht="26.25" customHeight="1" x14ac:dyDescent="0.2">
      <c r="A127" s="1117"/>
      <c r="B127" s="1004"/>
      <c r="C127" s="1058" t="s">
        <v>473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138</v>
      </c>
      <c r="AB127" s="1015"/>
      <c r="AC127" s="1015"/>
      <c r="AD127" s="1015"/>
      <c r="AE127" s="1016"/>
      <c r="AF127" s="1017" t="s">
        <v>138</v>
      </c>
      <c r="AG127" s="1015"/>
      <c r="AH127" s="1015"/>
      <c r="AI127" s="1015"/>
      <c r="AJ127" s="1016"/>
      <c r="AK127" s="1017" t="s">
        <v>138</v>
      </c>
      <c r="AL127" s="1015"/>
      <c r="AM127" s="1015"/>
      <c r="AN127" s="1015"/>
      <c r="AO127" s="1016"/>
      <c r="AP127" s="1018" t="s">
        <v>138</v>
      </c>
      <c r="AQ127" s="1019"/>
      <c r="AR127" s="1019"/>
      <c r="AS127" s="1019"/>
      <c r="AT127" s="1020"/>
      <c r="AU127" s="283"/>
      <c r="AV127" s="283"/>
      <c r="AW127" s="283"/>
      <c r="AX127" s="1089" t="s">
        <v>474</v>
      </c>
      <c r="AY127" s="1090"/>
      <c r="AZ127" s="1090"/>
      <c r="BA127" s="1090"/>
      <c r="BB127" s="1090"/>
      <c r="BC127" s="1090"/>
      <c r="BD127" s="1090"/>
      <c r="BE127" s="1091"/>
      <c r="BF127" s="1092" t="s">
        <v>475</v>
      </c>
      <c r="BG127" s="1090"/>
      <c r="BH127" s="1090"/>
      <c r="BI127" s="1090"/>
      <c r="BJ127" s="1090"/>
      <c r="BK127" s="1090"/>
      <c r="BL127" s="1091"/>
      <c r="BM127" s="1092" t="s">
        <v>476</v>
      </c>
      <c r="BN127" s="1090"/>
      <c r="BO127" s="1090"/>
      <c r="BP127" s="1090"/>
      <c r="BQ127" s="1090"/>
      <c r="BR127" s="1090"/>
      <c r="BS127" s="1091"/>
      <c r="BT127" s="1092" t="s">
        <v>477</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478</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7" customFormat="1" ht="26.25" customHeight="1" thickBot="1" x14ac:dyDescent="0.25">
      <c r="A128" s="1100" t="s">
        <v>479</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480</v>
      </c>
      <c r="X128" s="1102"/>
      <c r="Y128" s="1102"/>
      <c r="Z128" s="1103"/>
      <c r="AA128" s="1104" t="s">
        <v>138</v>
      </c>
      <c r="AB128" s="1105"/>
      <c r="AC128" s="1105"/>
      <c r="AD128" s="1105"/>
      <c r="AE128" s="1106"/>
      <c r="AF128" s="1107" t="s">
        <v>138</v>
      </c>
      <c r="AG128" s="1105"/>
      <c r="AH128" s="1105"/>
      <c r="AI128" s="1105"/>
      <c r="AJ128" s="1106"/>
      <c r="AK128" s="1107">
        <v>6900</v>
      </c>
      <c r="AL128" s="1105"/>
      <c r="AM128" s="1105"/>
      <c r="AN128" s="1105"/>
      <c r="AO128" s="1106"/>
      <c r="AP128" s="1108"/>
      <c r="AQ128" s="1109"/>
      <c r="AR128" s="1109"/>
      <c r="AS128" s="1109"/>
      <c r="AT128" s="1110"/>
      <c r="AU128" s="283"/>
      <c r="AV128" s="283"/>
      <c r="AW128" s="283"/>
      <c r="AX128" s="944" t="s">
        <v>481</v>
      </c>
      <c r="AY128" s="945"/>
      <c r="AZ128" s="945"/>
      <c r="BA128" s="945"/>
      <c r="BB128" s="945"/>
      <c r="BC128" s="945"/>
      <c r="BD128" s="945"/>
      <c r="BE128" s="946"/>
      <c r="BF128" s="1111" t="s">
        <v>138</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482</v>
      </c>
      <c r="CQ128" s="1094"/>
      <c r="CR128" s="1094"/>
      <c r="CS128" s="1094"/>
      <c r="CT128" s="1094"/>
      <c r="CU128" s="1094"/>
      <c r="CV128" s="1094"/>
      <c r="CW128" s="1094"/>
      <c r="CX128" s="1094"/>
      <c r="CY128" s="1094"/>
      <c r="CZ128" s="1094"/>
      <c r="DA128" s="1094"/>
      <c r="DB128" s="1094"/>
      <c r="DC128" s="1094"/>
      <c r="DD128" s="1094"/>
      <c r="DE128" s="1094"/>
      <c r="DF128" s="1095"/>
      <c r="DG128" s="1096" t="s">
        <v>138</v>
      </c>
      <c r="DH128" s="1097"/>
      <c r="DI128" s="1097"/>
      <c r="DJ128" s="1097"/>
      <c r="DK128" s="1097"/>
      <c r="DL128" s="1097" t="s">
        <v>138</v>
      </c>
      <c r="DM128" s="1097"/>
      <c r="DN128" s="1097"/>
      <c r="DO128" s="1097"/>
      <c r="DP128" s="1097"/>
      <c r="DQ128" s="1097" t="s">
        <v>138</v>
      </c>
      <c r="DR128" s="1097"/>
      <c r="DS128" s="1097"/>
      <c r="DT128" s="1097"/>
      <c r="DU128" s="1097"/>
      <c r="DV128" s="1098" t="s">
        <v>138</v>
      </c>
      <c r="DW128" s="1098"/>
      <c r="DX128" s="1098"/>
      <c r="DY128" s="1098"/>
      <c r="DZ128" s="1099"/>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483</v>
      </c>
      <c r="X129" s="1130"/>
      <c r="Y129" s="1130"/>
      <c r="Z129" s="1131"/>
      <c r="AA129" s="1014">
        <v>2286373</v>
      </c>
      <c r="AB129" s="1015"/>
      <c r="AC129" s="1015"/>
      <c r="AD129" s="1015"/>
      <c r="AE129" s="1016"/>
      <c r="AF129" s="1017">
        <v>2531342</v>
      </c>
      <c r="AG129" s="1015"/>
      <c r="AH129" s="1015"/>
      <c r="AI129" s="1015"/>
      <c r="AJ129" s="1016"/>
      <c r="AK129" s="1017">
        <v>2822783</v>
      </c>
      <c r="AL129" s="1015"/>
      <c r="AM129" s="1015"/>
      <c r="AN129" s="1015"/>
      <c r="AO129" s="1016"/>
      <c r="AP129" s="1132"/>
      <c r="AQ129" s="1133"/>
      <c r="AR129" s="1133"/>
      <c r="AS129" s="1133"/>
      <c r="AT129" s="1134"/>
      <c r="AU129" s="285"/>
      <c r="AV129" s="285"/>
      <c r="AW129" s="285"/>
      <c r="AX129" s="1123" t="s">
        <v>484</v>
      </c>
      <c r="AY129" s="1006"/>
      <c r="AZ129" s="1006"/>
      <c r="BA129" s="1006"/>
      <c r="BB129" s="1006"/>
      <c r="BC129" s="1006"/>
      <c r="BD129" s="1006"/>
      <c r="BE129" s="1007"/>
      <c r="BF129" s="1124" t="s">
        <v>138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485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486</v>
      </c>
      <c r="X130" s="1130"/>
      <c r="Y130" s="1130"/>
      <c r="Z130" s="1131"/>
      <c r="AA130" s="1014">
        <v>237723</v>
      </c>
      <c r="AB130" s="1015"/>
      <c r="AC130" s="1015"/>
      <c r="AD130" s="1015"/>
      <c r="AE130" s="1016"/>
      <c r="AF130" s="1017">
        <v>456732</v>
      </c>
      <c r="AG130" s="1015"/>
      <c r="AH130" s="1015"/>
      <c r="AI130" s="1015"/>
      <c r="AJ130" s="1016"/>
      <c r="AK130" s="1017">
        <v>688619</v>
      </c>
      <c r="AL130" s="1015"/>
      <c r="AM130" s="1015"/>
      <c r="AN130" s="1015"/>
      <c r="AO130" s="1016"/>
      <c r="AP130" s="1132"/>
      <c r="AQ130" s="1133"/>
      <c r="AR130" s="1133"/>
      <c r="AS130" s="1133"/>
      <c r="AT130" s="1134"/>
      <c r="AU130" s="285"/>
      <c r="AV130" s="285"/>
      <c r="AW130" s="285"/>
      <c r="AX130" s="1123" t="s">
        <v>487</v>
      </c>
      <c r="AY130" s="1006"/>
      <c r="AZ130" s="1006"/>
      <c r="BA130" s="1006"/>
      <c r="BB130" s="1006"/>
      <c r="BC130" s="1006"/>
      <c r="BD130" s="1006"/>
      <c r="BE130" s="1007"/>
      <c r="BF130" s="1160">
        <v>5.4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488</v>
      </c>
      <c r="X131" s="1168"/>
      <c r="Y131" s="1168"/>
      <c r="Z131" s="1169"/>
      <c r="AA131" s="1061">
        <v>2048650</v>
      </c>
      <c r="AB131" s="1040"/>
      <c r="AC131" s="1040"/>
      <c r="AD131" s="1040"/>
      <c r="AE131" s="1041"/>
      <c r="AF131" s="1039">
        <v>2074610</v>
      </c>
      <c r="AG131" s="1040"/>
      <c r="AH131" s="1040"/>
      <c r="AI131" s="1040"/>
      <c r="AJ131" s="1041"/>
      <c r="AK131" s="1039">
        <v>2134164</v>
      </c>
      <c r="AL131" s="1040"/>
      <c r="AM131" s="1040"/>
      <c r="AN131" s="1040"/>
      <c r="AO131" s="1041"/>
      <c r="AP131" s="1170"/>
      <c r="AQ131" s="1171"/>
      <c r="AR131" s="1171"/>
      <c r="AS131" s="1171"/>
      <c r="AT131" s="1172"/>
      <c r="AU131" s="285"/>
      <c r="AV131" s="285"/>
      <c r="AW131" s="285"/>
      <c r="AX131" s="1142" t="s">
        <v>489</v>
      </c>
      <c r="AY131" s="1094"/>
      <c r="AZ131" s="1094"/>
      <c r="BA131" s="1094"/>
      <c r="BB131" s="1094"/>
      <c r="BC131" s="1094"/>
      <c r="BD131" s="1094"/>
      <c r="BE131" s="1095"/>
      <c r="BF131" s="1143" t="s">
        <v>138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490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491</v>
      </c>
      <c r="W132" s="1153"/>
      <c r="X132" s="1153"/>
      <c r="Y132" s="1153"/>
      <c r="Z132" s="1154"/>
      <c r="AA132" s="1155">
        <v>3.1266443759999998</v>
      </c>
      <c r="AB132" s="1156"/>
      <c r="AC132" s="1156"/>
      <c r="AD132" s="1156"/>
      <c r="AE132" s="1157"/>
      <c r="AF132" s="1158">
        <v>6.4962089260000004</v>
      </c>
      <c r="AG132" s="1156"/>
      <c r="AH132" s="1156"/>
      <c r="AI132" s="1156"/>
      <c r="AJ132" s="1157"/>
      <c r="AK132" s="1158">
        <v>6.6102230190000002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492</v>
      </c>
      <c r="W133" s="1136"/>
      <c r="X133" s="1136"/>
      <c r="Y133" s="1136"/>
      <c r="Z133" s="1137"/>
      <c r="AA133" s="1138">
        <v>3.2</v>
      </c>
      <c r="AB133" s="1139"/>
      <c r="AC133" s="1139"/>
      <c r="AD133" s="1139"/>
      <c r="AE133" s="1140"/>
      <c r="AF133" s="1138">
        <v>4.3</v>
      </c>
      <c r="AG133" s="1139"/>
      <c r="AH133" s="1139"/>
      <c r="AI133" s="1139"/>
      <c r="AJ133" s="1140"/>
      <c r="AK133" s="1138">
        <v>5.4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LWl+vjTGHG+Y8aGhRJKKuAOOemxh8OLkkD1lIlMV4+fIQlCZn9xcALZSu/Lt6u5SfdjikZirP8q+e2Vt9f1yxA==" saltValue="bth5ZL01D15or6c/9qcs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TrsFN1MxpwTyvc6Qc8DIrd1Ie2y5GrcdObgbJycmG87IEnFiidduKK9u1wzeWpbKeMHUqKNoSvtc2k7bRBwEA==" saltValue="j59OEVOiVnc2yVnAy/ed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9BtGbPHYA+9Htde9t87X4ZvbXZwR1i4u96Yvsvt6AdAuYwQYoPrEYrZkBQroE6eafs2mNuEXBTDR3G7mmSFmw==" saltValue="RgklLv+K+cItaWOHwKgN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496</v>
      </c>
      <c r="AP7" s="304"/>
      <c r="AQ7" s="305" t="s">
        <v>497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498</v>
      </c>
      <c r="AQ8" s="311" t="s">
        <v>499</v>
      </c>
      <c r="AR8" s="312" t="s">
        <v>500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501</v>
      </c>
      <c r="AL9" s="1179"/>
      <c r="AM9" s="1179"/>
      <c r="AN9" s="1180"/>
      <c r="AO9" s="313">
        <v>747267</v>
      </c>
      <c r="AP9" s="313">
        <v>110477</v>
      </c>
      <c r="AQ9" s="314">
        <v>114878</v>
      </c>
      <c r="AR9" s="315">
        <v>-3.8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502</v>
      </c>
      <c r="AL10" s="1179"/>
      <c r="AM10" s="1179"/>
      <c r="AN10" s="1180"/>
      <c r="AO10" s="316">
        <v>20394</v>
      </c>
      <c r="AP10" s="316">
        <v>3015</v>
      </c>
      <c r="AQ10" s="317">
        <v>13315</v>
      </c>
      <c r="AR10" s="318">
        <v>-77.400000000000006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503</v>
      </c>
      <c r="AL11" s="1179"/>
      <c r="AM11" s="1179"/>
      <c r="AN11" s="1180"/>
      <c r="AO11" s="316">
        <v>47051</v>
      </c>
      <c r="AP11" s="316">
        <v>6956</v>
      </c>
      <c r="AQ11" s="317">
        <v>14277</v>
      </c>
      <c r="AR11" s="318">
        <v>-51.3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504</v>
      </c>
      <c r="AL12" s="1179"/>
      <c r="AM12" s="1179"/>
      <c r="AN12" s="1180"/>
      <c r="AO12" s="316" t="s">
        <v>505</v>
      </c>
      <c r="AP12" s="316" t="s">
        <v>505</v>
      </c>
      <c r="AQ12" s="317">
        <v>1942</v>
      </c>
      <c r="AR12" s="318" t="s">
        <v>505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506</v>
      </c>
      <c r="AL13" s="1179"/>
      <c r="AM13" s="1179"/>
      <c r="AN13" s="1180"/>
      <c r="AO13" s="316" t="s">
        <v>505</v>
      </c>
      <c r="AP13" s="316" t="s">
        <v>505</v>
      </c>
      <c r="AQ13" s="317" t="s">
        <v>505</v>
      </c>
      <c r="AR13" s="318" t="s">
        <v>505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507</v>
      </c>
      <c r="AL14" s="1179"/>
      <c r="AM14" s="1179"/>
      <c r="AN14" s="1180"/>
      <c r="AO14" s="316">
        <v>26165</v>
      </c>
      <c r="AP14" s="316">
        <v>3868</v>
      </c>
      <c r="AQ14" s="317">
        <v>4702</v>
      </c>
      <c r="AR14" s="318">
        <v>-17.7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508</v>
      </c>
      <c r="AL15" s="1179"/>
      <c r="AM15" s="1179"/>
      <c r="AN15" s="1180"/>
      <c r="AO15" s="316">
        <v>9092</v>
      </c>
      <c r="AP15" s="316">
        <v>1344</v>
      </c>
      <c r="AQ15" s="317">
        <v>3059</v>
      </c>
      <c r="AR15" s="318">
        <v>-56.1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509</v>
      </c>
      <c r="AL16" s="1182"/>
      <c r="AM16" s="1182"/>
      <c r="AN16" s="1183"/>
      <c r="AO16" s="316">
        <v>-55016</v>
      </c>
      <c r="AP16" s="316">
        <v>-8134</v>
      </c>
      <c r="AQ16" s="317">
        <v>-10160</v>
      </c>
      <c r="AR16" s="318">
        <v>-19.899999999999999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794953</v>
      </c>
      <c r="AP17" s="316">
        <v>117527</v>
      </c>
      <c r="AQ17" s="317">
        <v>142011</v>
      </c>
      <c r="AR17" s="318">
        <v>-17.2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514</v>
      </c>
      <c r="AL21" s="1174"/>
      <c r="AM21" s="1174"/>
      <c r="AN21" s="1175"/>
      <c r="AO21" s="328">
        <v>12.71</v>
      </c>
      <c r="AP21" s="329">
        <v>13.22</v>
      </c>
      <c r="AQ21" s="330">
        <v>-0.51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515</v>
      </c>
      <c r="AL22" s="1174"/>
      <c r="AM22" s="1174"/>
      <c r="AN22" s="1175"/>
      <c r="AO22" s="333">
        <v>94.6</v>
      </c>
      <c r="AP22" s="334">
        <v>95.9</v>
      </c>
      <c r="AQ22" s="335">
        <v>-1.3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496</v>
      </c>
      <c r="AP30" s="304"/>
      <c r="AQ30" s="305" t="s">
        <v>497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498</v>
      </c>
      <c r="AQ31" s="311" t="s">
        <v>499</v>
      </c>
      <c r="AR31" s="312" t="s">
        <v>500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519</v>
      </c>
      <c r="AL32" s="1190"/>
      <c r="AM32" s="1190"/>
      <c r="AN32" s="1191"/>
      <c r="AO32" s="343">
        <v>810387</v>
      </c>
      <c r="AP32" s="343">
        <v>119809</v>
      </c>
      <c r="AQ32" s="344">
        <v>72897</v>
      </c>
      <c r="AR32" s="345">
        <v>64.400000000000006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520</v>
      </c>
      <c r="AL33" s="1190"/>
      <c r="AM33" s="1190"/>
      <c r="AN33" s="1191"/>
      <c r="AO33" s="343" t="s">
        <v>505</v>
      </c>
      <c r="AP33" s="343" t="s">
        <v>505</v>
      </c>
      <c r="AQ33" s="344" t="s">
        <v>505</v>
      </c>
      <c r="AR33" s="345" t="s">
        <v>505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521</v>
      </c>
      <c r="AL34" s="1190"/>
      <c r="AM34" s="1190"/>
      <c r="AN34" s="1191"/>
      <c r="AO34" s="343" t="s">
        <v>505</v>
      </c>
      <c r="AP34" s="343" t="s">
        <v>505</v>
      </c>
      <c r="AQ34" s="344">
        <v>43</v>
      </c>
      <c r="AR34" s="345" t="s">
        <v>505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522</v>
      </c>
      <c r="AL35" s="1190"/>
      <c r="AM35" s="1190"/>
      <c r="AN35" s="1191"/>
      <c r="AO35" s="343">
        <v>8092</v>
      </c>
      <c r="AP35" s="343">
        <v>1196</v>
      </c>
      <c r="AQ35" s="344">
        <v>23889</v>
      </c>
      <c r="AR35" s="345">
        <v>-95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523</v>
      </c>
      <c r="AL36" s="1190"/>
      <c r="AM36" s="1190"/>
      <c r="AN36" s="1191"/>
      <c r="AO36" s="343">
        <v>17942</v>
      </c>
      <c r="AP36" s="343">
        <v>2653</v>
      </c>
      <c r="AQ36" s="344">
        <v>3700</v>
      </c>
      <c r="AR36" s="345">
        <v>-28.3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524</v>
      </c>
      <c r="AL37" s="1190"/>
      <c r="AM37" s="1190"/>
      <c r="AN37" s="1191"/>
      <c r="AO37" s="343" t="s">
        <v>505</v>
      </c>
      <c r="AP37" s="343" t="s">
        <v>505</v>
      </c>
      <c r="AQ37" s="344">
        <v>740</v>
      </c>
      <c r="AR37" s="345" t="s">
        <v>505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525</v>
      </c>
      <c r="AL38" s="1193"/>
      <c r="AM38" s="1193"/>
      <c r="AN38" s="1194"/>
      <c r="AO38" s="346">
        <v>171</v>
      </c>
      <c r="AP38" s="346">
        <v>25</v>
      </c>
      <c r="AQ38" s="347">
        <v>3</v>
      </c>
      <c r="AR38" s="335">
        <v>733.3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526</v>
      </c>
      <c r="AL39" s="1193"/>
      <c r="AM39" s="1193"/>
      <c r="AN39" s="1194"/>
      <c r="AO39" s="343">
        <v>-6900</v>
      </c>
      <c r="AP39" s="343">
        <v>-1020</v>
      </c>
      <c r="AQ39" s="344">
        <v>-2140</v>
      </c>
      <c r="AR39" s="345">
        <v>-52.3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527</v>
      </c>
      <c r="AL40" s="1190"/>
      <c r="AM40" s="1190"/>
      <c r="AN40" s="1191"/>
      <c r="AO40" s="343">
        <v>-688619</v>
      </c>
      <c r="AP40" s="343">
        <v>-101806</v>
      </c>
      <c r="AQ40" s="344">
        <v>-70880</v>
      </c>
      <c r="AR40" s="345">
        <v>43.6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141073</v>
      </c>
      <c r="AP41" s="343">
        <v>20856</v>
      </c>
      <c r="AQ41" s="344">
        <v>28253</v>
      </c>
      <c r="AR41" s="345">
        <v>-26.2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496</v>
      </c>
      <c r="AN49" s="1186" t="s">
        <v>531</v>
      </c>
      <c r="AO49" s="1187"/>
      <c r="AP49" s="1187"/>
      <c r="AQ49" s="1187"/>
      <c r="AR49" s="118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532</v>
      </c>
      <c r="AO50" s="360" t="s">
        <v>533</v>
      </c>
      <c r="AP50" s="361" t="s">
        <v>534</v>
      </c>
      <c r="AQ50" s="362" t="s">
        <v>535</v>
      </c>
      <c r="AR50" s="363" t="s">
        <v>536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1148127</v>
      </c>
      <c r="AN51" s="365">
        <v>162555</v>
      </c>
      <c r="AO51" s="366">
        <v>120.2</v>
      </c>
      <c r="AP51" s="367">
        <v>128611</v>
      </c>
      <c r="AQ51" s="368">
        <v>0.1</v>
      </c>
      <c r="AR51" s="369">
        <v>120.1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528882</v>
      </c>
      <c r="AN52" s="373">
        <v>74881</v>
      </c>
      <c r="AO52" s="374">
        <v>82.4</v>
      </c>
      <c r="AP52" s="375">
        <v>61552</v>
      </c>
      <c r="AQ52" s="376">
        <v>-1.9</v>
      </c>
      <c r="AR52" s="377">
        <v>84.3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313533</v>
      </c>
      <c r="AN53" s="365">
        <v>45805</v>
      </c>
      <c r="AO53" s="366">
        <v>-71.8</v>
      </c>
      <c r="AP53" s="367">
        <v>138651</v>
      </c>
      <c r="AQ53" s="368">
        <v>7.8</v>
      </c>
      <c r="AR53" s="369">
        <v>-79.599999999999994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86595</v>
      </c>
      <c r="AN54" s="373">
        <v>12651</v>
      </c>
      <c r="AO54" s="374">
        <v>-83.1</v>
      </c>
      <c r="AP54" s="375">
        <v>71211</v>
      </c>
      <c r="AQ54" s="376">
        <v>15.7</v>
      </c>
      <c r="AR54" s="377">
        <v>-98.8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861999</v>
      </c>
      <c r="AN55" s="365">
        <v>127609</v>
      </c>
      <c r="AO55" s="366">
        <v>178.6</v>
      </c>
      <c r="AP55" s="367">
        <v>122882</v>
      </c>
      <c r="AQ55" s="368">
        <v>-11.4</v>
      </c>
      <c r="AR55" s="369">
        <v>190</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550256</v>
      </c>
      <c r="AN56" s="373">
        <v>81459</v>
      </c>
      <c r="AO56" s="374">
        <v>543.9</v>
      </c>
      <c r="AP56" s="375">
        <v>65785</v>
      </c>
      <c r="AQ56" s="376">
        <v>-7.6</v>
      </c>
      <c r="AR56" s="377">
        <v>551.5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5808913</v>
      </c>
      <c r="AN57" s="365">
        <v>858798</v>
      </c>
      <c r="AO57" s="366">
        <v>573</v>
      </c>
      <c r="AP57" s="367">
        <v>114790</v>
      </c>
      <c r="AQ57" s="368">
        <v>-6.6</v>
      </c>
      <c r="AR57" s="369">
        <v>579.6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153155</v>
      </c>
      <c r="AN58" s="373">
        <v>22643</v>
      </c>
      <c r="AO58" s="374">
        <v>-72.2</v>
      </c>
      <c r="AP58" s="375">
        <v>55601</v>
      </c>
      <c r="AQ58" s="376">
        <v>-15.5</v>
      </c>
      <c r="AR58" s="377">
        <v>-56.7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4833779</v>
      </c>
      <c r="AN59" s="365">
        <v>714633</v>
      </c>
      <c r="AO59" s="366">
        <v>-16.8</v>
      </c>
      <c r="AP59" s="367">
        <v>126262</v>
      </c>
      <c r="AQ59" s="368">
        <v>10</v>
      </c>
      <c r="AR59" s="369">
        <v>-26.8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210513</v>
      </c>
      <c r="AN60" s="373">
        <v>31123</v>
      </c>
      <c r="AO60" s="374">
        <v>37.5</v>
      </c>
      <c r="AP60" s="375">
        <v>56769</v>
      </c>
      <c r="AQ60" s="376">
        <v>2.1</v>
      </c>
      <c r="AR60" s="377">
        <v>35.4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2593270</v>
      </c>
      <c r="AN61" s="380">
        <v>381880</v>
      </c>
      <c r="AO61" s="381">
        <v>156.6</v>
      </c>
      <c r="AP61" s="382">
        <v>126239</v>
      </c>
      <c r="AQ61" s="383">
        <v>0</v>
      </c>
      <c r="AR61" s="369">
        <v>156.6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305880</v>
      </c>
      <c r="AN62" s="373">
        <v>44551</v>
      </c>
      <c r="AO62" s="374">
        <v>101.7</v>
      </c>
      <c r="AP62" s="375">
        <v>62184</v>
      </c>
      <c r="AQ62" s="376">
        <v>-1.4</v>
      </c>
      <c r="AR62" s="377">
        <v>103.1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B8Z2isLzCcMXxHYRv9W+BSPFHu6l2KCg1NFR9kYSAYqKVA0GSh/E4xbew50tL46kOyuApVzCiGjyYRRCGswJg==" saltValue="pLIwKvG48mk9b6v3cmAh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20" spans="125:125" ht="13.5" hidden="1" customHeight="1" x14ac:dyDescent="0.2"/>
    <row r="121" spans="125:125" ht="13.5" hidden="1" customHeight="1" x14ac:dyDescent="0.2">
      <c r="DU121" s="291"/>
    </row>
  </sheetData>
  <sheetProtection algorithmName="SHA-512" hashValue="uAFtV5AKkgUD2rC78DHL3hM3VCcS07AlBlc1mmf4O/TTnXMra/ISoNHdctBtv79X5ueDWMhPTKEf+jnuvPD2ig==" saltValue="obCvsw2fFXlbxKBtgxSL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sheetData>
  <sheetProtection algorithmName="SHA-512" hashValue="TFYXQsBXXixdulsjIJxrh+wJk/tPh8XbXVT26r3QUou1DmPEYlDtVm4F6urpF2Tslbb9n/M1gG7viy8c1tHG+g==" saltValue="a56wTTcMGoyLRZLAfvQB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98" t="s">
        <v>3</v>
      </c>
      <c r="D47" s="1198"/>
      <c r="E47" s="1199"/>
      <c r="F47" s="11">
        <v>56.06</v>
      </c>
      <c r="G47" s="12">
        <v>54.05</v>
      </c>
      <c r="H47" s="12">
        <v>50.25</v>
      </c>
      <c r="I47" s="12">
        <v>54.21</v>
      </c>
      <c r="J47" s="13">
        <v>68.84</v>
      </c>
    </row>
    <row r="48" spans="2:10" ht="57.75" customHeight="1" x14ac:dyDescent="0.2">
      <c r="B48" s="14"/>
      <c r="C48" s="1200" t="s">
        <v>4</v>
      </c>
      <c r="D48" s="1200"/>
      <c r="E48" s="1201"/>
      <c r="F48" s="15">
        <v>13.4</v>
      </c>
      <c r="G48" s="16">
        <v>18.43</v>
      </c>
      <c r="H48" s="16">
        <v>30.8</v>
      </c>
      <c r="I48" s="16">
        <v>26.92</v>
      </c>
      <c r="J48" s="17">
        <v>19.12</v>
      </c>
    </row>
    <row r="49" spans="2:10" ht="57.75" customHeight="1" thickBot="1" x14ac:dyDescent="0.25">
      <c r="B49" s="18"/>
      <c r="C49" s="1202" t="s">
        <v>5</v>
      </c>
      <c r="D49" s="1202"/>
      <c r="E49" s="1203"/>
      <c r="F49" s="19" t="s">
        <v>552</v>
      </c>
      <c r="G49" s="20">
        <v>3</v>
      </c>
      <c r="H49" s="20">
        <v>8.99</v>
      </c>
      <c r="I49" s="20">
        <v>7.92</v>
      </c>
      <c r="J49" s="21">
        <v>15.21</v>
      </c>
    </row>
    <row r="50" spans="2:10" ht="13.5" customHeight="1" x14ac:dyDescent="0.2"/>
  </sheetData>
  <sheetProtection algorithmName="SHA-512" hashValue="SVM9YNaltV3ovJ0XBqnaLYe0/jfNPJ2y3bjraLpjRVTv3W2NycxOM5MBAmnc4ktG34/8jcuu4Uq3jarfwLnpXg==" saltValue="4L0PdR7CwW04Fra+aBOa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2021-09-15T04:18:55Z</cp:lastPrinted>
  <dcterms:created xsi:type="dcterms:W3CDTF">2021-02-05T04:49:38Z</dcterms:created>
  <dcterms:modified xsi:type="dcterms:W3CDTF">2021-09-15T04:20:14Z</dcterms:modified>
  <cp:category/>
</cp:coreProperties>
</file>