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007\Desktop\kimura\㉒公会計\R3\211008_R1財政状況資料集の作成について\回答\"/>
    </mc:Choice>
  </mc:AlternateContent>
  <xr:revisionPtr revIDLastSave="0" documentId="13_ncr:1_{16E31224-E37C-4DE5-9443-0FED0AFBA270}" xr6:coauthVersionLast="44" xr6:coauthVersionMax="44" xr10:uidLastSave="{00000000-0000-0000-0000-000000000000}"/>
  <bookViews>
    <workbookView xWindow="-120" yWindow="-120" windowWidth="29040" windowHeight="15840" tabRatio="82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AM35" i="10"/>
  <c r="CO34" i="10"/>
  <c r="BW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U34" i="10"/>
  <c r="U35" i="10" s="1"/>
  <c r="U36" i="10" s="1"/>
</calcChain>
</file>

<file path=xl/sharedStrings.xml><?xml version="1.0" encoding="utf-8"?>
<sst xmlns="http://schemas.openxmlformats.org/spreadsheetml/2006/main" count="1119" uniqueCount="609">
  <si>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</si>
  <si>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</si>
  <si>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</si>
  <si>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</si>
  <si>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</si>
  <si>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</si>
  <si>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</si>
  <si>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</si>
  <si>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</si>
  <si>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</si>
  <si>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</si>
  <si>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</si>
  <si>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</si>
  <si>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</si>
  <si>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</si>
  <si>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</si>
  <si>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</si>
  <si>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</si>
  <si>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</si>
  <si>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</si>
  <si>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</si>
  <si>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</si>
  <si>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</si>
  <si>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</si>
  <si>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</si>
  <si>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</si>
  <si>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</si>
  <si>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</si>
  <si>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</si>
  <si>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</si>
  <si>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</si>
  <si>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</si>
  <si>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</si>
  <si>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</si>
  <si>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</si>
  <si>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</si>
  <si>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</si>
  <si>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</si>
  <si>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</si>
  <si>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</si>
  <si>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</si>
  <si>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</si>
  <si>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</si>
  <si>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</si>
  <si>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</si>
  <si>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</si>
  <si>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</si>
  <si>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</si>
  <si>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</si>
  <si>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</si>
  <si>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</si>
  <si>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</si>
  <si>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</si>
  <si>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</si>
  <si>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</si>
  <si>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</si>
  <si>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</si>
  <si>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</si>
  <si>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</si>
  <si>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</si>
  <si>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</si>
  <si>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</si>
  <si>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</si>
  <si>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</si>
  <si>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</si>
  <si>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</si>
  <si>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</si>
  <si>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</si>
  <si>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</si>
  <si>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</si>
  <si>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</si>
  <si>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</si>
  <si>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</si>
  <si>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</si>
  <si>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</si>
  <si>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</si>
  <si>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</si>
  <si>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</si>
  <si>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</si>
  <si>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</si>
  <si>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</si>
  <si>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</si>
  <si>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</si>
  <si>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</si>
  <si>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</si>
  <si>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</si>
  <si>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</si>
  <si>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</si>
  <si>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</si>
  <si>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</si>
  <si>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</si>
  <si>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</si>
  <si>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</si>
  <si>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</si>
  <si>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</si>
  <si>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</si>
  <si>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</si>
  <si>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</si>
  <si>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</si>
  <si>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</si>
  <si>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</si>
  <si>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</si>
  <si>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</si>
  <si>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</si>
  <si>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</si>
  <si>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</si>
  <si>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</si>
  <si>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</si>
  <si>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</si>
  <si>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</si>
  <si>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</si>
  <si>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</si>
  <si>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</si>
  <si>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</si>
  <si>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</si>
  <si>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</si>
  <si>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</si>
  <si>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</si>
  <si>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</si>
  <si>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</si>
  <si>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</si>
  <si>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</si>
  <si>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</si>
  <si>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</si>
  <si>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</si>
  <si>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</si>
  <si>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</si>
  <si>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</si>
  <si>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</si>
  <si>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</si>
  <si>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</si>
  <si>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</si>
  <si>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</si>
  <si>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</si>
  <si>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</si>
  <si>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</si>
  <si>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</si>
  <si>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</si>
  <si>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</si>
  <si>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</si>
  <si>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</si>
  <si>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</si>
  <si>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</si>
  <si>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</si>
  <si>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</si>
  <si>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</si>
  <si>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</si>
  <si>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</si>
  <si>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</si>
  <si>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</si>
  <si>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</si>
  <si>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</si>
  <si>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</si>
  <si>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</si>
  <si>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</si>
  <si>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</si>
  <si>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</si>
  <si>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</si>
  <si>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</si>
  <si>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</si>
  <si>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</si>
  <si>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</si>
  <si>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</si>
  <si>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</si>
  <si>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</si>
  <si>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</si>
  <si>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</si>
  <si>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</si>
  <si>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</si>
  <si>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</si>
  <si>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</si>
  <si>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</si>
  <si>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</si>
  <si>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</si>
  <si>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</si>
  <si>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</si>
  <si>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</si>
  <si>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</si>
  <si>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</si>
  <si>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</si>
  <si>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</si>
  <si>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</si>
  <si>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</si>
  <si>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</si>
  <si>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</si>
  <si>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</si>
  <si>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</si>
  <si>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</si>
  <si>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</si>
  <si>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</si>
  <si>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</si>
  <si>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</si>
  <si>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</si>
  <si>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</si>
  <si>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</si>
  <si>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</si>
  <si>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</si>
  <si>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</si>
  <si>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</si>
  <si>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</si>
  <si>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</si>
  <si>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</si>
  <si>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</si>
  <si>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</si>
  <si>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</si>
  <si>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</si>
  <si>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</si>
  <si>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</si>
  <si>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</si>
  <si>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</si>
  <si>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</si>
  <si>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</si>
  <si>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</si>
  <si>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</si>
  <si>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</si>
  <si>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</si>
  <si>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</si>
  <si>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熊本県高森町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</si>
  <si>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</si>
  <si>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</si>
  <si>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</si>
  <si>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</si>
  <si>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</si>
  <si>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</si>
  <si>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</si>
  <si>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</si>
  <si>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</si>
  <si>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</si>
  <si>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</si>
  <si>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</si>
  <si>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</si>
  <si>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</si>
  <si>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</si>
  <si>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</si>
  <si>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</si>
  <si>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</si>
  <si>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</si>
  <si>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</si>
  <si>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</si>
  <si>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</si>
  <si>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</si>
  <si>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</si>
  <si>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</si>
  <si>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</si>
  <si>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</si>
  <si>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</si>
  <si>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</si>
  <si>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</si>
  <si>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</si>
  <si>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</si>
  <si>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</si>
  <si>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</si>
  <si>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</si>
  <si>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</si>
  <si>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</si>
  <si>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</si>
  <si>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</si>
  <si>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</si>
  <si>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</si>
  <si>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</si>
  <si>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</si>
  <si>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</si>
  <si>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</si>
  <si>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</si>
  <si>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</si>
  <si>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</si>
  <si>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</si>
  <si>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</si>
  <si>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</si>
  <si>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</si>
  <si>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</si>
  <si>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</si>
  <si>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</si>
  <si>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</si>
  <si>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</si>
  <si>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</si>
  <si>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</si>
  <si>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</si>
  <si>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</si>
  <si>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</si>
  <si>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</si>
  <si>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</si>
  <si>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</si>
  <si>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</si>
  <si>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</si>
  <si>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</si>
  <si>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</si>
  <si>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</si>
  <si>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</si>
  <si>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</si>
  <si>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</si>
  <si>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</si>
  <si>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</si>
  <si>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</si>
  <si>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</si>
  <si>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</si>
  <si>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</si>
  <si>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</si>
  <si>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</si>
  <si>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</si>
  <si>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</si>
  <si>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</si>
  <si>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</si>
  <si>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</si>
  <si>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</si>
  <si>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</si>
  <si>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</si>
  <si>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</si>
  <si>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</si>
  <si>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</si>
  <si>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</si>
  <si>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</si>
  <si>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</si>
  <si>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</si>
  <si>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</si>
  <si>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</si>
  <si>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</si>
  <si>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</si>
  <si>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</si>
  <si>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</si>
  <si>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</si>
  <si>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</si>
  <si>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</si>
  <si>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</si>
  <si>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</si>
  <si>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</si>
  <si>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</si>
  <si>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</si>
  <si>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</si>
  <si>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</si>
  <si>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</si>
  <si>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</si>
  <si>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</si>
  <si>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</si>
  <si>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</si>
  <si>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</si>
  <si>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</si>
  <si>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</si>
  <si>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</si>
  <si>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</si>
  <si>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</si>
  <si>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</si>
  <si>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</si>
  <si>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</si>
  <si>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</si>
  <si>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</si>
  <si>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</si>
  <si>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</si>
  <si>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</si>
  <si>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</si>
  <si>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</si>
  <si>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</si>
  <si>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</si>
  <si>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</si>
  <si>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</si>
  <si>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</si>
  <si>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</si>
  <si>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</si>
  <si>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</si>
  <si>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</si>
  <si>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</si>
  <si>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</si>
  <si>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</si>
  <si>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</si>
  <si>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</si>
  <si>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</si>
  <si>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</si>
  <si>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</si>
  <si>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</si>
  <si>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</si>
  <si>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</si>
  <si>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</si>
  <si>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熊本県高森町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</si>
  <si>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</si>
  <si>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</si>
  <si>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</si>
  <si>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</si>
  <si>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</si>
  <si>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</si>
  <si>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</si>
  <si>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</si>
  <si>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</si>
  <si>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</si>
  <si>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</si>
  <si>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</si>
  <si>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</si>
  <si>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</si>
  <si>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</si>
  <si>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</si>
  <si>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</si>
  <si>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</si>
  <si>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</si>
  <si>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</si>
  <si>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農業用水供給事業特別会計</t>
    <phoneticPr fontId="5"/>
  </si>
  <si>
    <t>鉄道経営対策事業基金特別会計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</si>
  <si>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</si>
  <si>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</si>
  <si>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</si>
  <si>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</si>
  <si>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</si>
  <si>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</si>
  <si>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</si>
  <si>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</si>
  <si>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</si>
  <si>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</si>
  <si>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</si>
  <si>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</si>
  <si>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</si>
  <si>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</si>
  <si>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</si>
  <si>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</si>
  <si>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</si>
  <si>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</si>
  <si>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</si>
  <si>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</si>
  <si>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</si>
  <si>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</si>
  <si>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</si>
  <si>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</si>
  <si>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</si>
  <si>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</si>
  <si>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</si>
  <si>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</si>
  <si>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</si>
  <si>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</si>
  <si>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</si>
  <si>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</si>
  <si>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</si>
  <si>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</si>
  <si>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</si>
  <si>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</si>
  <si>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</si>
  <si>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</si>
  <si>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</si>
  <si>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</si>
  <si>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</si>
  <si>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</si>
  <si>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</si>
  <si>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</si>
  <si>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</si>
  <si>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</si>
  <si>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</si>
  <si>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</si>
  <si>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</si>
  <si>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</si>
  <si>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</si>
  <si>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</si>
  <si>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</si>
  <si>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</si>
  <si>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</si>
  <si>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</si>
  <si>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</si>
  <si>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</si>
  <si>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</si>
  <si>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</si>
  <si>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</si>
  <si>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</si>
  <si>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</si>
  <si>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</si>
  <si>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</si>
  <si>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</si>
  <si>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</si>
  <si>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</si>
  <si>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</si>
  <si>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</si>
  <si>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</si>
  <si>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</si>
  <si>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</si>
  <si>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</si>
  <si>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</si>
  <si>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</si>
  <si>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</si>
  <si>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</si>
  <si>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</si>
  <si>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</si>
  <si>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</si>
  <si>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</si>
  <si>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</si>
  <si>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</si>
  <si>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</si>
  <si>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</si>
  <si>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</si>
  <si>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</si>
  <si>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</si>
  <si>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</si>
  <si>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</si>
  <si>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</si>
  <si>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</si>
  <si>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</si>
  <si>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</si>
  <si>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</si>
  <si>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</si>
  <si>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</si>
  <si>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</si>
  <si>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</si>
  <si>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</si>
  <si>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</si>
  <si>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</si>
  <si>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</si>
  <si>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</si>
  <si>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</si>
  <si>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</si>
  <si>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</si>
  <si>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</si>
  <si>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</si>
  <si>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</si>
  <si>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</si>
  <si>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</si>
  <si>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</si>
  <si>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</si>
  <si>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</si>
  <si>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</si>
  <si>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</si>
  <si>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</si>
  <si>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</si>
  <si>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</si>
  <si>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</si>
  <si>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</si>
  <si>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</si>
  <si>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</si>
  <si>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</si>
  <si>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</si>
  <si>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</si>
  <si>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</si>
  <si>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</si>
  <si>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</si>
  <si>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</si>
  <si>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</si>
  <si>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</si>
  <si>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</si>
  <si>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</si>
  <si>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</si>
  <si>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</si>
  <si>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</si>
  <si>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</si>
  <si>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</si>
  <si>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</si>
  <si>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</si>
  <si>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</si>
  <si>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</si>
  <si>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</si>
  <si>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</si>
  <si>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</si>
  <si>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</si>
  <si>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</si>
  <si>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</si>
  <si>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</si>
  <si>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</si>
  <si>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</si>
  <si>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</si>
  <si>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</si>
  <si>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</si>
  <si>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</si>
  <si>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</si>
  <si>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</si>
  <si>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</si>
  <si>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</si>
  <si>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</si>
  <si>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</si>
  <si>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</si>
  <si>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</si>
  <si>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</si>
  <si>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</si>
  <si>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</si>
  <si>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</si>
  <si>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</si>
  <si>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</si>
  <si>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</si>
  <si>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1.04</t>
  </si>
  <si>
    <t>▲ 1.79</t>
  </si>
  <si>
    <t>一般会計</t>
  </si>
  <si>
    <t>介護保険事業特別会計</t>
  </si>
  <si>
    <t>国民健康保険事業特別会計</t>
  </si>
  <si>
    <t>簡易水道事業特別会計</t>
  </si>
  <si>
    <t>後期高齢者医療特別会計</t>
  </si>
  <si>
    <t>農業用水供給事業特別会計</t>
  </si>
  <si>
    <t>鉄道経営対策事業基金特別会計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</si>
  <si>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</si>
  <si>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</si>
  <si>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</si>
  <si>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</si>
  <si>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</si>
  <si>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</si>
  <si>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</si>
  <si>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</si>
  <si>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熊本県市町村総合事務組合</t>
    <rPh sb="0" eb="3">
      <t>クマモトケン</t>
    </rPh>
    <rPh sb="3" eb="6">
      <t>シチョウソン</t>
    </rPh>
    <rPh sb="6" eb="8">
      <t>ソウゴウ</t>
    </rPh>
    <rPh sb="8" eb="10">
      <t>ジム</t>
    </rPh>
    <rPh sb="10" eb="12">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</si>
  <si>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</si>
  <si>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阿蘇広域行政事務組合（養護老人ホーム湯の里荘特別会計）</t>
    <rPh sb="0" eb="2">
      <t>アソ</t>
    </rPh>
    <rPh sb="2" eb="4">
      <t>コウイキ</t>
    </rPh>
    <rPh sb="4" eb="6">
      <t>ギョウセイ</t>
    </rPh>
    <rPh sb="6" eb="8">
      <t>ジム</t>
    </rPh>
    <rPh sb="8" eb="10">
      <t>クミアイ</t>
    </rPh>
    <rPh sb="11" eb="13">
      <t>ヨウゴ</t>
    </rPh>
    <rPh sb="13" eb="15">
      <t>ロウジン</t>
    </rPh>
    <rPh sb="18" eb="19">
      <t>ユ</t>
    </rPh>
    <rPh sb="20" eb="21">
      <t>サト</t>
    </rPh>
    <rPh sb="21" eb="22">
      <t>ソウ</t>
    </rPh>
    <rPh sb="22" eb="24">
      <t>トクベツ</t>
    </rPh>
    <rPh sb="24" eb="26">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</si>
  <si>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</si>
  <si>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</si>
  <si>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</si>
  <si>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農業用水供給事業基金</t>
    <rPh sb="0" eb="2">
      <t>ノウギョウ</t>
    </rPh>
    <rPh sb="2" eb="4">
      <t>ヨウスイ</t>
    </rPh>
    <rPh sb="4" eb="6">
      <t>キョウキュウ</t>
    </rPh>
    <rPh sb="6" eb="8">
      <t>ジギョウ</t>
    </rPh>
    <rPh sb="8" eb="10">
      <t>キキン</t>
    </rPh>
    <phoneticPr fontId="2"/>
  </si>
  <si>
    <t>鉄道経営対策事業基金</t>
    <rPh sb="0" eb="2">
      <t>テツドウ</t>
    </rPh>
    <rPh sb="2" eb="4">
      <t>ケイエイ</t>
    </rPh>
    <rPh sb="4" eb="6">
      <t>タイサク</t>
    </rPh>
    <rPh sb="6" eb="8">
      <t>ジギョウ</t>
    </rPh>
    <rPh sb="8" eb="10">
      <t>キキン</t>
    </rPh>
    <phoneticPr fontId="2"/>
  </si>
  <si>
    <t>ふるさと応援基金</t>
    <rPh sb="4" eb="6">
      <t>オウエン</t>
    </rPh>
    <rPh sb="6" eb="8">
      <t>キキン</t>
    </rPh>
    <phoneticPr fontId="2"/>
  </si>
  <si>
    <t>災害基金</t>
    <rPh sb="0" eb="2">
      <t>サイガイ</t>
    </rPh>
    <rPh sb="2" eb="4">
      <t>キキン</t>
    </rPh>
    <phoneticPr fontId="2"/>
  </si>
  <si>
    <t>つながるひかり通信基金</t>
    <rPh sb="7" eb="9">
      <t>ツウシン</t>
    </rPh>
    <rPh sb="9" eb="11">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</si>
  <si>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</si>
  <si>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</si>
  <si>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</si>
  <si>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</si>
  <si>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30よりも地方債の残高が増加したが、将来負担比率が「-」で推移している。一方で、有形固定資産減価償却率は類似団体よりも高く、上昇傾向にある。全体的に老朽化が進んでいるが、特に公営住宅の有形固定資産減価償却率が88.9%、福祉施設の有形固定資産減価償却率100%など改修工事は行っているものの有形固定資産減価償却率がH30と比較して増加している施設がある。
そのため該当の個別施設計画に基づき、施設の維持管理を適切に進めていく必要がある。</t>
    <rPh sb="88" eb="92">
      <t>コウエイジュウタク</t>
    </rPh>
    <rPh sb="93" eb="104">
      <t>ユウケイコテイシサンゲンカショウキャクリツ</t>
    </rPh>
    <rPh sb="111" eb="115">
      <t>フクシシセツ</t>
    </rPh>
    <rPh sb="116" eb="127">
      <t>ユウケイコテイシサンゲンカショウキャクリツ</t>
    </rPh>
    <rPh sb="133" eb="137">
      <t>カイシュウコウジ</t>
    </rPh>
    <rPh sb="138" eb="139">
      <t>オコナ</t>
    </rPh>
    <rPh sb="146" eb="157">
      <t>ユウケイコテイシサンゲンカショウキャクリツ</t>
    </rPh>
    <rPh sb="162" eb="164">
      <t>ヒカク</t>
    </rPh>
    <rPh sb="166" eb="168">
      <t>ゾウカ</t>
    </rPh>
    <rPh sb="172" eb="174">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</si>
  <si>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</si>
  <si>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</si>
  <si>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</si>
  <si>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</si>
  <si>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</si>
  <si>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</si>
  <si>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30と比較すると実質公債費率が0.1%減少した。また類似団体と比較しても下回っている。令和元年度だけで見た場合は元利償還額が増加しているため実質公債費比率は増加している。必要な事業を実施しその結果として実質公債費比率が増加見込みとなったため、今後については数値を注視してく必要がある。</t>
    <rPh sb="4" eb="6">
      <t>ヒカク</t>
    </rPh>
    <rPh sb="44" eb="46">
      <t>レイワ</t>
    </rPh>
    <rPh sb="46" eb="49">
      <t>ガンネンド</t>
    </rPh>
    <rPh sb="52" eb="53">
      <t>ミ</t>
    </rPh>
    <rPh sb="54" eb="56">
      <t>バアイ</t>
    </rPh>
    <rPh sb="57" eb="62">
      <t>ガンリショウカンガク</t>
    </rPh>
    <rPh sb="63" eb="65">
      <t>ゾウカ</t>
    </rPh>
    <rPh sb="71" eb="73">
      <t>ジッシツ</t>
    </rPh>
    <rPh sb="73" eb="76">
      <t>コウサイヒ</t>
    </rPh>
    <rPh sb="76" eb="78">
      <t>ヒリツ</t>
    </rPh>
    <rPh sb="79" eb="81">
      <t>ゾウカ</t>
    </rPh>
    <rPh sb="86" eb="88">
      <t>ヒツヨウ</t>
    </rPh>
    <rPh sb="89" eb="91">
      <t>ジギョウ</t>
    </rPh>
    <rPh sb="92" eb="94">
      <t>ジッシ</t>
    </rPh>
    <rPh sb="97" eb="99">
      <t>ケッカ</t>
    </rPh>
    <rPh sb="110" eb="112">
      <t>ゾウカ</t>
    </rPh>
    <rPh sb="112" eb="114">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</si>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</sst>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30FCD33-A671-4774-8593-96A507BCBED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67CC-47C6-8513-1C82478E95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54399</c:v>
                </c:pt>
                <c:pt idx="1">
                  <c:v>69334</c:v>
                </c:pt>
                <c:pt idx="2">
                  <c:v>82322</c:v>
                </c:pt>
                <c:pt idx="3">
                  <c:v>113615</c:v>
                </c:pt>
                <c:pt idx="4">
                  <c:v>215593</c:v>
                </c:pt>
              </c:numCache>
            </c:numRef>
          </c:val>
          <c:smooth val="0"/>
          <c:extLst>
            <c:ext xmlns:c16="http://schemas.microsoft.com/office/drawing/2014/chart" uri="{C3380CC4-5D6E-409C-BE32-E72D297353CC}">
              <c16:uniqueId val="{00000001-67CC-47C6-8513-1C82478E95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3.32</c:v>
                </c:pt>
                <c:pt idx="1">
                  <c:v>3.23</c:v>
                </c:pt>
                <c:pt idx="2">
                  <c:v>6.58</c:v>
                </c:pt>
                <c:pt idx="3">
                  <c:v>5.94</c:v>
                </c:pt>
                <c:pt idx="4">
                  <c:v>6.43</c:v>
                </c:pt>
              </c:numCache>
            </c:numRef>
          </c:val>
          <c:extLst>
            <c:ext xmlns:c16="http://schemas.microsoft.com/office/drawing/2014/chart" uri="{C3380CC4-5D6E-409C-BE32-E72D297353CC}">
              <c16:uniqueId val="{00000000-137D-4A25-8B36-7908DC862B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50.29</c:v>
                </c:pt>
                <c:pt idx="1">
                  <c:v>50.64</c:v>
                </c:pt>
                <c:pt idx="2">
                  <c:v>50.74</c:v>
                </c:pt>
                <c:pt idx="3">
                  <c:v>51.12</c:v>
                </c:pt>
                <c:pt idx="4">
                  <c:v>53.53</c:v>
                </c:pt>
              </c:numCache>
            </c:numRef>
          </c:val>
          <c:extLst>
            <c:ext xmlns:c16="http://schemas.microsoft.com/office/drawing/2014/chart" uri="{C3380CC4-5D6E-409C-BE32-E72D297353CC}">
              <c16:uniqueId val="{00000001-137D-4A25-8B36-7908DC862B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5.52</c:v>
                </c:pt>
                <c:pt idx="1">
                  <c:v>-1.04</c:v>
                </c:pt>
                <c:pt idx="2">
                  <c:v>3.35</c:v>
                </c:pt>
                <c:pt idx="3">
                  <c:v>-1.79</c:v>
                </c:pt>
                <c:pt idx="4">
                  <c:v>4.34</c:v>
                </c:pt>
              </c:numCache>
            </c:numRef>
          </c:val>
          <c:smooth val="0"/>
          <c:extLst>
            <c:ext xmlns:c16="http://schemas.microsoft.com/office/drawing/2014/chart" uri="{C3380CC4-5D6E-409C-BE32-E72D297353CC}">
              <c16:uniqueId val="{00000002-137D-4A25-8B36-7908DC862B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1C-49A5-98A6-BEF71CEE85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1C-49A5-98A6-BEF71CEE85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1C-49A5-98A6-BEF71CEE85B0}"/>
            </c:ext>
          </c:extLst>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B1C-49A5-98A6-BEF71CEE85B0}"/>
            </c:ext>
          </c:extLst>
        </c:ser>
        <c:ser>
          <c:idx val="4"/>
          <c:order val="4"/>
          <c:tx>
            <c:strRef>
              <c:f>データシート!$A$31</c:f>
              <c:strCache>
                <c:ptCount val="1"/>
                <c:pt idx="0">
                  <c:v>農業用水供給事業特別会計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0.19</c:v>
                </c:pt>
                <c:pt idx="4">
                  <c:v>#N/A</c:v>
                </c:pt>
                <c:pt idx="5">
                  <c:v>0.12</c:v>
                </c:pt>
                <c:pt idx="6">
                  <c:v>#N/A</c:v>
                </c:pt>
                <c:pt idx="7">
                  <c:v>0</c:v>
                </c:pt>
                <c:pt idx="8">
                  <c:v>#N/A</c:v>
                </c:pt>
                <c:pt idx="9">
                  <c:v>0.08</c:v>
                </c:pt>
              </c:numCache>
            </c:numRef>
          </c:val>
          <c:extLst>
            <c:ext xmlns:c16="http://schemas.microsoft.com/office/drawing/2014/chart" uri="{C3380CC4-5D6E-409C-BE32-E72D297353CC}">
              <c16:uniqueId val="{00000004-BB1C-49A5-98A6-BEF71CEE85B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0.12</c:v>
                </c:pt>
                <c:pt idx="4">
                  <c:v>#N/A</c:v>
                </c:pt>
                <c:pt idx="5">
                  <c:v>0.1</c:v>
                </c:pt>
                <c:pt idx="6">
                  <c:v>#N/A</c:v>
                </c:pt>
                <c:pt idx="7">
                  <c:v>0.12</c:v>
                </c:pt>
                <c:pt idx="8">
                  <c:v>#N/A</c:v>
                </c:pt>
                <c:pt idx="9">
                  <c:v>0.13</c:v>
                </c:pt>
              </c:numCache>
            </c:numRef>
          </c:val>
          <c:extLst>
            <c:ext xmlns:c16="http://schemas.microsoft.com/office/drawing/2014/chart" uri="{C3380CC4-5D6E-409C-BE32-E72D297353CC}">
              <c16:uniqueId val="{00000005-BB1C-49A5-98A6-BEF71CEE85B0}"/>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0.32</c:v>
                </c:pt>
                <c:pt idx="2">
                  <c:v>#N/A</c:v>
                </c:pt>
                <c:pt idx="3">
                  <c:v>0.87</c:v>
                </c:pt>
                <c:pt idx="4">
                  <c:v>#N/A</c:v>
                </c:pt>
                <c:pt idx="5">
                  <c:v>0.62</c:v>
                </c:pt>
                <c:pt idx="6">
                  <c:v>#N/A</c:v>
                </c:pt>
                <c:pt idx="7">
                  <c:v>0.4</c:v>
                </c:pt>
                <c:pt idx="8">
                  <c:v>#N/A</c:v>
                </c:pt>
                <c:pt idx="9">
                  <c:v>0.56000000000000005</c:v>
                </c:pt>
              </c:numCache>
            </c:numRef>
          </c:val>
          <c:extLst>
            <c:ext xmlns:c16="http://schemas.microsoft.com/office/drawing/2014/chart" uri="{C3380CC4-5D6E-409C-BE32-E72D297353CC}">
              <c16:uniqueId val="{00000006-BB1C-49A5-98A6-BEF71CEE85B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0.22</c:v>
                </c:pt>
                <c:pt idx="2">
                  <c:v>#N/A</c:v>
                </c:pt>
                <c:pt idx="3">
                  <c:v>2.5099999999999998</c:v>
                </c:pt>
                <c:pt idx="4">
                  <c:v>#N/A</c:v>
                </c:pt>
                <c:pt idx="5">
                  <c:v>0.23</c:v>
                </c:pt>
                <c:pt idx="6">
                  <c:v>#N/A</c:v>
                </c:pt>
                <c:pt idx="7">
                  <c:v>0.96</c:v>
                </c:pt>
                <c:pt idx="8">
                  <c:v>#N/A</c:v>
                </c:pt>
                <c:pt idx="9">
                  <c:v>1.03</c:v>
                </c:pt>
              </c:numCache>
            </c:numRef>
          </c:val>
          <c:extLst>
            <c:ext xmlns:c16="http://schemas.microsoft.com/office/drawing/2014/chart" uri="{C3380CC4-5D6E-409C-BE32-E72D297353CC}">
              <c16:uniqueId val="{00000007-BB1C-49A5-98A6-BEF71CEE85B0}"/>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0.85</c:v>
                </c:pt>
                <c:pt idx="2">
                  <c:v>#N/A</c:v>
                </c:pt>
                <c:pt idx="3">
                  <c:v>0.68</c:v>
                </c:pt>
                <c:pt idx="4">
                  <c:v>#N/A</c:v>
                </c:pt>
                <c:pt idx="5">
                  <c:v>1.43</c:v>
                </c:pt>
                <c:pt idx="6">
                  <c:v>#N/A</c:v>
                </c:pt>
                <c:pt idx="7">
                  <c:v>2.27</c:v>
                </c:pt>
                <c:pt idx="8">
                  <c:v>#N/A</c:v>
                </c:pt>
                <c:pt idx="9">
                  <c:v>1.93</c:v>
                </c:pt>
              </c:numCache>
            </c:numRef>
          </c:val>
          <c:extLst>
            <c:ext xmlns:c16="http://schemas.microsoft.com/office/drawing/2014/chart" uri="{C3380CC4-5D6E-409C-BE32-E72D297353CC}">
              <c16:uniqueId val="{00000008-BB1C-49A5-98A6-BEF71CEE85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3.28</c:v>
                </c:pt>
                <c:pt idx="2">
                  <c:v>#N/A</c:v>
                </c:pt>
                <c:pt idx="3">
                  <c:v>3.03</c:v>
                </c:pt>
                <c:pt idx="4">
                  <c:v>#N/A</c:v>
                </c:pt>
                <c:pt idx="5">
                  <c:v>6.45</c:v>
                </c:pt>
                <c:pt idx="6">
                  <c:v>#N/A</c:v>
                </c:pt>
                <c:pt idx="7">
                  <c:v>5.93</c:v>
                </c:pt>
                <c:pt idx="8">
                  <c:v>#N/A</c:v>
                </c:pt>
                <c:pt idx="9">
                  <c:v>6.35</c:v>
                </c:pt>
              </c:numCache>
            </c:numRef>
          </c:val>
          <c:extLst>
            <c:ext xmlns:c16="http://schemas.microsoft.com/office/drawing/2014/chart" uri="{C3380CC4-5D6E-409C-BE32-E72D297353CC}">
              <c16:uniqueId val="{00000009-BB1C-49A5-98A6-BEF71CEE85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454</c:v>
                </c:pt>
                <c:pt idx="5">
                  <c:v>439</c:v>
                </c:pt>
                <c:pt idx="8">
                  <c:v>433</c:v>
                </c:pt>
                <c:pt idx="11">
                  <c:v>402</c:v>
                </c:pt>
                <c:pt idx="14">
                  <c:v>410</c:v>
                </c:pt>
              </c:numCache>
            </c:numRef>
          </c:val>
          <c:extLst>
            <c:ext xmlns:c16="http://schemas.microsoft.com/office/drawing/2014/chart" uri="{C3380CC4-5D6E-409C-BE32-E72D297353CC}">
              <c16:uniqueId val="{00000000-A5B5-4BEA-BC19-2A2D8BF32D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B5-4BEA-BC19-2A2D8BF32D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B5-4BEA-BC19-2A2D8BF32D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47</c:v>
                </c:pt>
                <c:pt idx="6">
                  <c:v>45</c:v>
                </c:pt>
                <c:pt idx="9">
                  <c:v>29</c:v>
                </c:pt>
                <c:pt idx="12">
                  <c:v>28</c:v>
                </c:pt>
              </c:numCache>
            </c:numRef>
          </c:val>
          <c:extLst>
            <c:ext xmlns:c16="http://schemas.microsoft.com/office/drawing/2014/chart" uri="{C3380CC4-5D6E-409C-BE32-E72D297353CC}">
              <c16:uniqueId val="{00000003-A5B5-4BEA-BC19-2A2D8BF32D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c:v>
                </c:pt>
                <c:pt idx="3">
                  <c:v>34</c:v>
                </c:pt>
                <c:pt idx="6">
                  <c:v>34</c:v>
                </c:pt>
                <c:pt idx="9">
                  <c:v>31</c:v>
                </c:pt>
                <c:pt idx="12">
                  <c:v>31</c:v>
                </c:pt>
              </c:numCache>
            </c:numRef>
          </c:val>
          <c:extLst>
            <c:ext xmlns:c16="http://schemas.microsoft.com/office/drawing/2014/chart" uri="{C3380CC4-5D6E-409C-BE32-E72D297353CC}">
              <c16:uniqueId val="{00000004-A5B5-4BEA-BC19-2A2D8BF32D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B5-4BEA-BC19-2A2D8BF32D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B5-4BEA-BC19-2A2D8BF32D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538</c:v>
                </c:pt>
                <c:pt idx="3">
                  <c:v>507</c:v>
                </c:pt>
                <c:pt idx="6">
                  <c:v>494</c:v>
                </c:pt>
                <c:pt idx="9">
                  <c:v>473</c:v>
                </c:pt>
                <c:pt idx="12">
                  <c:v>494</c:v>
                </c:pt>
              </c:numCache>
            </c:numRef>
          </c:val>
          <c:extLst>
            <c:ext xmlns:c16="http://schemas.microsoft.com/office/drawing/2014/chart" uri="{C3380CC4-5D6E-409C-BE32-E72D297353CC}">
              <c16:uniqueId val="{00000007-A5B5-4BEA-BC19-2A2D8BF32D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167</c:v>
                </c:pt>
                <c:pt idx="2">
                  <c:v>#N/A</c:v>
                </c:pt>
                <c:pt idx="3">
                  <c:v>#N/A</c:v>
                </c:pt>
                <c:pt idx="4">
                  <c:v>149</c:v>
                </c:pt>
                <c:pt idx="5">
                  <c:v>#N/A</c:v>
                </c:pt>
                <c:pt idx="6">
                  <c:v>#N/A</c:v>
                </c:pt>
                <c:pt idx="7">
                  <c:v>140</c:v>
                </c:pt>
                <c:pt idx="8">
                  <c:v>#N/A</c:v>
                </c:pt>
                <c:pt idx="9">
                  <c:v>#N/A</c:v>
                </c:pt>
                <c:pt idx="10">
                  <c:v>131</c:v>
                </c:pt>
                <c:pt idx="11">
                  <c:v>#N/A</c:v>
                </c:pt>
                <c:pt idx="12">
                  <c:v>#N/A</c:v>
                </c:pt>
                <c:pt idx="13">
                  <c:v>143</c:v>
                </c:pt>
                <c:pt idx="14">
                  <c:v>#N/A</c:v>
                </c:pt>
              </c:numCache>
            </c:numRef>
          </c:val>
          <c:smooth val="0"/>
          <c:extLst>
            <c:ext xmlns:c16="http://schemas.microsoft.com/office/drawing/2014/chart" uri="{C3380CC4-5D6E-409C-BE32-E72D297353CC}">
              <c16:uniqueId val="{00000008-A5B5-4BEA-BC19-2A2D8BF32D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3849</c:v>
                </c:pt>
                <c:pt idx="5">
                  <c:v>3813</c:v>
                </c:pt>
                <c:pt idx="8">
                  <c:v>3752</c:v>
                </c:pt>
                <c:pt idx="11">
                  <c:v>3860</c:v>
                </c:pt>
                <c:pt idx="14">
                  <c:v>4168</c:v>
                </c:pt>
              </c:numCache>
            </c:numRef>
          </c:val>
          <c:extLst>
            <c:ext xmlns:c16="http://schemas.microsoft.com/office/drawing/2014/chart" uri="{C3380CC4-5D6E-409C-BE32-E72D297353CC}">
              <c16:uniqueId val="{00000000-0724-46E2-AF11-9F42A192D3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155</c:v>
                </c:pt>
                <c:pt idx="5">
                  <c:v>116</c:v>
                </c:pt>
                <c:pt idx="8">
                  <c:v>99</c:v>
                </c:pt>
                <c:pt idx="11">
                  <c:v>83</c:v>
                </c:pt>
                <c:pt idx="14">
                  <c:v>61</c:v>
                </c:pt>
              </c:numCache>
            </c:numRef>
          </c:val>
          <c:extLst>
            <c:ext xmlns:c16="http://schemas.microsoft.com/office/drawing/2014/chart" uri="{C3380CC4-5D6E-409C-BE32-E72D297353CC}">
              <c16:uniqueId val="{00000001-0724-46E2-AF11-9F42A192D3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3319</c:v>
                </c:pt>
                <c:pt idx="5">
                  <c:v>3248</c:v>
                </c:pt>
                <c:pt idx="8">
                  <c:v>2681</c:v>
                </c:pt>
                <c:pt idx="11">
                  <c:v>2581</c:v>
                </c:pt>
                <c:pt idx="14">
                  <c:v>2698</c:v>
                </c:pt>
              </c:numCache>
            </c:numRef>
          </c:val>
          <c:extLst>
            <c:ext xmlns:c16="http://schemas.microsoft.com/office/drawing/2014/chart" uri="{C3380CC4-5D6E-409C-BE32-E72D297353CC}">
              <c16:uniqueId val="{00000002-0724-46E2-AF11-9F42A192D3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24-46E2-AF11-9F42A192D3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24-46E2-AF11-9F42A192D3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24-46E2-AF11-9F42A192D3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612</c:v>
                </c:pt>
                <c:pt idx="3">
                  <c:v>730</c:v>
                </c:pt>
                <c:pt idx="6">
                  <c:v>623</c:v>
                </c:pt>
                <c:pt idx="9">
                  <c:v>598</c:v>
                </c:pt>
                <c:pt idx="12">
                  <c:v>566</c:v>
                </c:pt>
              </c:numCache>
            </c:numRef>
          </c:val>
          <c:extLst>
            <c:ext xmlns:c16="http://schemas.microsoft.com/office/drawing/2014/chart" uri="{C3380CC4-5D6E-409C-BE32-E72D297353CC}">
              <c16:uniqueId val="{00000006-0724-46E2-AF11-9F42A192D3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253</c:v>
                </c:pt>
                <c:pt idx="3">
                  <c:v>237</c:v>
                </c:pt>
                <c:pt idx="6">
                  <c:v>254</c:v>
                </c:pt>
                <c:pt idx="9">
                  <c:v>243</c:v>
                </c:pt>
                <c:pt idx="12">
                  <c:v>232</c:v>
                </c:pt>
              </c:numCache>
            </c:numRef>
          </c:val>
          <c:extLst>
            <c:ext xmlns:c16="http://schemas.microsoft.com/office/drawing/2014/chart" uri="{C3380CC4-5D6E-409C-BE32-E72D297353CC}">
              <c16:uniqueId val="{00000007-0724-46E2-AF11-9F42A192D3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335</c:v>
                </c:pt>
                <c:pt idx="3">
                  <c:v>622</c:v>
                </c:pt>
                <c:pt idx="6">
                  <c:v>577</c:v>
                </c:pt>
                <c:pt idx="9">
                  <c:v>596</c:v>
                </c:pt>
                <c:pt idx="12">
                  <c:v>570</c:v>
                </c:pt>
              </c:numCache>
            </c:numRef>
          </c:val>
          <c:extLst>
            <c:ext xmlns:c16="http://schemas.microsoft.com/office/drawing/2014/chart" uri="{C3380CC4-5D6E-409C-BE32-E72D297353CC}">
              <c16:uniqueId val="{00000008-0724-46E2-AF11-9F42A192D3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724-46E2-AF11-9F42A192D3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4695</c:v>
                </c:pt>
                <c:pt idx="3">
                  <c:v>4635</c:v>
                </c:pt>
                <c:pt idx="6">
                  <c:v>4586</c:v>
                </c:pt>
                <c:pt idx="9">
                  <c:v>4570</c:v>
                </c:pt>
                <c:pt idx="12">
                  <c:v>5040</c:v>
                </c:pt>
              </c:numCache>
            </c:numRef>
          </c:val>
          <c:extLst>
            <c:ext xmlns:c16="http://schemas.microsoft.com/office/drawing/2014/chart" uri="{C3380CC4-5D6E-409C-BE32-E72D297353CC}">
              <c16:uniqueId val="{0000000A-0724-46E2-AF11-9F42A192D3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24-46E2-AF11-9F42A192D3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1428</c:v>
                </c:pt>
                <c:pt idx="1">
                  <c:v>1401</c:v>
                </c:pt>
                <c:pt idx="2">
                  <c:v>1505</c:v>
                </c:pt>
              </c:numCache>
            </c:numRef>
          </c:val>
          <c:extLst>
            <c:ext xmlns:c16="http://schemas.microsoft.com/office/drawing/2014/chart" uri="{C3380CC4-5D6E-409C-BE32-E72D297353CC}">
              <c16:uniqueId val="{00000000-EA7D-4262-8191-547A21DA19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EA7D-4262-8191-547A21DA19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1242</c:v>
                </c:pt>
                <c:pt idx="1">
                  <c:v>1169</c:v>
                </c:pt>
                <c:pt idx="2">
                  <c:v>1182</c:v>
                </c:pt>
              </c:numCache>
            </c:numRef>
          </c:val>
          <c:extLst>
            <c:ext xmlns:c16="http://schemas.microsoft.com/office/drawing/2014/chart" uri="{C3380CC4-5D6E-409C-BE32-E72D297353CC}">
              <c16:uniqueId val="{00000002-EA7D-4262-8191-547A21DA19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{35D6A476-EE0B-4370-A15A-DBB9BF12FC29}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2C1-4B14-ADEF-0DD80AF312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{A628ABCC-F01C-42FB-821F-7B9F7695C8D5}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C1-4B14-ADEF-0DD80AF312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{85001585-DB26-4756-8851-13E312107066}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C1-4B14-ADEF-0DD80AF312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{29CE5532-3781-49E1-A80E-1F090DBBBA5A}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C1-4B14-ADEF-0DD80AF312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{498D37C0-40E8-4BD7-BC31-00DD8CFD27DE}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C1-4B14-ADEF-0DD80AF312A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{2005B9E1-5B6B-4317-A18A-367EAE6CC91D}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2C1-4B14-ADEF-0DD80AF312A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{4CA7D16F-0B10-469C-9DD0-BA185A2D9ED5}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2C1-4B14-ADEF-0DD80AF312A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{BD752D00-2F59-4417-A2EA-6E5F40BFD023}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2C1-4B14-ADEF-0DD80AF312A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{ACB4CEC5-2E71-47A3-9F1B-CCAEAE50068A}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2C1-4B14-ADEF-0DD80AF312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63</c:v>
                </c:pt>
                <c:pt idx="16">
                  <c:v>64.8</c:v>
                </c:pt>
                <c:pt idx="24">
                  <c:v>65.5</c:v>
                </c:pt>
                <c:pt idx="32">
                  <c:v>66.3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C1-4B14-ADEF-0DD80AF312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{0D649988-024A-4892-BFB6-8E445F1CCCD0}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2C1-4B14-ADEF-0DD80AF312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{10A5BB92-F026-4E59-ABB0-6B4F7CD4A90B}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C1-4B14-ADEF-0DD80AF312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{6D7AF545-09CA-46F4-B252-6051E0FDDF89}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C1-4B14-ADEF-0DD80AF312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{3253E878-DD7D-414F-96F2-039C88A9A8C9}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C1-4B14-ADEF-0DD80AF312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{D65CF46B-8B6A-4C77-B617-75CC3A87B1A0}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C1-4B14-ADEF-0DD80AF312A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{F451E400-1463-486A-8516-879A4572F942}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2C1-4B14-ADEF-0DD80AF312A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{76699577-6BAC-451B-B077-7B8C1E1BB839}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2C1-4B14-ADEF-0DD80AF312A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{36C584EC-DE82-419B-A7D5-A7A81FE8131F}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2C1-4B14-ADEF-0DD80AF312A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{13CAC2D5-6971-4A42-942F-B00E780E1948}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2C1-4B14-ADEF-0DD80AF312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C1-4B14-ADEF-0DD80AF312A2}"/>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{30E541B0-0DAC-4D7A-AC5A-6737863D6141}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ED8-4F69-AB45-172430CF42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{E37668DB-B094-4626-8CDB-640041DF6448}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D8-4F69-AB45-172430CF42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{4D004CBA-1DA9-49D0-8514-0D6C3FA20B88}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D8-4F69-AB45-172430CF42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{014FCE96-B749-44B2-AE65-6464BC2AF14A}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D8-4F69-AB45-172430CF42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{92CCAD93-D6C1-4E4F-BC0B-08B588E4E615}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D8-4F69-AB45-172430CF42F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{D4391A87-C5D8-4CBC-B877-A5054FC1FCE7}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ED8-4F69-AB45-172430CF42F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{3C5DF94E-0E96-45A4-A9A6-ED002F0B3C6D}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ED8-4F69-AB45-172430CF42F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{484123AD-3E54-4A62-AFEF-2BFBEFBC2469}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ED8-4F69-AB45-172430CF42F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{31CF7506-6AC6-414D-BA5E-01E611AAA6A8}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ED8-4F69-AB45-172430CF42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6.8</c:v>
                </c:pt>
                <c:pt idx="16">
                  <c:v>6.2</c:v>
                </c:pt>
                <c:pt idx="24">
                  <c:v>5.8</c:v>
                </c:pt>
                <c:pt idx="32">
                  <c:v>5.7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ED8-4F69-AB45-172430CF42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{0E426C5D-75F1-4685-AC35-CBE6722C335C}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ED8-4F69-AB45-172430CF42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{32032853-25F2-4B50-8BE2-03D91B85EB7E}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D8-4F69-AB45-172430CF42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{C015BA47-E5D1-432F-AD02-1E04087A301D}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D8-4F69-AB45-172430CF42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{D4D7A832-C9A0-492E-9056-E0FA1A46BB38}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D8-4F69-AB45-172430CF42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{BCB289B3-0952-4A22-9B45-2BBE52930A27}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D8-4F69-AB45-172430CF42F7}"/>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{ADEC03E2-1D6E-4912-A679-45D1A3A82751}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ED8-4F69-AB45-172430CF42F7}"/>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{F2EC29DA-9D9F-4655-98FE-A91025A28325}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ED8-4F69-AB45-172430CF42F7}"/>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{BD60C51B-E64A-4939-A95E-E8F9AF881467}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ED8-4F69-AB45-172430CF42F7}"/>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{7967B8B7-0988-4910-B2EC-EBD55C0CBBAB}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ED8-4F69-AB45-172430CF42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ED8-4F69-AB45-172430CF42F7}"/>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ここ数年、元利償還金及び算入公債費等はどちらも減少傾向にあったが、令和元年度から増加に転じた。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これまで、事業実施の際にできるだけ補助金を獲得し、補助裏に交付税措置の高い有利な地方債を活用してきたが、今後も少しずつ増加していく見込みである。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それだけ効果がある事業を実施しているのも事実であり、今後も同様の取組みを継続していきながら、必要な事業の精査と優先順位をつけての実施など、実質公債費比率の動向を注視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減少傾向にあったが、令和元年度から増加に転じた。これは防災無線デジタル化が大きく影響しているが、今後も熊本地震からの創造的復旧に係る事業を予定しており、地方債残高は増加していく見込み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充当可能財源等は増加となり、将来負担比率の分子もマイナスを維持した。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前述のとおり、地方債残高は増加するものの、交付税措置率の高い地方債を活用しており、将来負担比率の分子は今後もマイナスを維持する見込みである。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熊本県高森町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財政調整基金の大幅な増額が要因となり、基金全体も増となった。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それぞれの基金は目的をもって積み立てたものではあるが、今後の事業計画や施設の老朽化対策等により減少していくと見込んでいる。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それぞれの目的に応じ、必要な取崩しを行っていくが、併せて基金運用についても確実かつ効果的に行う必要がある。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預金利子等はほとんど望めない状況であるため、国債運用等を拡充し、運用益の拡大を図っていく。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も金額の大きい農業用水供給事業基金は、高千穂線建設高森トンネル工事に起因する農業用水渇水被害対象地区の農業用水供給事業に要する経費の財源とするため設置したものであり、基金の運用収入により設備の維持管理経費として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経営対策事業基金は、南阿蘇鉄道の経営を助成し、地域公共交通の維持確保を図るため設置したものである。なお、基金の財源は日本国有鉄道改革法等施行法に基づく法の施行に伴う経過措置等に関する政令による補助金（転換交付金）及び熊本県・近隣自治体からの支出金からなる自治体基金、地域住民からの寄付による住民基金となっており、住民基金は基金運用収入のみ活用可能となっている。具体的な使途として、経営損失の補てんや施設整備等に対し支出するもの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ふるさと応援基金は、ふるさと納税による寄附金を財源として積み立てており、通常では手当できなかった部分を補てんするものとして、まちづくり施策に活用している。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農業用水供給事業基金は、農業用水施設の修繕等により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鉄道経営対策事業基金は、南阿蘇鉄道の経営損失補てん等のため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ふるさと応援基金は、寄附額の増加により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全ての基金は目的を持って設置しており、可能な限り運用しつつ必要に応じて支出していく。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農業用水供給事業基金は対象施設の老朽化が進んでおり、一旦更新となると莫大な金額が生じる恐れがあるため、長寿命化等を図っていく必要がある。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南阿蘇鉄道は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年度の全線復旧を目指しており、それまでは経営損失補てんをしていく必要がある。全線復旧前に自治体基金は枯渇するため、代替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財源として、地方債等を検討していく必要がある。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事業実施における補助金の確保や有利な地方債の活用等により、一般財源を充当する経費が減り、財政調整基金は増額となった。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今後も安易な積み立てはしないようにしながらも、災害などの有事の際の突発的事項に対する瞬時の判断や、行政サービスのスピード感を維持するため一定程度の基金残高を確保する必要がある。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財政調整基金は九州北部豪雨や年熊本地震により被災した経験から、被災時に取り崩す分として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億円程度を確保しなければならないと考えている。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また、今年度の新型コロナへの対応も、財政調整基金に比較的余裕があることから、特別定額給付金の支給は国からの交付を待たずに早急な対応が可能となった。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しかし、今後、熊本地震からの創造的復興を果たすため、高森駅周辺再開発や南阿蘇鉄道新駅整備等を検討しており、基金残高は減少するものと見込んでいる。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基金運用収入のみを積み増しており、大きく増加はしていない。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今後、公債費は増加していくが、財政調整基金で賄う見込みであり、減債基金の積み増し等は予定していない。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543AE23-68D2-4E83-B6CE-B2B865FD4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D9FDFC-8C57-4766-AAA2-77FD37A173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19F659A-4E51-47E2-A61F-71B6D2EA3B04}"/>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6B59B0D-87E3-488E-8ECB-9CED4D1F8AC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61FA363-D225-4136-BAF4-67F7D49D998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8C8960F-542A-4D4C-9F51-E49F2D3D901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8895869-AA5F-41AA-B3B5-FE2DDCA8FD7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0F1B8D1-9B07-41E4-A1CD-87CEB52675A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E3A6510-191C-4983-9A34-B095A6F3ACE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281629D-87A7-4CCB-BBE7-092E6005024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049A4C3-5DE4-4B13-A340-1C7ADB5B725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83FD004-E748-4140-BE1E-238F09FACC3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C87EFF5-58CD-4142-88F7-A7229955AE2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9127F7D-4CCE-4AD6-AC47-C07824F6D2D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84756E8-FB78-4C6C-BE76-8EF355A402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C40C915-C81C-4050-9AA1-DE5ACD460E8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0E6FEE3-43EE-429D-AB03-3B5701BFB85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1DB7EF8-4453-49BF-A571-B786FBA1A1A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1578D05-A9AB-4C1D-9650-94E7D0120D2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B5EC88E-F044-4F07-8E1E-E8A83A2C913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C70DAA0-0880-49BA-973A-F87D82DF99D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ECCA39D-4000-43FA-A623-B1D778DA02B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6,374
6,284
175.06
5,835,418
5,639,736
180,891
2,811,268
5,039,730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6C05504-35E5-45C6-926B-FE01F24351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3E46F33-88D3-402A-BC3E-94CF0AC8609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2ADD523-07B6-4DFA-AEB5-8BD22B163DA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4960F34-2161-4D07-92E7-BCE0311F7BC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2807A8B-A53D-48E9-979E-C1E6A9C5075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9123F4E-C885-4FDB-92A3-C0D5A468BCE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9D78040-EEC6-4314-92DA-B6E4A03243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E8870B8-4D58-4514-870F-F3A0429486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8892A87-A340-4043-972A-8762597FF65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589EDE4-43B5-4701-A83E-859D84064C8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0D6B382-CB44-4920-AE3E-DDEBFE97FF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05DEA4B-5C3A-4E16-A3CB-A2B03584D23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D6C52E0-3652-4ACD-AD5E-00FA794B420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1B0BBD1-7669-4786-A3A1-52564BC38DD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DDE4905-BF06-4A85-9596-E51324DA923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C62851B-BB5E-4822-8C67-36043B52A1C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B59675A-74F2-4A8C-81BB-EA0850D82DE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3DEC4BB-77A0-4FE0-81C3-61434176C42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1F0B753-1009-4E55-82D6-99E54479D0D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B70C5CD6-5707-4E2C-8417-77051536042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F5A4AE3-5362-4110-949E-205D48BB8D3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A67D652-5446-42AF-842A-652009AF744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2B13C36-56B1-4E41-9F8B-15E95C1EB77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75362BD-42D8-4522-A37E-B3EC30331D0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030198D-731C-4B2D-B8AC-539516F55ED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D260BDCC-B587-4319-B9EA-DAC29978C8B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D3E5F48-FD55-49E2-909D-97BCD3F7273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F8F2CC7-DD5E-454A-86D4-88F2B7F825D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9B1A91E-9824-4A79-8D4F-A922AD6E3B7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9FB3027-7277-442D-AD9E-996B2B78D9F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92BE29B-1EA5-4A5F-A620-2F15D3F797F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80D8B36-8146-40E4-9187-CAC9E2016C2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7C52A3C-A646-4A21-A939-0577FCF1616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3FF0812-1C06-44EB-8D28-AD1724D593E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0DE98EF-1FB7-492A-9574-9CF1017B63B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と比較すると有形固定資産減価償却率が</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増加している。また類似団体、全国、熊本県平均より高い水準にあるため施設の老朽化が進んでいるといえる。該当の個別施設計画を活用し施設の統廃合や更新を適切に進めていくよう努める。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72EC833-FAB0-4177-9287-1191784D9E8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EFAD60D-87E2-429A-92F0-ADA67CA7AD0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7138889A-2BFB-4670-B718-8A39343ECE5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E9F81BAB-3098-4A62-AD3D-DC49734AE51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F2FD6C81-B462-4D6A-BF72-733058D6FB3D}"/>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B23829F2-8261-43D2-AAAA-4247D6B71B2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91490B25-CD6A-49E4-AF78-A3A5C0D2151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87B57FCC-54A1-42DB-A3E9-F1FBC053F0E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22F03EA8-A58A-4CFB-86E7-36A99B1C93D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E5C3E691-6801-4ED9-9AF6-EDA26BBA650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BCB9A694-E441-4A29-A7BC-E487AE5172D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130222CC-EA1D-4165-B845-D65D22503C7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7D68277-2725-4D92-9B22-898F923DD1C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4777A753-CFA6-4C2A-9123-E32AFD8ED8C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FF6C9233-B34A-4D3E-9EEA-05CC91EF034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E25F62B-AE76-42F7-B587-6B1AD2FD76C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id="{FADF7EB4-D403-4B1B-A801-7A3B1BBBA7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id="{D0D25A65-3EE1-4FBD-890D-D596D233349E}"/>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id="{5D3FDFFB-AB96-4A7A-8938-E2D01DE18E02}"/>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id="{0C5FBE18-E425-4983-A7CB-173B68CD15D3}"/>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id="{FDCDF3F0-E950-48B5-AF96-62F7B7946163}"/>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80" name="有形固定資産減価償却率平均値テキスト">
          <a:extLst>
            <a:ext uri="{FF2B5EF4-FFF2-40B4-BE49-F238E27FC236}">
              <a16:creationId xmlns:a16="http://schemas.microsoft.com/office/drawing/2014/main" id="{8C53496F-B629-44A7-A412-384792436E1C}"/>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id="{67366D15-C848-4C70-8191-ECB2A7F834F1}"/>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id="{32FB3AD7-83B8-4FFA-B354-B1032662FAAA}"/>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id="{4096E02D-B4A5-4408-9B6C-B97507D01974}"/>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id="{20C4E495-DBD4-436B-8189-5647834E4DD4}"/>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id="{8668F19E-F925-4D7E-BF56-EE7542FB16DD}"/>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08B679A-2114-437D-9F98-7C9F75C4F09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96CFE4A-E96E-4418-A766-738C5ACEB87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C545014-7DD3-40FB-8DFD-989E69B7AD4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E4CA2D0-3407-49AE-B12F-9FB1BE55841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15A2474-14F7-4ED9-A7A5-34CC6D613F7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91" name="楕円 90">
          <a:extLst>
            <a:ext uri="{FF2B5EF4-FFF2-40B4-BE49-F238E27FC236}">
              <a16:creationId xmlns:a16="http://schemas.microsoft.com/office/drawing/2014/main" id="{039108DB-92DB-4C4B-AD5E-7EDCBEC3A759}"/>
            </a:ext>
          </a:extLst>
        </xdr:cNvPr>
        <xdr:cNvSpPr/>
      </xdr:nvSpPr>
      <xdr:spPr>
        <a:xfrm>
          <a:off x="4711700" y="60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158449</xdr:rowOff>
    </xdr:from>
    <xdr:ext cx="405111" cy="259045"/>
    <xdr:sp macro="" textlink="">
      <xdr:nvSpPr>
        <xdr:cNvPr id="92" name="有形固定資産減価償却率該当値テキスト">
          <a:extLst>
            <a:ext uri="{FF2B5EF4-FFF2-40B4-BE49-F238E27FC236}">
              <a16:creationId xmlns:a16="http://schemas.microsoft.com/office/drawing/2014/main" id="{0596CED9-C2A9-4BFA-8A98-31AD7087BB81}"/>
            </a:ext>
          </a:extLst>
        </xdr:cNvPr>
        <xdr:cNvSpPr txBox="1"/>
      </xdr:nvSpPr>
      <xdr:spPr>
        <a:xfrm>
          <a:off x="4813300" y="607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165629</xdr:rowOff>
    </xdr:from>
    <xdr:to>
      <xdr:col>19</xdr:col>
      <xdr:colOff>187325</xdr:colOff>
      <xdr:row>31</xdr:row>
      <xdr:rowOff>95779</xdr:rowOff>
    </xdr:to>
    <xdr:sp macro="" textlink="">
      <xdr:nvSpPr>
        <xdr:cNvPr id="93" name="楕円 92">
          <a:extLst>
            <a:ext uri="{FF2B5EF4-FFF2-40B4-BE49-F238E27FC236}">
              <a16:creationId xmlns:a16="http://schemas.microsoft.com/office/drawing/2014/main" id="{C1C96AED-E55A-43C8-ACFF-BFE6098A2FAD}"/>
            </a:ext>
          </a:extLst>
        </xdr:cNvPr>
        <xdr:cNvSpPr/>
      </xdr:nvSpPr>
      <xdr:spPr>
        <a:xfrm>
          <a:off x="4000500" y="60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44979</xdr:rowOff>
    </xdr:from>
    <xdr:to>
      <xdr:col>23</xdr:col>
      <xdr:colOff>85725</xdr:colOff>
      <xdr:row>31</xdr:row>
      <xdr:rowOff>59372</xdr:rowOff>
    </xdr:to>
    <xdr:cxnSp macro="">
      <xdr:nvCxnSpPr>
        <xdr:cNvPr id="94" name="直線コネクタ 93">
          <a:extLst>
            <a:ext uri="{FF2B5EF4-FFF2-40B4-BE49-F238E27FC236}">
              <a16:creationId xmlns:a16="http://schemas.microsoft.com/office/drawing/2014/main" id="{FCFC4475-BE8E-4AEF-A5B6-C66F6148D0FA}"/>
            </a:ext>
          </a:extLst>
        </xdr:cNvPr>
        <xdr:cNvCxnSpPr/>
      </xdr:nvCxnSpPr>
      <xdr:spPr>
        <a:xfrm>
          <a:off x="4051300" y="6131454"/>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95" name="楕円 94">
          <a:extLst>
            <a:ext uri="{FF2B5EF4-FFF2-40B4-BE49-F238E27FC236}">
              <a16:creationId xmlns:a16="http://schemas.microsoft.com/office/drawing/2014/main" id="{A654F744-C791-415F-A3D5-C4158E04C9A6}"/>
            </a:ext>
          </a:extLst>
        </xdr:cNvPr>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44979</xdr:rowOff>
    </xdr:to>
    <xdr:cxnSp macro="">
      <xdr:nvCxnSpPr>
        <xdr:cNvPr id="96" name="直線コネクタ 95">
          <a:extLst>
            <a:ext uri="{FF2B5EF4-FFF2-40B4-BE49-F238E27FC236}">
              <a16:creationId xmlns:a16="http://schemas.microsoft.com/office/drawing/2014/main" id="{036CAF85-FF97-493D-8914-569D9B79FD6C}"/>
            </a:ext>
          </a:extLst>
        </xdr:cNvPr>
        <xdr:cNvCxnSpPr/>
      </xdr:nvCxnSpPr>
      <xdr:spPr>
        <a:xfrm>
          <a:off x="3289300" y="6118860"/>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120650</xdr:rowOff>
    </xdr:from>
    <xdr:to>
      <xdr:col>11</xdr:col>
      <xdr:colOff>187325</xdr:colOff>
      <xdr:row>31</xdr:row>
      <xdr:rowOff>50800</xdr:rowOff>
    </xdr:to>
    <xdr:sp macro="" textlink="">
      <xdr:nvSpPr>
        <xdr:cNvPr id="97" name="楕円 96">
          <a:extLst>
            <a:ext uri="{FF2B5EF4-FFF2-40B4-BE49-F238E27FC236}">
              <a16:creationId xmlns:a16="http://schemas.microsoft.com/office/drawing/2014/main" id="{0B3ADA6F-30E5-4223-8209-91756A1744AD}"/>
            </a:ext>
          </a:extLst>
        </xdr:cNvPr>
        <xdr:cNvSpPr/>
      </xdr:nvSpPr>
      <xdr:spPr>
        <a:xfrm>
          <a:off x="247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0</xdr:rowOff>
    </xdr:from>
    <xdr:to>
      <xdr:col>15</xdr:col>
      <xdr:colOff>136525</xdr:colOff>
      <xdr:row>31</xdr:row>
      <xdr:rowOff>32385</xdr:rowOff>
    </xdr:to>
    <xdr:cxnSp macro="">
      <xdr:nvCxnSpPr>
        <xdr:cNvPr id="98" name="直線コネクタ 97">
          <a:extLst>
            <a:ext uri="{FF2B5EF4-FFF2-40B4-BE49-F238E27FC236}">
              <a16:creationId xmlns:a16="http://schemas.microsoft.com/office/drawing/2014/main" id="{4BDBF978-C397-4FA7-9A0A-640A4CDF2D35}"/>
            </a:ext>
          </a:extLst>
        </xdr:cNvPr>
        <xdr:cNvCxnSpPr/>
      </xdr:nvCxnSpPr>
      <xdr:spPr>
        <a:xfrm>
          <a:off x="2527300" y="608647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99" name="楕円 98">
          <a:extLst>
            <a:ext uri="{FF2B5EF4-FFF2-40B4-BE49-F238E27FC236}">
              <a16:creationId xmlns:a16="http://schemas.microsoft.com/office/drawing/2014/main" id="{55B4A793-E880-4A19-85AF-4DF52C2FAEDE}"/>
            </a:ext>
          </a:extLst>
        </xdr:cNvPr>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31</xdr:row>
      <xdr:rowOff>0</xdr:rowOff>
    </xdr:to>
    <xdr:cxnSp macro="">
      <xdr:nvCxnSpPr>
        <xdr:cNvPr id="100" name="直線コネクタ 99">
          <a:extLst>
            <a:ext uri="{FF2B5EF4-FFF2-40B4-BE49-F238E27FC236}">
              <a16:creationId xmlns:a16="http://schemas.microsoft.com/office/drawing/2014/main" id="{79D1046E-219F-4D9D-83CA-77EECD62D79A}"/>
            </a:ext>
          </a:extLst>
        </xdr:cNvPr>
        <xdr:cNvCxnSpPr/>
      </xdr:nvCxnSpPr>
      <xdr:spPr>
        <a:xfrm>
          <a:off x="1765300" y="605409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101" name="n_1aveValue有形固定資産減価償却率">
          <a:extLst>
            <a:ext uri="{FF2B5EF4-FFF2-40B4-BE49-F238E27FC236}">
              <a16:creationId xmlns:a16="http://schemas.microsoft.com/office/drawing/2014/main" id="{4E0F0F22-B9AF-4D46-AF5F-ABA524ADE49D}"/>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2" name="n_2aveValue有形固定資産減価償却率">
          <a:extLst>
            <a:ext uri="{FF2B5EF4-FFF2-40B4-BE49-F238E27FC236}">
              <a16:creationId xmlns:a16="http://schemas.microsoft.com/office/drawing/2014/main" id="{3452E316-07F9-4383-BFA9-27A082BE7D52}"/>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a:extLst>
            <a:ext uri="{FF2B5EF4-FFF2-40B4-BE49-F238E27FC236}">
              <a16:creationId xmlns:a16="http://schemas.microsoft.com/office/drawing/2014/main" id="{C211F1E1-9F3A-46BC-93C7-39E7CCA3F458}"/>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a:extLst>
            <a:ext uri="{FF2B5EF4-FFF2-40B4-BE49-F238E27FC236}">
              <a16:creationId xmlns:a16="http://schemas.microsoft.com/office/drawing/2014/main" id="{3B3A4277-BB98-4236-8D7F-EF79CD3B6422}"/>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86906</xdr:rowOff>
    </xdr:from>
    <xdr:ext cx="405111" cy="259045"/>
    <xdr:sp macro="" textlink="">
      <xdr:nvSpPr>
        <xdr:cNvPr id="105" name="n_1mainValue有形固定資産減価償却率">
          <a:extLst>
            <a:ext uri="{FF2B5EF4-FFF2-40B4-BE49-F238E27FC236}">
              <a16:creationId xmlns:a16="http://schemas.microsoft.com/office/drawing/2014/main" id="{905655C2-1020-4CAF-A274-73674050DB74}"/>
            </a:ext>
          </a:extLst>
        </xdr:cNvPr>
        <xdr:cNvSpPr txBox="1"/>
      </xdr:nvSpPr>
      <xdr:spPr>
        <a:xfrm>
          <a:off x="3836044" y="617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106" name="n_2mainValue有形固定資産減価償却率">
          <a:extLst>
            <a:ext uri="{FF2B5EF4-FFF2-40B4-BE49-F238E27FC236}">
              <a16:creationId xmlns:a16="http://schemas.microsoft.com/office/drawing/2014/main" id="{DF393213-5350-40E9-B58C-B7D8945953F2}"/>
            </a:ext>
          </a:extLst>
        </xdr:cNvPr>
        <xdr:cNvSpPr txBox="1"/>
      </xdr:nvSpPr>
      <xdr:spPr>
        <a:xfrm>
          <a:off x="3086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41927</xdr:rowOff>
    </xdr:from>
    <xdr:ext cx="405111" cy="259045"/>
    <xdr:sp macro="" textlink="">
      <xdr:nvSpPr>
        <xdr:cNvPr id="107" name="n_3mainValue有形固定資産減価償却率">
          <a:extLst>
            <a:ext uri="{FF2B5EF4-FFF2-40B4-BE49-F238E27FC236}">
              <a16:creationId xmlns:a16="http://schemas.microsoft.com/office/drawing/2014/main" id="{A0CB0325-AF3B-4B62-BBA8-24A9E83B9224}"/>
            </a:ext>
          </a:extLst>
        </xdr:cNvPr>
        <xdr:cNvSpPr txBox="1"/>
      </xdr:nvSpPr>
      <xdr:spPr>
        <a:xfrm>
          <a:off x="2324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08" name="n_4mainValue有形固定資産減価償却率">
          <a:extLst>
            <a:ext uri="{FF2B5EF4-FFF2-40B4-BE49-F238E27FC236}">
              <a16:creationId xmlns:a16="http://schemas.microsoft.com/office/drawing/2014/main" id="{2847FD7A-0F6B-40C1-9C19-5561F0BD62A1}"/>
            </a:ext>
          </a:extLst>
        </xdr:cNvPr>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1230B08-BB44-4942-808F-763BC109A76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524320FB-1CD4-4CE4-AF95-EDB73CB07A8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85FADE01-37AA-419A-9A60-506DF5CBA9C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706F127-C8B1-4E00-B347-4DDA27E88BA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A48BDBE-CB19-4195-93BA-82855BFBEA0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B2B095C-2932-44B0-8613-779EDCCC0B8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EECCD9D7-EE43-4895-9E1D-ACECEA29F4B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DD53754F-979D-4B8C-9941-38A1F773142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32636FEB-3746-478F-816A-3A11C57C8F5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A84DFF63-B860-4993-97BD-1017EFB1DD4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5A6458C4-9D8C-41B5-B75D-39F49CEF9B7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745EEF79-EFF7-47AC-9E5A-06FE0C785B1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A3DCC71E-1331-4433-85A3-785C0E8DACB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と比較すると債務償還比率については昨年度よりも</a:t>
          </a:r>
          <a:r>
            <a:rPr kumimoji="1" lang="en-US" altLang="ja-JP" sz="1100">
              <a:latin typeface="ＭＳ Ｐゴシック" panose="020B0600070205080204" pitchFamily="50" charset="-128"/>
              <a:ea typeface="ＭＳ Ｐゴシック" panose="020B0600070205080204" pitchFamily="50" charset="-128"/>
            </a:rPr>
            <a:t>26.2%</a:t>
          </a:r>
          <a:r>
            <a:rPr kumimoji="1" lang="ja-JP" altLang="en-US" sz="1100">
              <a:latin typeface="ＭＳ Ｐゴシック" panose="020B0600070205080204" pitchFamily="50" charset="-128"/>
              <a:ea typeface="ＭＳ Ｐゴシック" panose="020B0600070205080204" pitchFamily="50" charset="-128"/>
            </a:rPr>
            <a:t>減少したものの、</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同様類似団体平均を上回った。債務償還比率については増加傾向にあるため、計算式に含まれる地方債圧縮や基金の積立等将来世代の負担が減少するような取り組みを引き続き進めていく必要がある。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1107DF38-D308-4304-9ED6-9F43624BEB1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2397AFBC-B344-4DF8-AAE4-9F2561DF3DB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ECB48772-B9F3-4F06-A02C-684160C6E79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DABB931F-E3FB-48A9-BE23-4697C1657EC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74CC34E6-BA78-480A-9200-BCDA2B05B0C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76AFA750-6C2A-47FC-B836-A6599BDBB50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E9818A38-B368-4997-8E0C-908BEA356F1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44086A7A-C271-4FAD-B73B-9185395E442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C0D8AC6-FD9E-4EA2-A6C2-FF91C9373BF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F3299719-0EF0-4D79-861D-278B40A8E2A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A19068B9-EFAD-45FF-9043-D6C0A9C4948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1480B157-E19E-419C-847C-11334F55349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EEBA9095-C139-4FFA-855E-837221A5308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1DC463C8-3DCA-4AB4-B0A5-4D34A882C26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FF707B61-53E7-4640-9760-5332719481F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5BD59333-2F58-4665-B3AF-7F1F00AE24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EBB0A77-7830-4708-A440-84D6EBF0990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id="{4732B824-1409-492E-BDF8-6D73A8EDC81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id="{F0B4B4AB-5824-4228-8D35-419FDEC4C6B7}"/>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id="{1B29AECF-0082-4E4D-B494-5AD1AC19AAD4}"/>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B4B71380-0084-4AB9-9D2D-2B8B9C9B713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67BAC9BE-6F47-49B9-9F12-8E77FFE6961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44" name="債務償還比率平均値テキスト">
          <a:extLst>
            <a:ext uri="{FF2B5EF4-FFF2-40B4-BE49-F238E27FC236}">
              <a16:creationId xmlns:a16="http://schemas.microsoft.com/office/drawing/2014/main" id="{6FC35842-14AC-4226-9C66-EA5D6E28158F}"/>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id="{2FF61833-89BC-4B0D-B61C-36034BE76C72}"/>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id="{A3DA2CC2-E913-45C2-AE91-6721AB8D8311}"/>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id="{86A39C5B-422C-4828-9C12-805C21C99BDA}"/>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id="{9B062732-5352-4356-BC02-82CA64FFD71F}"/>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id="{9CB4BDEC-13E7-45D6-BE2A-91DD08421955}"/>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0E07AA7-B9BA-4D58-892B-1B295AF43A1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0C3C2A0-E00A-467B-AB5C-7421DA8DFFA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C8CA2D0-BB09-4FA1-9FA8-C33416C7B59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59F5837-C2F0-444B-BC49-89982641AEC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619A257-D040-4ACF-BE5B-309EB62DF6E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125394</xdr:rowOff>
    </xdr:from>
    <xdr:to>
      <xdr:col>76</xdr:col>
      <xdr:colOff>73025</xdr:colOff>
      <xdr:row>30</xdr:row>
      <xdr:rowOff>55544</xdr:rowOff>
    </xdr:to>
    <xdr:sp macro="" textlink="">
      <xdr:nvSpPr>
        <xdr:cNvPr id="155" name="楕円 154">
          <a:extLst>
            <a:ext uri="{FF2B5EF4-FFF2-40B4-BE49-F238E27FC236}">
              <a16:creationId xmlns:a16="http://schemas.microsoft.com/office/drawing/2014/main" id="{91E2CA57-7E4F-4E14-93C0-A3678B78C794}"/>
            </a:ext>
          </a:extLst>
        </xdr:cNvPr>
        <xdr:cNvSpPr/>
      </xdr:nvSpPr>
      <xdr:spPr>
        <a:xfrm>
          <a:off x="14744700" y="586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103821</xdr:rowOff>
    </xdr:from>
    <xdr:ext cx="469744" cy="259045"/>
    <xdr:sp macro="" textlink="">
      <xdr:nvSpPr>
        <xdr:cNvPr id="156" name="債務償還比率該当値テキスト">
          <a:extLst>
            <a:ext uri="{FF2B5EF4-FFF2-40B4-BE49-F238E27FC236}">
              <a16:creationId xmlns:a16="http://schemas.microsoft.com/office/drawing/2014/main" id="{3585A60D-33EB-485A-AD70-D601EA24827C}"/>
            </a:ext>
          </a:extLst>
        </xdr:cNvPr>
        <xdr:cNvSpPr txBox="1"/>
      </xdr:nvSpPr>
      <xdr:spPr>
        <a:xfrm>
          <a:off x="14846300" y="584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165798</xdr:rowOff>
    </xdr:from>
    <xdr:to>
      <xdr:col>72</xdr:col>
      <xdr:colOff>123825</xdr:colOff>
      <xdr:row>30</xdr:row>
      <xdr:rowOff>95948</xdr:rowOff>
    </xdr:to>
    <xdr:sp macro="" textlink="">
      <xdr:nvSpPr>
        <xdr:cNvPr id="157" name="楕円 156">
          <a:extLst>
            <a:ext uri="{FF2B5EF4-FFF2-40B4-BE49-F238E27FC236}">
              <a16:creationId xmlns:a16="http://schemas.microsoft.com/office/drawing/2014/main" id="{9A52A979-90E6-4A8B-A2D3-A4C964D69909}"/>
            </a:ext>
          </a:extLst>
        </xdr:cNvPr>
        <xdr:cNvSpPr/>
      </xdr:nvSpPr>
      <xdr:spPr>
        <a:xfrm>
          <a:off x="14033500" y="59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4744</xdr:rowOff>
    </xdr:from>
    <xdr:to>
      <xdr:col>76</xdr:col>
      <xdr:colOff>22225</xdr:colOff>
      <xdr:row>30</xdr:row>
      <xdr:rowOff>45148</xdr:rowOff>
    </xdr:to>
    <xdr:cxnSp macro="">
      <xdr:nvCxnSpPr>
        <xdr:cNvPr id="158" name="直線コネクタ 157">
          <a:extLst>
            <a:ext uri="{FF2B5EF4-FFF2-40B4-BE49-F238E27FC236}">
              <a16:creationId xmlns:a16="http://schemas.microsoft.com/office/drawing/2014/main" id="{26E9F7FA-75CC-4284-956E-E6956B9D95DB}"/>
            </a:ext>
          </a:extLst>
        </xdr:cNvPr>
        <xdr:cNvCxnSpPr/>
      </xdr:nvCxnSpPr>
      <xdr:spPr>
        <a:xfrm flipV="1">
          <a:off x="14084300" y="5919769"/>
          <a:ext cx="7112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38109</xdr:rowOff>
    </xdr:from>
    <xdr:to>
      <xdr:col>68</xdr:col>
      <xdr:colOff>123825</xdr:colOff>
      <xdr:row>29</xdr:row>
      <xdr:rowOff>139709</xdr:rowOff>
    </xdr:to>
    <xdr:sp macro="" textlink="">
      <xdr:nvSpPr>
        <xdr:cNvPr id="159" name="楕円 158">
          <a:extLst>
            <a:ext uri="{FF2B5EF4-FFF2-40B4-BE49-F238E27FC236}">
              <a16:creationId xmlns:a16="http://schemas.microsoft.com/office/drawing/2014/main" id="{5A4E8794-48A9-4D2E-8289-6C215D7A2695}"/>
            </a:ext>
          </a:extLst>
        </xdr:cNvPr>
        <xdr:cNvSpPr/>
      </xdr:nvSpPr>
      <xdr:spPr>
        <a:xfrm>
          <a:off x="13271500" y="57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88909</xdr:rowOff>
    </xdr:from>
    <xdr:to>
      <xdr:col>72</xdr:col>
      <xdr:colOff>73025</xdr:colOff>
      <xdr:row>30</xdr:row>
      <xdr:rowOff>45148</xdr:rowOff>
    </xdr:to>
    <xdr:cxnSp macro="">
      <xdr:nvCxnSpPr>
        <xdr:cNvPr id="160" name="直線コネクタ 159">
          <a:extLst>
            <a:ext uri="{FF2B5EF4-FFF2-40B4-BE49-F238E27FC236}">
              <a16:creationId xmlns:a16="http://schemas.microsoft.com/office/drawing/2014/main" id="{8EEB30EE-C135-4F00-98AD-20F14FC6CFB2}"/>
            </a:ext>
          </a:extLst>
        </xdr:cNvPr>
        <xdr:cNvCxnSpPr/>
      </xdr:nvCxnSpPr>
      <xdr:spPr>
        <a:xfrm>
          <a:off x="13322300" y="5832484"/>
          <a:ext cx="762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125050</xdr:rowOff>
    </xdr:from>
    <xdr:to>
      <xdr:col>64</xdr:col>
      <xdr:colOff>123825</xdr:colOff>
      <xdr:row>29</xdr:row>
      <xdr:rowOff>55200</xdr:rowOff>
    </xdr:to>
    <xdr:sp macro="" textlink="">
      <xdr:nvSpPr>
        <xdr:cNvPr id="161" name="楕円 160">
          <a:extLst>
            <a:ext uri="{FF2B5EF4-FFF2-40B4-BE49-F238E27FC236}">
              <a16:creationId xmlns:a16="http://schemas.microsoft.com/office/drawing/2014/main" id="{5D4564F8-8CD9-48CD-B347-403096BCDB8C}"/>
            </a:ext>
          </a:extLst>
        </xdr:cNvPr>
        <xdr:cNvSpPr/>
      </xdr:nvSpPr>
      <xdr:spPr>
        <a:xfrm>
          <a:off x="12509500" y="56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4400</xdr:rowOff>
    </xdr:from>
    <xdr:to>
      <xdr:col>68</xdr:col>
      <xdr:colOff>73025</xdr:colOff>
      <xdr:row>29</xdr:row>
      <xdr:rowOff>88909</xdr:rowOff>
    </xdr:to>
    <xdr:cxnSp macro="">
      <xdr:nvCxnSpPr>
        <xdr:cNvPr id="162" name="直線コネクタ 161">
          <a:extLst>
            <a:ext uri="{FF2B5EF4-FFF2-40B4-BE49-F238E27FC236}">
              <a16:creationId xmlns:a16="http://schemas.microsoft.com/office/drawing/2014/main" id="{412B0580-AD66-44B6-BB67-D124B7AC1EBE}"/>
            </a:ext>
          </a:extLst>
        </xdr:cNvPr>
        <xdr:cNvCxnSpPr/>
      </xdr:nvCxnSpPr>
      <xdr:spPr>
        <a:xfrm>
          <a:off x="12560300" y="5747975"/>
          <a:ext cx="762000" cy="8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135808</xdr:rowOff>
    </xdr:from>
    <xdr:to>
      <xdr:col>60</xdr:col>
      <xdr:colOff>123825</xdr:colOff>
      <xdr:row>28</xdr:row>
      <xdr:rowOff>65958</xdr:rowOff>
    </xdr:to>
    <xdr:sp macro="" textlink="">
      <xdr:nvSpPr>
        <xdr:cNvPr id="163" name="楕円 162">
          <a:extLst>
            <a:ext uri="{FF2B5EF4-FFF2-40B4-BE49-F238E27FC236}">
              <a16:creationId xmlns:a16="http://schemas.microsoft.com/office/drawing/2014/main" id="{49BD6FC9-F178-4B9B-A199-097C0A724C4E}"/>
            </a:ext>
          </a:extLst>
        </xdr:cNvPr>
        <xdr:cNvSpPr/>
      </xdr:nvSpPr>
      <xdr:spPr>
        <a:xfrm>
          <a:off x="11747500" y="553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15158</xdr:rowOff>
    </xdr:from>
    <xdr:to>
      <xdr:col>64</xdr:col>
      <xdr:colOff>73025</xdr:colOff>
      <xdr:row>29</xdr:row>
      <xdr:rowOff>4400</xdr:rowOff>
    </xdr:to>
    <xdr:cxnSp macro="">
      <xdr:nvCxnSpPr>
        <xdr:cNvPr id="164" name="直線コネクタ 163">
          <a:extLst>
            <a:ext uri="{FF2B5EF4-FFF2-40B4-BE49-F238E27FC236}">
              <a16:creationId xmlns:a16="http://schemas.microsoft.com/office/drawing/2014/main" id="{DD00DB53-84A3-403C-A9D1-38235CE6D5BA}"/>
            </a:ext>
          </a:extLst>
        </xdr:cNvPr>
        <xdr:cNvCxnSpPr/>
      </xdr:nvCxnSpPr>
      <xdr:spPr>
        <a:xfrm>
          <a:off x="11798300" y="5587283"/>
          <a:ext cx="762000" cy="16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65" name="n_1aveValue債務償還比率">
          <a:extLst>
            <a:ext uri="{FF2B5EF4-FFF2-40B4-BE49-F238E27FC236}">
              <a16:creationId xmlns:a16="http://schemas.microsoft.com/office/drawing/2014/main" id="{2359B267-9AAD-435C-81F2-894638F6101E}"/>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a:extLst>
            <a:ext uri="{FF2B5EF4-FFF2-40B4-BE49-F238E27FC236}">
              <a16:creationId xmlns:a16="http://schemas.microsoft.com/office/drawing/2014/main" id="{AF40CAC6-4798-41DA-8BD1-FC94AB576C31}"/>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a:extLst>
            <a:ext uri="{FF2B5EF4-FFF2-40B4-BE49-F238E27FC236}">
              <a16:creationId xmlns:a16="http://schemas.microsoft.com/office/drawing/2014/main" id="{D7EE1AA0-B4DA-42C6-A78D-6D460D0CCA4D}"/>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a:extLst>
            <a:ext uri="{FF2B5EF4-FFF2-40B4-BE49-F238E27FC236}">
              <a16:creationId xmlns:a16="http://schemas.microsoft.com/office/drawing/2014/main" id="{97FDD240-2F4B-48C8-A8D1-362939F0DDD1}"/>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87075</xdr:rowOff>
    </xdr:from>
    <xdr:ext cx="469744" cy="259045"/>
    <xdr:sp macro="" textlink="">
      <xdr:nvSpPr>
        <xdr:cNvPr id="169" name="n_1mainValue債務償還比率">
          <a:extLst>
            <a:ext uri="{FF2B5EF4-FFF2-40B4-BE49-F238E27FC236}">
              <a16:creationId xmlns:a16="http://schemas.microsoft.com/office/drawing/2014/main" id="{001E1F37-88EB-40A4-91EA-88C506E7506F}"/>
            </a:ext>
          </a:extLst>
        </xdr:cNvPr>
        <xdr:cNvSpPr txBox="1"/>
      </xdr:nvSpPr>
      <xdr:spPr>
        <a:xfrm>
          <a:off x="13836727" y="600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156236</xdr:rowOff>
    </xdr:from>
    <xdr:ext cx="469744" cy="259045"/>
    <xdr:sp macro="" textlink="">
      <xdr:nvSpPr>
        <xdr:cNvPr id="170" name="n_2mainValue債務償還比率">
          <a:extLst>
            <a:ext uri="{FF2B5EF4-FFF2-40B4-BE49-F238E27FC236}">
              <a16:creationId xmlns:a16="http://schemas.microsoft.com/office/drawing/2014/main" id="{2F1985E7-511B-452B-A4AD-EE22DA5227E0}"/>
            </a:ext>
          </a:extLst>
        </xdr:cNvPr>
        <xdr:cNvSpPr txBox="1"/>
      </xdr:nvSpPr>
      <xdr:spPr>
        <a:xfrm>
          <a:off x="13087427" y="555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71727</xdr:rowOff>
    </xdr:from>
    <xdr:ext cx="469744" cy="259045"/>
    <xdr:sp macro="" textlink="">
      <xdr:nvSpPr>
        <xdr:cNvPr id="171" name="n_3mainValue債務償還比率">
          <a:extLst>
            <a:ext uri="{FF2B5EF4-FFF2-40B4-BE49-F238E27FC236}">
              <a16:creationId xmlns:a16="http://schemas.microsoft.com/office/drawing/2014/main" id="{57A4CE7C-9672-41F7-AC80-9F3487A8F678}"/>
            </a:ext>
          </a:extLst>
        </xdr:cNvPr>
        <xdr:cNvSpPr txBox="1"/>
      </xdr:nvSpPr>
      <xdr:spPr>
        <a:xfrm>
          <a:off x="12325427" y="547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82485</xdr:rowOff>
    </xdr:from>
    <xdr:ext cx="469744" cy="259045"/>
    <xdr:sp macro="" textlink="">
      <xdr:nvSpPr>
        <xdr:cNvPr id="172" name="n_4mainValue債務償還比率">
          <a:extLst>
            <a:ext uri="{FF2B5EF4-FFF2-40B4-BE49-F238E27FC236}">
              <a16:creationId xmlns:a16="http://schemas.microsoft.com/office/drawing/2014/main" id="{058E07F3-D66E-4FA5-9CDC-A94D45A9511D}"/>
            </a:ext>
          </a:extLst>
        </xdr:cNvPr>
        <xdr:cNvSpPr txBox="1"/>
      </xdr:nvSpPr>
      <xdr:spPr>
        <a:xfrm>
          <a:off x="11563427" y="531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4A7A2A9C-897B-4458-816D-1690602CACA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8FDF674C-E26F-49D8-B768-9F07DD72BF7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A6A202B9-79D6-4B57-837D-301A841A472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2563DD08-006F-4F10-9072-E046DD486DB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1186362C-3262-458F-B8DA-7F218DFCACD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8D6D9256-10D7-4129-883D-FF7AC7F23A6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34DF7A-8789-415A-BBAF-48D9561D26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34B57D-A71F-46B4-BF28-D9AA5BF42E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BC97EC-BCC3-46E4-B75A-E1B2F2BB39E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05F774E-5045-4A3E-A40A-D7D6674259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30D1E5-6F7C-4AAA-8578-6389536168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CD27C8-5BB5-41BC-A9F4-A5764A49874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282FA0-AE94-4E69-B33D-9C0347CDFCF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BB0CE32-A7E8-4358-A41D-7466454736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A543C55-B26F-4B31-B10B-9CC7205B14F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31267C-DC69-42F5-9796-84E201B740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6,374
6,284
175.06
5,835,418
5,639,736
180,891
2,811,268
5,039,730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15A2D7-7A80-49A8-A7FA-5563DB3C88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28AC23-682A-478D-B3D5-628FB04233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DA4B25-4B9A-4DCE-9229-D75FA1E366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2F5BDFA-0F64-4D97-9590-3FC25E90D23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4D3D4F2-A7DD-4DF6-9A85-2F67100519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BBB86B4-9ACA-4960-9AD2-EBC3DA1B309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B8A511-FBD7-49E4-BE61-0A5A402302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E78746-9662-47AB-9F4C-6CBCD2B3B6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A62575-B770-4723-975F-BBF2D9A1C2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626C7D-D190-442F-81F6-617A2173F8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DB3F3F-AB81-4676-BBAE-77D9EB387B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851D785-43AC-418C-9334-C2E0E980C6F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1144B5-A002-4B59-8DAF-C1109826BE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06ED18F-86BA-4F13-84DE-14A5ABF4AC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84B2B4-C951-4853-A604-F5C3AB3CE0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B17149-208E-498F-A40F-0FA820DFE2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3C094E-2811-432E-9B5F-6F9625FA4A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A781809-BC0B-40CA-AA88-3C3A6C918DE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1DDFCB-5D78-43AC-9D43-142BA1C76EB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8C42F52-E695-434C-90AA-D8216095487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1DE2A5-A509-47A4-8A9C-BF29B2B5CD6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03F876-9DCA-4AF8-B51C-8F3215368A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C6A3BB4-E0BD-40B2-A9DA-C305AF64CAC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DA9B00-EC28-4480-9738-50535F74607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34EE73C-7264-47C2-AC86-0A37706432C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76E83A-57DA-4BDA-9CE2-6C1DD7AEF03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7CF1B81-146E-4229-863B-BBB08C90405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B112FCE-9EE7-418E-8758-E748271D35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317CF2-55D7-476A-BD77-660220A5EB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9C2D4D-2697-4D80-BB2C-6E6FBA4AD97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7FC981-FA41-44CD-9D01-5E54C81FA2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6098CE8-E39D-4FFA-A4A4-EAF4F36064D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CBFA93E-A9D0-42FA-9FB0-533FBF60CD4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9FFAC84-1149-4022-9E52-60594EEFA27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94B0422-27C2-4742-B029-E0C3D45F0B3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1BD8AA6-0574-4361-BF21-66017E486D4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973D6BD-462F-4B5D-90D7-F3789147D04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AD71531-F7DB-49A9-AB34-1796E8F8981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F45CBCD-5213-475D-87F1-13F1C592721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6F3DA12-3034-4629-AC7E-C825DCC0965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360398E-CBBA-4CA2-A4A7-641CE66E1CD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3565F9F-647A-4678-A0BC-5FA9563A95C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391B132-BA07-476F-935A-07E5CE1E8FE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65E5939-0864-4B30-8830-2F720A3EA27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2F6A1BB-C292-4DC9-A7D9-C4D795DAB74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8E4B96E-0101-4882-991A-2BA2B8FFF6F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840F2096-CDD8-43BE-ADF0-FEE4C3942CC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EAB30F28-D02B-433B-969C-D4A985C0C19E}"/>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459B7F1C-6525-466F-ACC2-8A6C2C2BEE43}"/>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2516D0A1-11E2-455E-B2C3-45E51C274804}"/>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29ACE208-F8AC-4F12-B5B3-4A8218018A3E}"/>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ADE1DA7A-01CB-44FC-B99A-C8B89446FE4D}"/>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89B5A85C-B988-415B-BE09-F7103CD25866}"/>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4712C7DC-FF88-404B-828F-77E65CE8E68C}"/>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C34A1C06-A3BC-44EE-A474-0A85F4F18D3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C2C0E256-E06D-4D71-9FA3-105D4F7D3298}"/>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A7C90ED4-17FF-46E2-B31A-865604C26737}"/>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7EE1016-FB7B-4565-92AD-97742DB5131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9DB6B6-9548-4DAE-827E-46945096B1C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6A7B170-143A-4407-8B5F-E8194C18016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6010553-AAF8-49E6-BD38-DB0E18906D2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24164F9-9A5A-4FE5-B555-AF9DAB8BB91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a:extLst>
            <a:ext uri="{FF2B5EF4-FFF2-40B4-BE49-F238E27FC236}">
              <a16:creationId xmlns:a16="http://schemas.microsoft.com/office/drawing/2014/main" id="{8E349B0B-E243-46D2-ADAC-6E54A7760740}"/>
            </a:ext>
          </a:extLst>
        </xdr:cNvPr>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5" name="【道路】&#10;有形固定資産減価償却率該当値テキスト">
          <a:extLst>
            <a:ext uri="{FF2B5EF4-FFF2-40B4-BE49-F238E27FC236}">
              <a16:creationId xmlns:a16="http://schemas.microsoft.com/office/drawing/2014/main" id="{C53AA050-332B-43B1-AD30-EB648440002A}"/>
            </a:ext>
          </a:extLst>
        </xdr:cNvPr>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157662</xdr:rowOff>
    </xdr:from>
    <xdr:to>
      <xdr:col>20</xdr:col>
      <xdr:colOff>38100</xdr:colOff>
      <xdr:row>39</xdr:row>
      <xdr:rowOff>87812</xdr:rowOff>
    </xdr:to>
    <xdr:sp macro="" textlink="">
      <xdr:nvSpPr>
        <xdr:cNvPr id="76" name="楕円 75">
          <a:extLst>
            <a:ext uri="{FF2B5EF4-FFF2-40B4-BE49-F238E27FC236}">
              <a16:creationId xmlns:a16="http://schemas.microsoft.com/office/drawing/2014/main" id="{FEE99EF6-F510-4E07-934E-845DFA21D25E}"/>
            </a:ext>
          </a:extLst>
        </xdr:cNvPr>
        <xdr:cNvSpPr/>
      </xdr:nvSpPr>
      <xdr:spPr>
        <a:xfrm>
          <a:off x="3746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37012</xdr:rowOff>
    </xdr:from>
    <xdr:to>
      <xdr:col>24</xdr:col>
      <xdr:colOff>63500</xdr:colOff>
      <xdr:row>39</xdr:row>
      <xdr:rowOff>51707</xdr:rowOff>
    </xdr:to>
    <xdr:cxnSp macro="">
      <xdr:nvCxnSpPr>
        <xdr:cNvPr id="77" name="直線コネクタ 76">
          <a:extLst>
            <a:ext uri="{FF2B5EF4-FFF2-40B4-BE49-F238E27FC236}">
              <a16:creationId xmlns:a16="http://schemas.microsoft.com/office/drawing/2014/main" id="{F5B26C5F-A458-4548-85B7-D7A7344D4590}"/>
            </a:ext>
          </a:extLst>
        </xdr:cNvPr>
        <xdr:cNvCxnSpPr/>
      </xdr:nvCxnSpPr>
      <xdr:spPr>
        <a:xfrm>
          <a:off x="3797300" y="672356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152763</xdr:rowOff>
    </xdr:from>
    <xdr:to>
      <xdr:col>15</xdr:col>
      <xdr:colOff>101600</xdr:colOff>
      <xdr:row>39</xdr:row>
      <xdr:rowOff>82913</xdr:rowOff>
    </xdr:to>
    <xdr:sp macro="" textlink="">
      <xdr:nvSpPr>
        <xdr:cNvPr id="78" name="楕円 77">
          <a:extLst>
            <a:ext uri="{FF2B5EF4-FFF2-40B4-BE49-F238E27FC236}">
              <a16:creationId xmlns:a16="http://schemas.microsoft.com/office/drawing/2014/main" id="{B3440C22-9A99-4A97-B994-5414D2CEE4E3}"/>
            </a:ext>
          </a:extLst>
        </xdr:cNvPr>
        <xdr:cNvSpPr/>
      </xdr:nvSpPr>
      <xdr:spPr>
        <a:xfrm>
          <a:off x="2857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32113</xdr:rowOff>
    </xdr:from>
    <xdr:to>
      <xdr:col>19</xdr:col>
      <xdr:colOff>177800</xdr:colOff>
      <xdr:row>39</xdr:row>
      <xdr:rowOff>37012</xdr:rowOff>
    </xdr:to>
    <xdr:cxnSp macro="">
      <xdr:nvCxnSpPr>
        <xdr:cNvPr id="79" name="直線コネクタ 78">
          <a:extLst>
            <a:ext uri="{FF2B5EF4-FFF2-40B4-BE49-F238E27FC236}">
              <a16:creationId xmlns:a16="http://schemas.microsoft.com/office/drawing/2014/main" id="{1FDAD32D-768D-4F00-8484-9E7E0337D0B9}"/>
            </a:ext>
          </a:extLst>
        </xdr:cNvPr>
        <xdr:cNvCxnSpPr/>
      </xdr:nvCxnSpPr>
      <xdr:spPr>
        <a:xfrm>
          <a:off x="2908300" y="67186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123372</xdr:rowOff>
    </xdr:from>
    <xdr:to>
      <xdr:col>10</xdr:col>
      <xdr:colOff>165100</xdr:colOff>
      <xdr:row>39</xdr:row>
      <xdr:rowOff>53522</xdr:rowOff>
    </xdr:to>
    <xdr:sp macro="" textlink="">
      <xdr:nvSpPr>
        <xdr:cNvPr id="80" name="楕円 79">
          <a:extLst>
            <a:ext uri="{FF2B5EF4-FFF2-40B4-BE49-F238E27FC236}">
              <a16:creationId xmlns:a16="http://schemas.microsoft.com/office/drawing/2014/main" id="{92916D37-8F5B-4247-8DF0-CB8145C9382C}"/>
            </a:ext>
          </a:extLst>
        </xdr:cNvPr>
        <xdr:cNvSpPr/>
      </xdr:nvSpPr>
      <xdr:spPr>
        <a:xfrm>
          <a:off x="196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2722</xdr:rowOff>
    </xdr:from>
    <xdr:to>
      <xdr:col>15</xdr:col>
      <xdr:colOff>50800</xdr:colOff>
      <xdr:row>39</xdr:row>
      <xdr:rowOff>32113</xdr:rowOff>
    </xdr:to>
    <xdr:cxnSp macro="">
      <xdr:nvCxnSpPr>
        <xdr:cNvPr id="81" name="直線コネクタ 80">
          <a:extLst>
            <a:ext uri="{FF2B5EF4-FFF2-40B4-BE49-F238E27FC236}">
              <a16:creationId xmlns:a16="http://schemas.microsoft.com/office/drawing/2014/main" id="{D3BDDF7F-7708-4337-8ED2-F99ABC27CFA2}"/>
            </a:ext>
          </a:extLst>
        </xdr:cNvPr>
        <xdr:cNvCxnSpPr/>
      </xdr:nvCxnSpPr>
      <xdr:spPr>
        <a:xfrm>
          <a:off x="2019300" y="66892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90715</xdr:rowOff>
    </xdr:from>
    <xdr:to>
      <xdr:col>6</xdr:col>
      <xdr:colOff>38100</xdr:colOff>
      <xdr:row>39</xdr:row>
      <xdr:rowOff>20865</xdr:rowOff>
    </xdr:to>
    <xdr:sp macro="" textlink="">
      <xdr:nvSpPr>
        <xdr:cNvPr id="82" name="楕円 81">
          <a:extLst>
            <a:ext uri="{FF2B5EF4-FFF2-40B4-BE49-F238E27FC236}">
              <a16:creationId xmlns:a16="http://schemas.microsoft.com/office/drawing/2014/main" id="{06991AA9-B597-43C1-90E2-79155F907384}"/>
            </a:ext>
          </a:extLst>
        </xdr:cNvPr>
        <xdr:cNvSpPr/>
      </xdr:nvSpPr>
      <xdr:spPr>
        <a:xfrm>
          <a:off x="1079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141515</xdr:rowOff>
    </xdr:from>
    <xdr:to>
      <xdr:col>10</xdr:col>
      <xdr:colOff>114300</xdr:colOff>
      <xdr:row>39</xdr:row>
      <xdr:rowOff>2722</xdr:rowOff>
    </xdr:to>
    <xdr:cxnSp macro="">
      <xdr:nvCxnSpPr>
        <xdr:cNvPr id="83" name="直線コネクタ 82">
          <a:extLst>
            <a:ext uri="{FF2B5EF4-FFF2-40B4-BE49-F238E27FC236}">
              <a16:creationId xmlns:a16="http://schemas.microsoft.com/office/drawing/2014/main" id="{264D0D3C-FE41-4082-A198-1E9EB073A6E9}"/>
            </a:ext>
          </a:extLst>
        </xdr:cNvPr>
        <xdr:cNvCxnSpPr/>
      </xdr:nvCxnSpPr>
      <xdr:spPr>
        <a:xfrm>
          <a:off x="1130300" y="665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88DDBEDF-5F9F-43D8-B9DC-211C066A0F33}"/>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29B46A5C-065C-4FE8-87DE-E35BADE66E8A}"/>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F541072F-3F82-45E0-B6E0-D8BAE6A43B6E}"/>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85770CC8-DE6D-4E5F-BA2B-CA8787CBA4C5}"/>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78939</xdr:rowOff>
    </xdr:from>
    <xdr:ext cx="405111" cy="259045"/>
    <xdr:sp macro="" textlink="">
      <xdr:nvSpPr>
        <xdr:cNvPr id="88" name="n_1mainValue【道路】&#10;有形固定資産減価償却率">
          <a:extLst>
            <a:ext uri="{FF2B5EF4-FFF2-40B4-BE49-F238E27FC236}">
              <a16:creationId xmlns:a16="http://schemas.microsoft.com/office/drawing/2014/main" id="{D08F4319-2CA1-4E6C-99ED-07C5035B81FF}"/>
            </a:ext>
          </a:extLst>
        </xdr:cNvPr>
        <xdr:cNvSpPr txBox="1"/>
      </xdr:nvSpPr>
      <xdr:spPr>
        <a:xfrm>
          <a:off x="35820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89" name="n_2mainValue【道路】&#10;有形固定資産減価償却率">
          <a:extLst>
            <a:ext uri="{FF2B5EF4-FFF2-40B4-BE49-F238E27FC236}">
              <a16:creationId xmlns:a16="http://schemas.microsoft.com/office/drawing/2014/main" id="{F3E860AB-77BD-451B-9E1F-9993AF07DDE8}"/>
            </a:ext>
          </a:extLst>
        </xdr:cNvPr>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44649</xdr:rowOff>
    </xdr:from>
    <xdr:ext cx="405111" cy="259045"/>
    <xdr:sp macro="" textlink="">
      <xdr:nvSpPr>
        <xdr:cNvPr id="90" name="n_3mainValue【道路】&#10;有形固定資産減価償却率">
          <a:extLst>
            <a:ext uri="{FF2B5EF4-FFF2-40B4-BE49-F238E27FC236}">
              <a16:creationId xmlns:a16="http://schemas.microsoft.com/office/drawing/2014/main" id="{4AB292AE-22D6-4B93-A386-50F70FF3E554}"/>
            </a:ext>
          </a:extLst>
        </xdr:cNvPr>
        <xdr:cNvSpPr txBox="1"/>
      </xdr:nvSpPr>
      <xdr:spPr>
        <a:xfrm>
          <a:off x="1816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11992</xdr:rowOff>
    </xdr:from>
    <xdr:ext cx="405111" cy="259045"/>
    <xdr:sp macro="" textlink="">
      <xdr:nvSpPr>
        <xdr:cNvPr id="91" name="n_4mainValue【道路】&#10;有形固定資産減価償却率">
          <a:extLst>
            <a:ext uri="{FF2B5EF4-FFF2-40B4-BE49-F238E27FC236}">
              <a16:creationId xmlns:a16="http://schemas.microsoft.com/office/drawing/2014/main" id="{7B42F17F-F6E1-4A7B-A164-823B30B4B1D3}"/>
            </a:ext>
          </a:extLst>
        </xdr:cNvPr>
        <xdr:cNvSpPr txBox="1"/>
      </xdr:nvSpPr>
      <xdr:spPr>
        <a:xfrm>
          <a:off x="927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E9D0369-F7BD-439B-8D5F-06D10F55C1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093B82B-CD8E-4B89-ACD0-9D1B7E132FA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CD0ED88-665C-493F-801B-94BBB131A6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94A1775-F9C2-4C22-89A4-49FD32CAC3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238AF17-1F45-4C06-A63F-BC86827280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FEEE25D-A6EF-4CD0-9ACC-5E34BB554C9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7E8EE5F-9F36-4F14-8B70-75E3DE8FFAD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EBA7333-7AAB-4342-9A6B-A9205DB7261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BE8DE74-5CAA-4AC0-97BD-64F22D7A481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281A2B4-F45F-4306-8A20-2B236551BF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5F5CA6C-D2F9-45E8-ABBA-0D6300C0519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3266326-3321-46C1-AA2F-AE03AF220CC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54CF3A3-9EEC-4A07-8B16-7A79E3A9E13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A24E1F56-EEDE-4EA2-BBB9-200A6435C57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FD6D310-1F2F-45E7-967C-3880EE30815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BD9FE2DA-F814-4C29-A8C7-F6E781071C6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86F1A12-CDF5-427A-B049-5D57C841A1E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9CDE49D-4EDC-4ADD-B538-3B8E1242600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475C3CC-6494-4B19-AD16-791AE329725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B146D2FE-CEF2-4CDE-8035-44DB81DDE48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78374F6-0EEE-4D7E-B2F4-0A11A869C13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8F230E09-C311-415C-A68C-586344BEAAF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D7DF885-3DF2-4AE7-8CDB-D5F5E3F078F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86E15B25-B362-4381-BE8D-57A97FD2F71A}"/>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8EC72A2A-8B04-42AD-9002-CDCE99C80295}"/>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A3F31796-4276-44A7-877E-AEE5C5C13DFE}"/>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3BC53F07-C59F-436C-9BAF-1A0778F95BB5}"/>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D5EFB5A8-DBED-42DF-BADF-EDE0845669EE}"/>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9E094191-89EE-4856-9C77-CA35715F36DD}"/>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FECDED14-ED42-4ABF-AEBB-18E08FF3C48E}"/>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2428FBA2-0652-4826-B57C-E0344503999B}"/>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3EFD2794-573F-4F8C-BBFC-BF1B3288BA59}"/>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C1F22C3B-A927-4123-A3F9-886B8B3C068F}"/>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F706996F-0F93-44AB-BF67-91B56BF7CCD1}"/>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10B759E-8F07-4C6C-8CC0-C4B2F717D1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CB6B0F8-BEC6-4375-BA11-EF23A9BC82D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20E66FE-1703-426F-95CB-2573E55FC3E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F4536CC-10AF-45A4-BBBC-2D2928DB708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D5B4B9C-3D47-4187-99A1-63E5E9DA23E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170318</xdr:rowOff>
    </xdr:from>
    <xdr:to>
      <xdr:col>55</xdr:col>
      <xdr:colOff>50800</xdr:colOff>
      <xdr:row>41</xdr:row>
      <xdr:rowOff>100468</xdr:rowOff>
    </xdr:to>
    <xdr:sp macro="" textlink="">
      <xdr:nvSpPr>
        <xdr:cNvPr id="131" name="楕円 130">
          <a:extLst>
            <a:ext uri="{FF2B5EF4-FFF2-40B4-BE49-F238E27FC236}">
              <a16:creationId xmlns:a16="http://schemas.microsoft.com/office/drawing/2014/main" id="{EC1255D6-E129-48AC-BAC8-21C88AFC8ECE}"/>
            </a:ext>
          </a:extLst>
        </xdr:cNvPr>
        <xdr:cNvSpPr/>
      </xdr:nvSpPr>
      <xdr:spPr>
        <a:xfrm>
          <a:off x="10426700" y="70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148745</xdr:rowOff>
    </xdr:from>
    <xdr:ext cx="534377" cy="259045"/>
    <xdr:sp macro="" textlink="">
      <xdr:nvSpPr>
        <xdr:cNvPr id="132" name="【道路】&#10;一人当たり延長該当値テキスト">
          <a:extLst>
            <a:ext uri="{FF2B5EF4-FFF2-40B4-BE49-F238E27FC236}">
              <a16:creationId xmlns:a16="http://schemas.microsoft.com/office/drawing/2014/main" id="{535C47FA-0863-4725-BDCF-61555E4B746E}"/>
            </a:ext>
          </a:extLst>
        </xdr:cNvPr>
        <xdr:cNvSpPr txBox="1"/>
      </xdr:nvSpPr>
      <xdr:spPr>
        <a:xfrm>
          <a:off x="10515600" y="700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155046</xdr:rowOff>
    </xdr:from>
    <xdr:to>
      <xdr:col>50</xdr:col>
      <xdr:colOff>165100</xdr:colOff>
      <xdr:row>41</xdr:row>
      <xdr:rowOff>85196</xdr:rowOff>
    </xdr:to>
    <xdr:sp macro="" textlink="">
      <xdr:nvSpPr>
        <xdr:cNvPr id="133" name="楕円 132">
          <a:extLst>
            <a:ext uri="{FF2B5EF4-FFF2-40B4-BE49-F238E27FC236}">
              <a16:creationId xmlns:a16="http://schemas.microsoft.com/office/drawing/2014/main" id="{91F1BFD0-1304-4A44-9DDA-9372497C3152}"/>
            </a:ext>
          </a:extLst>
        </xdr:cNvPr>
        <xdr:cNvSpPr/>
      </xdr:nvSpPr>
      <xdr:spPr>
        <a:xfrm>
          <a:off x="9588500" y="701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34396</xdr:rowOff>
    </xdr:from>
    <xdr:to>
      <xdr:col>55</xdr:col>
      <xdr:colOff>0</xdr:colOff>
      <xdr:row>41</xdr:row>
      <xdr:rowOff>49668</xdr:rowOff>
    </xdr:to>
    <xdr:cxnSp macro="">
      <xdr:nvCxnSpPr>
        <xdr:cNvPr id="134" name="直線コネクタ 133">
          <a:extLst>
            <a:ext uri="{FF2B5EF4-FFF2-40B4-BE49-F238E27FC236}">
              <a16:creationId xmlns:a16="http://schemas.microsoft.com/office/drawing/2014/main" id="{7C087980-E6F8-439F-BBE2-55E26C0FB9BA}"/>
            </a:ext>
          </a:extLst>
        </xdr:cNvPr>
        <xdr:cNvCxnSpPr/>
      </xdr:nvCxnSpPr>
      <xdr:spPr>
        <a:xfrm>
          <a:off x="9639300" y="7063846"/>
          <a:ext cx="8382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157428</xdr:rowOff>
    </xdr:from>
    <xdr:to>
      <xdr:col>46</xdr:col>
      <xdr:colOff>38100</xdr:colOff>
      <xdr:row>41</xdr:row>
      <xdr:rowOff>87578</xdr:rowOff>
    </xdr:to>
    <xdr:sp macro="" textlink="">
      <xdr:nvSpPr>
        <xdr:cNvPr id="135" name="楕円 134">
          <a:extLst>
            <a:ext uri="{FF2B5EF4-FFF2-40B4-BE49-F238E27FC236}">
              <a16:creationId xmlns:a16="http://schemas.microsoft.com/office/drawing/2014/main" id="{0CD42185-7311-4E3A-B45C-D3F21ED3BEEC}"/>
            </a:ext>
          </a:extLst>
        </xdr:cNvPr>
        <xdr:cNvSpPr/>
      </xdr:nvSpPr>
      <xdr:spPr>
        <a:xfrm>
          <a:off x="8699500" y="70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34396</xdr:rowOff>
    </xdr:from>
    <xdr:to>
      <xdr:col>50</xdr:col>
      <xdr:colOff>114300</xdr:colOff>
      <xdr:row>41</xdr:row>
      <xdr:rowOff>36778</xdr:rowOff>
    </xdr:to>
    <xdr:cxnSp macro="">
      <xdr:nvCxnSpPr>
        <xdr:cNvPr id="136" name="直線コネクタ 135">
          <a:extLst>
            <a:ext uri="{FF2B5EF4-FFF2-40B4-BE49-F238E27FC236}">
              <a16:creationId xmlns:a16="http://schemas.microsoft.com/office/drawing/2014/main" id="{0A3C561E-4F54-47C1-A063-7A065D43268B}"/>
            </a:ext>
          </a:extLst>
        </xdr:cNvPr>
        <xdr:cNvCxnSpPr/>
      </xdr:nvCxnSpPr>
      <xdr:spPr>
        <a:xfrm flipV="1">
          <a:off x="8750300" y="7063846"/>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160407</xdr:rowOff>
    </xdr:from>
    <xdr:to>
      <xdr:col>41</xdr:col>
      <xdr:colOff>101600</xdr:colOff>
      <xdr:row>41</xdr:row>
      <xdr:rowOff>90557</xdr:rowOff>
    </xdr:to>
    <xdr:sp macro="" textlink="">
      <xdr:nvSpPr>
        <xdr:cNvPr id="137" name="楕円 136">
          <a:extLst>
            <a:ext uri="{FF2B5EF4-FFF2-40B4-BE49-F238E27FC236}">
              <a16:creationId xmlns:a16="http://schemas.microsoft.com/office/drawing/2014/main" id="{76BF4173-191C-4724-8823-542E4C5F7C4C}"/>
            </a:ext>
          </a:extLst>
        </xdr:cNvPr>
        <xdr:cNvSpPr/>
      </xdr:nvSpPr>
      <xdr:spPr>
        <a:xfrm>
          <a:off x="7810500" y="70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36778</xdr:rowOff>
    </xdr:from>
    <xdr:to>
      <xdr:col>45</xdr:col>
      <xdr:colOff>177800</xdr:colOff>
      <xdr:row>41</xdr:row>
      <xdr:rowOff>39757</xdr:rowOff>
    </xdr:to>
    <xdr:cxnSp macro="">
      <xdr:nvCxnSpPr>
        <xdr:cNvPr id="138" name="直線コネクタ 137">
          <a:extLst>
            <a:ext uri="{FF2B5EF4-FFF2-40B4-BE49-F238E27FC236}">
              <a16:creationId xmlns:a16="http://schemas.microsoft.com/office/drawing/2014/main" id="{5256922D-0404-4508-AC2B-9C4323D83654}"/>
            </a:ext>
          </a:extLst>
        </xdr:cNvPr>
        <xdr:cNvCxnSpPr/>
      </xdr:nvCxnSpPr>
      <xdr:spPr>
        <a:xfrm flipV="1">
          <a:off x="7861300" y="7066228"/>
          <a:ext cx="889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163463</xdr:rowOff>
    </xdr:from>
    <xdr:to>
      <xdr:col>36</xdr:col>
      <xdr:colOff>165100</xdr:colOff>
      <xdr:row>41</xdr:row>
      <xdr:rowOff>93613</xdr:rowOff>
    </xdr:to>
    <xdr:sp macro="" textlink="">
      <xdr:nvSpPr>
        <xdr:cNvPr id="139" name="楕円 138">
          <a:extLst>
            <a:ext uri="{FF2B5EF4-FFF2-40B4-BE49-F238E27FC236}">
              <a16:creationId xmlns:a16="http://schemas.microsoft.com/office/drawing/2014/main" id="{ED30CFA5-E53F-4047-9E86-A3AE2AFF90B0}"/>
            </a:ext>
          </a:extLst>
        </xdr:cNvPr>
        <xdr:cNvSpPr/>
      </xdr:nvSpPr>
      <xdr:spPr>
        <a:xfrm>
          <a:off x="6921500" y="70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39757</xdr:rowOff>
    </xdr:from>
    <xdr:to>
      <xdr:col>41</xdr:col>
      <xdr:colOff>50800</xdr:colOff>
      <xdr:row>41</xdr:row>
      <xdr:rowOff>42813</xdr:rowOff>
    </xdr:to>
    <xdr:cxnSp macro="">
      <xdr:nvCxnSpPr>
        <xdr:cNvPr id="140" name="直線コネクタ 139">
          <a:extLst>
            <a:ext uri="{FF2B5EF4-FFF2-40B4-BE49-F238E27FC236}">
              <a16:creationId xmlns:a16="http://schemas.microsoft.com/office/drawing/2014/main" id="{08324683-36A3-4069-9768-8DEF03984BC5}"/>
            </a:ext>
          </a:extLst>
        </xdr:cNvPr>
        <xdr:cNvCxnSpPr/>
      </xdr:nvCxnSpPr>
      <xdr:spPr>
        <a:xfrm flipV="1">
          <a:off x="6972300" y="7069207"/>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C05B0E91-4997-4257-B6C9-9D18859CD9A5}"/>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0D66B490-A451-4E96-8A1E-468E49256BA7}"/>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4368B5A2-E729-4B72-AD47-C2E2820AEB66}"/>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471C1505-4043-4F94-A786-0F0F955178EA}"/>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76323</xdr:rowOff>
    </xdr:from>
    <xdr:ext cx="534377" cy="259045"/>
    <xdr:sp macro="" textlink="">
      <xdr:nvSpPr>
        <xdr:cNvPr id="145" name="n_1mainValue【道路】&#10;一人当たり延長">
          <a:extLst>
            <a:ext uri="{FF2B5EF4-FFF2-40B4-BE49-F238E27FC236}">
              <a16:creationId xmlns:a16="http://schemas.microsoft.com/office/drawing/2014/main" id="{60808EC1-2EC6-4294-BB7F-F49A93E7F10D}"/>
            </a:ext>
          </a:extLst>
        </xdr:cNvPr>
        <xdr:cNvSpPr txBox="1"/>
      </xdr:nvSpPr>
      <xdr:spPr>
        <a:xfrm>
          <a:off x="9359411" y="710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78705</xdr:rowOff>
    </xdr:from>
    <xdr:ext cx="534377" cy="259045"/>
    <xdr:sp macro="" textlink="">
      <xdr:nvSpPr>
        <xdr:cNvPr id="146" name="n_2mainValue【道路】&#10;一人当たり延長">
          <a:extLst>
            <a:ext uri="{FF2B5EF4-FFF2-40B4-BE49-F238E27FC236}">
              <a16:creationId xmlns:a16="http://schemas.microsoft.com/office/drawing/2014/main" id="{60722298-A1CD-4297-A74B-42649C1F6E1C}"/>
            </a:ext>
          </a:extLst>
        </xdr:cNvPr>
        <xdr:cNvSpPr txBox="1"/>
      </xdr:nvSpPr>
      <xdr:spPr>
        <a:xfrm>
          <a:off x="8483111" y="71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81684</xdr:rowOff>
    </xdr:from>
    <xdr:ext cx="534377" cy="259045"/>
    <xdr:sp macro="" textlink="">
      <xdr:nvSpPr>
        <xdr:cNvPr id="147" name="n_3mainValue【道路】&#10;一人当たり延長">
          <a:extLst>
            <a:ext uri="{FF2B5EF4-FFF2-40B4-BE49-F238E27FC236}">
              <a16:creationId xmlns:a16="http://schemas.microsoft.com/office/drawing/2014/main" id="{C9616D31-0BA7-4B7C-BBF5-3E1BFC8F8E8C}"/>
            </a:ext>
          </a:extLst>
        </xdr:cNvPr>
        <xdr:cNvSpPr txBox="1"/>
      </xdr:nvSpPr>
      <xdr:spPr>
        <a:xfrm>
          <a:off x="7594111" y="71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84740</xdr:rowOff>
    </xdr:from>
    <xdr:ext cx="534377" cy="259045"/>
    <xdr:sp macro="" textlink="">
      <xdr:nvSpPr>
        <xdr:cNvPr id="148" name="n_4mainValue【道路】&#10;一人当たり延長">
          <a:extLst>
            <a:ext uri="{FF2B5EF4-FFF2-40B4-BE49-F238E27FC236}">
              <a16:creationId xmlns:a16="http://schemas.microsoft.com/office/drawing/2014/main" id="{C84B4A1E-A08D-4DD1-A651-B6F6FF4CCDA4}"/>
            </a:ext>
          </a:extLst>
        </xdr:cNvPr>
        <xdr:cNvSpPr txBox="1"/>
      </xdr:nvSpPr>
      <xdr:spPr>
        <a:xfrm>
          <a:off x="6705111" y="71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BB7DFED-C52C-464B-8D67-C5D2206D8BA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6CAA5F8-FABD-4F15-8ACD-7D85636132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B4AEF4C-DEC6-4C96-B554-E3DF2752695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172BEAC-06CD-489B-A8B4-7F1855C3C66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A4F7C16-32F1-4B7D-BF6E-747A8DE406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B54DF0D-2F93-4E9D-B5A7-028AED5AAD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58C32B0-56EA-45D9-838F-AB48DEC4CC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62856D7-3E2F-4A0A-95FE-B173194F2F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DA91F4B-5090-4591-AF85-D040A7DDCD6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D484858-0206-4741-9F2B-441CFCB888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B1C1906-A8DB-4AB6-ADA8-32D02C1263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564777F-BD0C-4636-BCB0-605CF1314FD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4B3401D-BC29-47A8-8385-7B25AC0B693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A7CF49B-3981-4BBD-8DBE-12653D76BF2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C080939-FE84-4D22-8ECE-5CAE16FFD05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A000CBF-F581-483C-B919-E73B76B7FA8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AFE3220-DDE7-49BF-AEDA-C22B9108A78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0DEED0A-FB61-4F10-9575-4C6B3098F95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3B7DA66-40CC-44AD-99C8-29722F43C2A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A1DED43-5D42-4691-9159-4437D685224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B74A289-505F-46CF-B3CC-AEE862298CF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12D510A-0B2B-4700-928F-AAE1D3F2FC4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C3B61D8-1601-4EC4-A6D4-EA06220734E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1EC3430-7B9D-4D02-9BDF-52EA6F67CD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5D3A38CB-8CD5-4C77-AEAB-B536E18C569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85DF2904-815E-407D-97E0-9E103BC340BA}"/>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FED8801-C19A-4B0B-83F9-DB5608ED5772}"/>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0CDF5C8A-3444-4BF7-A12F-050B176C0674}"/>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6825C8FF-D252-4588-8996-F78F2F7CB1E2}"/>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D388733B-255B-416A-BDE1-0A4EF43E9CA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85F021D-0E8A-4657-A335-183F4B9DE88A}"/>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335161A2-E6F9-4D26-B7D9-B85655B50431}"/>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9F933A56-08C7-4473-99C7-02C21B4D3D3C}"/>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98134B71-BEB5-49B0-A76F-80C84F666749}"/>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2C5EDBA9-989F-4FB2-BCD6-4F2E32028B85}"/>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11D6B015-AE2B-408F-8CC6-C56A9343ECE3}"/>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9A03420-245B-486F-B929-A3AB7D13E1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1455EC6-873C-4904-A16B-C580B3E327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78D48F6-F3B9-4F75-8E9B-4038B65E2A2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C7B1682-C93F-4A03-BDDA-1C4C265796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D62A877-5C31-4AEC-A1F6-57A38D096F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163104</xdr:rowOff>
    </xdr:from>
    <xdr:to>
      <xdr:col>24</xdr:col>
      <xdr:colOff>114300</xdr:colOff>
      <xdr:row>60</xdr:row>
      <xdr:rowOff>93254</xdr:rowOff>
    </xdr:to>
    <xdr:sp macro="" textlink="">
      <xdr:nvSpPr>
        <xdr:cNvPr id="190" name="楕円 189">
          <a:extLst>
            <a:ext uri="{FF2B5EF4-FFF2-40B4-BE49-F238E27FC236}">
              <a16:creationId xmlns:a16="http://schemas.microsoft.com/office/drawing/2014/main" id="{CAAB50D3-FBFC-490D-8AC1-307B19F586A3}"/>
            </a:ext>
          </a:extLst>
        </xdr:cNvPr>
        <xdr:cNvSpPr/>
      </xdr:nvSpPr>
      <xdr:spPr>
        <a:xfrm>
          <a:off x="4584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14531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1C35270-EF6C-42B8-AED7-EC380D007F98}"/>
            </a:ext>
          </a:extLst>
        </xdr:cNvPr>
        <xdr:cNvSpPr txBox="1"/>
      </xdr:nvSpPr>
      <xdr:spPr>
        <a:xfrm>
          <a:off x="4673600" y="1013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117384</xdr:rowOff>
    </xdr:from>
    <xdr:to>
      <xdr:col>20</xdr:col>
      <xdr:colOff>38100</xdr:colOff>
      <xdr:row>61</xdr:row>
      <xdr:rowOff>47534</xdr:rowOff>
    </xdr:to>
    <xdr:sp macro="" textlink="">
      <xdr:nvSpPr>
        <xdr:cNvPr id="192" name="楕円 191">
          <a:extLst>
            <a:ext uri="{FF2B5EF4-FFF2-40B4-BE49-F238E27FC236}">
              <a16:creationId xmlns:a16="http://schemas.microsoft.com/office/drawing/2014/main" id="{EAEDC9F4-6F29-49B3-AD8A-A3FBE4F494FB}"/>
            </a:ext>
          </a:extLst>
        </xdr:cNvPr>
        <xdr:cNvSpPr/>
      </xdr:nvSpPr>
      <xdr:spPr>
        <a:xfrm>
          <a:off x="3746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42454</xdr:rowOff>
    </xdr:from>
    <xdr:to>
      <xdr:col>24</xdr:col>
      <xdr:colOff>63500</xdr:colOff>
      <xdr:row>60</xdr:row>
      <xdr:rowOff>168184</xdr:rowOff>
    </xdr:to>
    <xdr:cxnSp macro="">
      <xdr:nvCxnSpPr>
        <xdr:cNvPr id="193" name="直線コネクタ 192">
          <a:extLst>
            <a:ext uri="{FF2B5EF4-FFF2-40B4-BE49-F238E27FC236}">
              <a16:creationId xmlns:a16="http://schemas.microsoft.com/office/drawing/2014/main" id="{7248562D-90BA-4C53-990B-E22F8700F39C}"/>
            </a:ext>
          </a:extLst>
        </xdr:cNvPr>
        <xdr:cNvCxnSpPr/>
      </xdr:nvCxnSpPr>
      <xdr:spPr>
        <a:xfrm flipV="1">
          <a:off x="3797300" y="10329454"/>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4" name="楕円 193">
          <a:extLst>
            <a:ext uri="{FF2B5EF4-FFF2-40B4-BE49-F238E27FC236}">
              <a16:creationId xmlns:a16="http://schemas.microsoft.com/office/drawing/2014/main" id="{3B0C1B4D-3612-49CC-879D-85ACC01FCC05}"/>
            </a:ext>
          </a:extLst>
        </xdr:cNvPr>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60</xdr:row>
      <xdr:rowOff>168184</xdr:rowOff>
    </xdr:to>
    <xdr:cxnSp macro="">
      <xdr:nvCxnSpPr>
        <xdr:cNvPr id="195" name="直線コネクタ 194">
          <a:extLst>
            <a:ext uri="{FF2B5EF4-FFF2-40B4-BE49-F238E27FC236}">
              <a16:creationId xmlns:a16="http://schemas.microsoft.com/office/drawing/2014/main" id="{4AAC539A-D223-4E8F-9BFF-8F96C8DD5C39}"/>
            </a:ext>
          </a:extLst>
        </xdr:cNvPr>
        <xdr:cNvCxnSpPr/>
      </xdr:nvCxnSpPr>
      <xdr:spPr>
        <a:xfrm>
          <a:off x="2908300" y="104372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6" name="楕円 195">
          <a:extLst>
            <a:ext uri="{FF2B5EF4-FFF2-40B4-BE49-F238E27FC236}">
              <a16:creationId xmlns:a16="http://schemas.microsoft.com/office/drawing/2014/main" id="{C592CC17-C969-4C95-ACF4-9C0720E1B4CF}"/>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150223</xdr:rowOff>
    </xdr:to>
    <xdr:cxnSp macro="">
      <xdr:nvCxnSpPr>
        <xdr:cNvPr id="197" name="直線コネクタ 196">
          <a:extLst>
            <a:ext uri="{FF2B5EF4-FFF2-40B4-BE49-F238E27FC236}">
              <a16:creationId xmlns:a16="http://schemas.microsoft.com/office/drawing/2014/main" id="{70872C88-2DBE-446F-83D7-51E60F8C9105}"/>
            </a:ext>
          </a:extLst>
        </xdr:cNvPr>
        <xdr:cNvCxnSpPr/>
      </xdr:nvCxnSpPr>
      <xdr:spPr>
        <a:xfrm>
          <a:off x="2019300" y="104110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198" name="楕円 197">
          <a:extLst>
            <a:ext uri="{FF2B5EF4-FFF2-40B4-BE49-F238E27FC236}">
              <a16:creationId xmlns:a16="http://schemas.microsoft.com/office/drawing/2014/main" id="{DA71504A-D8FC-42B1-BC07-5A9D7B312DD5}"/>
            </a:ext>
          </a:extLst>
        </xdr:cNvPr>
        <xdr:cNvSpPr/>
      </xdr:nvSpPr>
      <xdr:spPr>
        <a:xfrm>
          <a:off x="107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124097</xdr:rowOff>
    </xdr:to>
    <xdr:cxnSp macro="">
      <xdr:nvCxnSpPr>
        <xdr:cNvPr id="199" name="直線コネクタ 198">
          <a:extLst>
            <a:ext uri="{FF2B5EF4-FFF2-40B4-BE49-F238E27FC236}">
              <a16:creationId xmlns:a16="http://schemas.microsoft.com/office/drawing/2014/main" id="{C7EFF985-BD8F-4ADF-995E-C3D7553A2ED2}"/>
            </a:ext>
          </a:extLst>
        </xdr:cNvPr>
        <xdr:cNvCxnSpPr/>
      </xdr:nvCxnSpPr>
      <xdr:spPr>
        <a:xfrm>
          <a:off x="1130300" y="103849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DAC8D06-6116-4545-8F7C-584D17EA9A9C}"/>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5A7579F-D6A1-49C5-98FB-1A035B3E5C45}"/>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0F561EC-E13A-41E8-BC93-0C639D6CA97C}"/>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68A2C28-35A5-4F6E-9D6A-41BFF3C5CC3D}"/>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38661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7D64A5A-64DB-4E9E-9970-06E8D5D2128D}"/>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EE294A4-3A0B-4434-87E6-0D5CE0358634}"/>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166024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F807A50-231D-4946-8047-CBE6CB70495E}"/>
            </a:ext>
          </a:extLst>
        </xdr:cNvPr>
        <xdr:cNvSpPr txBox="1"/>
      </xdr:nvSpPr>
      <xdr:spPr>
        <a:xfrm>
          <a:off x="1816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139899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EEAC901-2BAF-4467-BBF4-31405BA2A51E}"/>
            </a:ext>
          </a:extLst>
        </xdr:cNvPr>
        <xdr:cNvSpPr txBox="1"/>
      </xdr:nvSpPr>
      <xdr:spPr>
        <a:xfrm>
          <a:off x="927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793C4D1-1079-4A0E-870B-65604F35241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DFDE2CC-039F-4DD9-B892-1DE29896E2E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912B472-1B86-4BB2-8112-8D451AE913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E9A18AB-2F40-4894-9F52-725BADFEC46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30A23D0-2DC5-4B10-BA71-2F4BBB8459D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C480ED8-CDC7-40AF-8379-B30AF0DB1CA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358D905-B1DD-4BC9-A6D7-4061245872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0287DBC-6C2C-4D66-BF8A-7DA450DACC0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88DC8AB-ADFE-46B8-BD59-C44057B7DB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7EA54B0-CC77-4E12-8C44-11F25FE7D6E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BF3A56A-95F3-4F56-9A7C-2F6EA6974EE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2415A464-2C0D-4F2B-AE35-5A24C72489D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BB23767-B358-429C-A7F0-2595DDC4995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944E654A-470D-4279-BDEF-7EC0742CF23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47F5C86-1390-4472-812B-3421F1F85AD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6BBE0C47-5778-4229-BF50-6CA1A47D60E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44D4B81-704D-404B-9D2D-4327B4F5F7E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C31AE758-6422-43A0-9327-2E6B71B5FDC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AF56384-6F2C-4B2A-8346-8D5FBE7D0FA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314B1064-A1BC-4562-889D-4BCA878DC02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3E26E1E-EBD7-45F0-904A-015CA6E0999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7B8A5DAD-ED42-415A-95FD-EAE328711BCD}"/>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C5A0512C-B0B1-4501-B28B-54B72111B7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0B6C0A74-9453-42B4-B0EB-2F98A3736F79}"/>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99DA4EA6-A4CF-400D-BB72-9C414F9435B3}"/>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EAE667BB-1F2D-4087-AE71-D4BBFFF449F6}"/>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859E6740-5352-485B-9D2A-548B60AB23A1}"/>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28AAE030-CD0E-41CC-9AAF-73F0175A930E}"/>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B2308436-08A2-40A9-ADA7-AC33592D83D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C9676F2F-B413-4045-B4F0-207D79576479}"/>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6A3AA3D3-161D-41AF-B4E0-5EC6BC036EFC}"/>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BCCECEC0-D700-4EF0-A0DC-FEA08ECCD20F}"/>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5AEE11B7-CC7F-48FE-AC72-542552ED7F14}"/>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49625E0D-A4EC-4487-B843-00EF7555AF38}"/>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9BCAFD0-21B4-4756-BD11-E28502D9C2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40BF3E8-F8F2-47C5-8E89-551147CEBC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6C61BB3-F768-4723-B049-AB0FCDA6894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52DA8C5-734B-4A4B-ACED-3D95C812AB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71F4392-A126-451F-8C09-AD3EC603B9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274</xdr:rowOff>
    </xdr:from>
    <xdr:to>
      <xdr:col>55</xdr:col>
      <xdr:colOff>50800</xdr:colOff>
      <xdr:row>64</xdr:row>
      <xdr:rowOff>101874</xdr:rowOff>
    </xdr:to>
    <xdr:sp macro="" textlink="">
      <xdr:nvSpPr>
        <xdr:cNvPr id="247" name="楕円 246">
          <a:extLst>
            <a:ext uri="{FF2B5EF4-FFF2-40B4-BE49-F238E27FC236}">
              <a16:creationId xmlns:a16="http://schemas.microsoft.com/office/drawing/2014/main" id="{4920A785-0694-48A9-B992-4CA09EE8D597}"/>
            </a:ext>
          </a:extLst>
        </xdr:cNvPr>
        <xdr:cNvSpPr/>
      </xdr:nvSpPr>
      <xdr:spPr>
        <a:xfrm>
          <a:off x="10426700" y="109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86651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33137912-FCD5-41A5-921E-9474D615256A}"/>
            </a:ext>
          </a:extLst>
        </xdr:cNvPr>
        <xdr:cNvSpPr txBox="1"/>
      </xdr:nvSpPr>
      <xdr:spPr>
        <a:xfrm>
          <a:off x="10515600" y="1088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4137</xdr:rowOff>
    </xdr:from>
    <xdr:to>
      <xdr:col>50</xdr:col>
      <xdr:colOff>165100</xdr:colOff>
      <xdr:row>64</xdr:row>
      <xdr:rowOff>105737</xdr:rowOff>
    </xdr:to>
    <xdr:sp macro="" textlink="">
      <xdr:nvSpPr>
        <xdr:cNvPr id="249" name="楕円 248">
          <a:extLst>
            <a:ext uri="{FF2B5EF4-FFF2-40B4-BE49-F238E27FC236}">
              <a16:creationId xmlns:a16="http://schemas.microsoft.com/office/drawing/2014/main" id="{9587261B-BE5C-473F-831B-D2982A399FBA}"/>
            </a:ext>
          </a:extLst>
        </xdr:cNvPr>
        <xdr:cNvSpPr/>
      </xdr:nvSpPr>
      <xdr:spPr>
        <a:xfrm>
          <a:off x="9588500" y="109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51074</xdr:rowOff>
    </xdr:from>
    <xdr:to>
      <xdr:col>55</xdr:col>
      <xdr:colOff>0</xdr:colOff>
      <xdr:row>64</xdr:row>
      <xdr:rowOff>54937</xdr:rowOff>
    </xdr:to>
    <xdr:cxnSp macro="">
      <xdr:nvCxnSpPr>
        <xdr:cNvPr id="250" name="直線コネクタ 249">
          <a:extLst>
            <a:ext uri="{FF2B5EF4-FFF2-40B4-BE49-F238E27FC236}">
              <a16:creationId xmlns:a16="http://schemas.microsoft.com/office/drawing/2014/main" id="{85E9EA1A-7F58-4491-A805-46D62B46A4EB}"/>
            </a:ext>
          </a:extLst>
        </xdr:cNvPr>
        <xdr:cNvCxnSpPr/>
      </xdr:nvCxnSpPr>
      <xdr:spPr>
        <a:xfrm flipV="1">
          <a:off x="9639300" y="11023874"/>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4596</xdr:rowOff>
    </xdr:from>
    <xdr:to>
      <xdr:col>46</xdr:col>
      <xdr:colOff>38100</xdr:colOff>
      <xdr:row>64</xdr:row>
      <xdr:rowOff>106196</xdr:rowOff>
    </xdr:to>
    <xdr:sp macro="" textlink="">
      <xdr:nvSpPr>
        <xdr:cNvPr id="251" name="楕円 250">
          <a:extLst>
            <a:ext uri="{FF2B5EF4-FFF2-40B4-BE49-F238E27FC236}">
              <a16:creationId xmlns:a16="http://schemas.microsoft.com/office/drawing/2014/main" id="{82BB2A55-CD94-4A8F-95A9-75779ECF52FC}"/>
            </a:ext>
          </a:extLst>
        </xdr:cNvPr>
        <xdr:cNvSpPr/>
      </xdr:nvSpPr>
      <xdr:spPr>
        <a:xfrm>
          <a:off x="8699500" y="109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54937</xdr:rowOff>
    </xdr:from>
    <xdr:to>
      <xdr:col>50</xdr:col>
      <xdr:colOff>114300</xdr:colOff>
      <xdr:row>64</xdr:row>
      <xdr:rowOff>55396</xdr:rowOff>
    </xdr:to>
    <xdr:cxnSp macro="">
      <xdr:nvCxnSpPr>
        <xdr:cNvPr id="252" name="直線コネクタ 251">
          <a:extLst>
            <a:ext uri="{FF2B5EF4-FFF2-40B4-BE49-F238E27FC236}">
              <a16:creationId xmlns:a16="http://schemas.microsoft.com/office/drawing/2014/main" id="{C175115A-95BC-4C4F-8846-E76642B8A9E9}"/>
            </a:ext>
          </a:extLst>
        </xdr:cNvPr>
        <xdr:cNvCxnSpPr/>
      </xdr:nvCxnSpPr>
      <xdr:spPr>
        <a:xfrm flipV="1">
          <a:off x="8750300" y="11027737"/>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4956</xdr:rowOff>
    </xdr:from>
    <xdr:to>
      <xdr:col>41</xdr:col>
      <xdr:colOff>101600</xdr:colOff>
      <xdr:row>64</xdr:row>
      <xdr:rowOff>106556</xdr:rowOff>
    </xdr:to>
    <xdr:sp macro="" textlink="">
      <xdr:nvSpPr>
        <xdr:cNvPr id="253" name="楕円 252">
          <a:extLst>
            <a:ext uri="{FF2B5EF4-FFF2-40B4-BE49-F238E27FC236}">
              <a16:creationId xmlns:a16="http://schemas.microsoft.com/office/drawing/2014/main" id="{2C83C3C8-4D83-4FBA-A09F-0B0039367C0E}"/>
            </a:ext>
          </a:extLst>
        </xdr:cNvPr>
        <xdr:cNvSpPr/>
      </xdr:nvSpPr>
      <xdr:spPr>
        <a:xfrm>
          <a:off x="7810500" y="109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55396</xdr:rowOff>
    </xdr:from>
    <xdr:to>
      <xdr:col>45</xdr:col>
      <xdr:colOff>177800</xdr:colOff>
      <xdr:row>64</xdr:row>
      <xdr:rowOff>55756</xdr:rowOff>
    </xdr:to>
    <xdr:cxnSp macro="">
      <xdr:nvCxnSpPr>
        <xdr:cNvPr id="254" name="直線コネクタ 253">
          <a:extLst>
            <a:ext uri="{FF2B5EF4-FFF2-40B4-BE49-F238E27FC236}">
              <a16:creationId xmlns:a16="http://schemas.microsoft.com/office/drawing/2014/main" id="{986CBA46-A321-4F42-8E7F-CC7AE4CDCFEF}"/>
            </a:ext>
          </a:extLst>
        </xdr:cNvPr>
        <xdr:cNvCxnSpPr/>
      </xdr:nvCxnSpPr>
      <xdr:spPr>
        <a:xfrm flipV="1">
          <a:off x="7861300" y="11028196"/>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5323</xdr:rowOff>
    </xdr:from>
    <xdr:to>
      <xdr:col>36</xdr:col>
      <xdr:colOff>165100</xdr:colOff>
      <xdr:row>64</xdr:row>
      <xdr:rowOff>106923</xdr:rowOff>
    </xdr:to>
    <xdr:sp macro="" textlink="">
      <xdr:nvSpPr>
        <xdr:cNvPr id="255" name="楕円 254">
          <a:extLst>
            <a:ext uri="{FF2B5EF4-FFF2-40B4-BE49-F238E27FC236}">
              <a16:creationId xmlns:a16="http://schemas.microsoft.com/office/drawing/2014/main" id="{2362AE32-62F0-4B88-9ED8-EB27E672B427}"/>
            </a:ext>
          </a:extLst>
        </xdr:cNvPr>
        <xdr:cNvSpPr/>
      </xdr:nvSpPr>
      <xdr:spPr>
        <a:xfrm>
          <a:off x="6921500" y="109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55756</xdr:rowOff>
    </xdr:from>
    <xdr:to>
      <xdr:col>41</xdr:col>
      <xdr:colOff>50800</xdr:colOff>
      <xdr:row>64</xdr:row>
      <xdr:rowOff>56123</xdr:rowOff>
    </xdr:to>
    <xdr:cxnSp macro="">
      <xdr:nvCxnSpPr>
        <xdr:cNvPr id="256" name="直線コネクタ 255">
          <a:extLst>
            <a:ext uri="{FF2B5EF4-FFF2-40B4-BE49-F238E27FC236}">
              <a16:creationId xmlns:a16="http://schemas.microsoft.com/office/drawing/2014/main" id="{CE71875A-E733-4F89-BCD3-28490F004EA0}"/>
            </a:ext>
          </a:extLst>
        </xdr:cNvPr>
        <xdr:cNvCxnSpPr/>
      </xdr:nvCxnSpPr>
      <xdr:spPr>
        <a:xfrm flipV="1">
          <a:off x="6972300" y="11028556"/>
          <a:ext cx="889000" cy="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FF1F2044-9DB9-4F1C-A264-D1185AEE1FFA}"/>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54B0C442-DB19-4897-AAC8-F1625EFDDA99}"/>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F39CAD3D-9A91-4EDD-8708-521F5E2E6C26}"/>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3955ACD9-CB13-4E0E-91BD-8992382A9056}"/>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96864</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4EF930D9-B20F-48AA-816F-F9E98A5C1045}"/>
            </a:ext>
          </a:extLst>
        </xdr:cNvPr>
        <xdr:cNvSpPr txBox="1"/>
      </xdr:nvSpPr>
      <xdr:spPr>
        <a:xfrm>
          <a:off x="9327095" y="1106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97323</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CE6A0CEB-261A-4777-A1EA-2891C1270F77}"/>
            </a:ext>
          </a:extLst>
        </xdr:cNvPr>
        <xdr:cNvSpPr txBox="1"/>
      </xdr:nvSpPr>
      <xdr:spPr>
        <a:xfrm>
          <a:off x="8450795" y="1107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97683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393CFBBE-9899-4419-A1CD-F617DA848A18}"/>
            </a:ext>
          </a:extLst>
        </xdr:cNvPr>
        <xdr:cNvSpPr txBox="1"/>
      </xdr:nvSpPr>
      <xdr:spPr>
        <a:xfrm>
          <a:off x="7561795" y="1107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98050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2231DDC1-E8BD-4B25-BE9A-A381DED7A1D7}"/>
            </a:ext>
          </a:extLst>
        </xdr:cNvPr>
        <xdr:cNvSpPr txBox="1"/>
      </xdr:nvSpPr>
      <xdr:spPr>
        <a:xfrm>
          <a:off x="6672795" y="1107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F344175-9D01-4F91-B4C4-2969A5AA17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607B6E2-5100-41ED-9877-5FCE72F2CF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361939B-90A6-4EE8-991F-3D020E7248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B65F0B1-1613-4D7B-82A8-34AF15BC2F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ABF8B32-B74F-43BB-95BD-778EF732B4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40B0F01-A5D5-4A21-9F70-4BFA70D039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43510B3-B489-46CA-A189-9263CA18FB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8638E5CB-1F6A-49DD-A9B5-348FFF07BB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9572D410-B258-43EC-A30B-92CB974A44A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F869CE4-A41F-4F92-BF4B-0E9C756943B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FB3B9479-7D72-4E9E-A5C5-6C20D3F9C4C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900F06E9-C378-41B0-9390-883D808AC85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62817D7A-29FF-41A8-9D28-7A5BC8ECB4A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29B6994A-23DA-4C48-BE3C-CF7F479C8EF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56F928F6-1073-478C-9C69-D9DDF4162A5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5E83D59D-8ADE-416D-BF7E-40966890E0B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6BF2FF55-1796-405F-B8BF-224CE5D3610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B0FF9420-4899-4705-8655-93EBA176374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A31D5AC-E716-4F35-8112-180EAE4FB67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9E21D160-3AD1-4919-BB2D-D0A1EF4962F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5A7A324D-4EFA-403B-9ACB-8522A306579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A51EBC52-C8BA-4FBE-831B-0E2AA333784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C46E3144-4FD4-4CD5-BAA6-8421FF6428B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572DE552-872C-44B6-8D09-BDDC368708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73697AF5-8D4B-470E-8DBB-478CA360F1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46563D69-87BB-4E51-82A3-28032F14FFAB}"/>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E4F76014-6AF0-4871-B755-0C2F882177F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A5A38237-DAE7-4A84-89A2-29F92169886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D699933-7D35-456F-BEB7-1DF46F93695F}"/>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6AD3DA30-63F7-4681-BC0E-19F29ACD4F1E}"/>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13473D60-585B-49CD-86DD-0E4D275F923D}"/>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2C30E4C3-0DD1-4620-970B-0FFAC7C55FFC}"/>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BD8C873F-02F1-4996-AD17-254BBA04396E}"/>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88F9D602-2BA9-4E37-8F4E-898B74738A03}"/>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DFE5E8A8-3724-40C6-8971-30310FA08417}"/>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A7592589-A38D-4FB4-BA1D-3F520879B83E}"/>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D09B191-DFBE-49F2-BFC1-94D4389145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2FE1118-82EF-491E-AD5A-33D24D5187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6EA2639-6F26-4DE7-81B4-D29B6600CC9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6D6A211-7B92-4056-A9B7-C2F3DFC946C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3DC2D3A-A7E6-41E6-92D4-D332D772E02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108131</xdr:rowOff>
    </xdr:from>
    <xdr:to>
      <xdr:col>24</xdr:col>
      <xdr:colOff>114300</xdr:colOff>
      <xdr:row>86</xdr:row>
      <xdr:rowOff>38281</xdr:rowOff>
    </xdr:to>
    <xdr:sp macro="" textlink="">
      <xdr:nvSpPr>
        <xdr:cNvPr id="306" name="楕円 305">
          <a:extLst>
            <a:ext uri="{FF2B5EF4-FFF2-40B4-BE49-F238E27FC236}">
              <a16:creationId xmlns:a16="http://schemas.microsoft.com/office/drawing/2014/main" id="{FD25A539-98F0-41D7-B766-393A4D6FA28A}"/>
            </a:ext>
          </a:extLst>
        </xdr:cNvPr>
        <xdr:cNvSpPr/>
      </xdr:nvSpPr>
      <xdr:spPr>
        <a:xfrm>
          <a:off x="45847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86558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D091B121-A055-40F0-AFE2-BC4498A8DC0D}"/>
            </a:ext>
          </a:extLst>
        </xdr:cNvPr>
        <xdr:cNvSpPr txBox="1"/>
      </xdr:nvSpPr>
      <xdr:spPr>
        <a:xfrm>
          <a:off x="4673600"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86905</xdr:rowOff>
    </xdr:from>
    <xdr:to>
      <xdr:col>20</xdr:col>
      <xdr:colOff>38100</xdr:colOff>
      <xdr:row>86</xdr:row>
      <xdr:rowOff>17055</xdr:rowOff>
    </xdr:to>
    <xdr:sp macro="" textlink="">
      <xdr:nvSpPr>
        <xdr:cNvPr id="308" name="楕円 307">
          <a:extLst>
            <a:ext uri="{FF2B5EF4-FFF2-40B4-BE49-F238E27FC236}">
              <a16:creationId xmlns:a16="http://schemas.microsoft.com/office/drawing/2014/main" id="{63DB2FE4-16CD-4867-95EC-9381DAA10A80}"/>
            </a:ext>
          </a:extLst>
        </xdr:cNvPr>
        <xdr:cNvSpPr/>
      </xdr:nvSpPr>
      <xdr:spPr>
        <a:xfrm>
          <a:off x="3746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137705</xdr:rowOff>
    </xdr:from>
    <xdr:to>
      <xdr:col>24</xdr:col>
      <xdr:colOff>63500</xdr:colOff>
      <xdr:row>85</xdr:row>
      <xdr:rowOff>158931</xdr:rowOff>
    </xdr:to>
    <xdr:cxnSp macro="">
      <xdr:nvCxnSpPr>
        <xdr:cNvPr id="309" name="直線コネクタ 308">
          <a:extLst>
            <a:ext uri="{FF2B5EF4-FFF2-40B4-BE49-F238E27FC236}">
              <a16:creationId xmlns:a16="http://schemas.microsoft.com/office/drawing/2014/main" id="{7A85FF80-8680-4EBD-BBE4-5676674B3788}"/>
            </a:ext>
          </a:extLst>
        </xdr:cNvPr>
        <xdr:cNvCxnSpPr/>
      </xdr:nvCxnSpPr>
      <xdr:spPr>
        <a:xfrm>
          <a:off x="3797300" y="1471095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64044</xdr:rowOff>
    </xdr:from>
    <xdr:to>
      <xdr:col>15</xdr:col>
      <xdr:colOff>101600</xdr:colOff>
      <xdr:row>85</xdr:row>
      <xdr:rowOff>165644</xdr:rowOff>
    </xdr:to>
    <xdr:sp macro="" textlink="">
      <xdr:nvSpPr>
        <xdr:cNvPr id="310" name="楕円 309">
          <a:extLst>
            <a:ext uri="{FF2B5EF4-FFF2-40B4-BE49-F238E27FC236}">
              <a16:creationId xmlns:a16="http://schemas.microsoft.com/office/drawing/2014/main" id="{E059F242-E173-42DD-A736-7EF407C0F313}"/>
            </a:ext>
          </a:extLst>
        </xdr:cNvPr>
        <xdr:cNvSpPr/>
      </xdr:nvSpPr>
      <xdr:spPr>
        <a:xfrm>
          <a:off x="2857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114844</xdr:rowOff>
    </xdr:from>
    <xdr:to>
      <xdr:col>19</xdr:col>
      <xdr:colOff>177800</xdr:colOff>
      <xdr:row>85</xdr:row>
      <xdr:rowOff>137705</xdr:rowOff>
    </xdr:to>
    <xdr:cxnSp macro="">
      <xdr:nvCxnSpPr>
        <xdr:cNvPr id="311" name="直線コネクタ 310">
          <a:extLst>
            <a:ext uri="{FF2B5EF4-FFF2-40B4-BE49-F238E27FC236}">
              <a16:creationId xmlns:a16="http://schemas.microsoft.com/office/drawing/2014/main" id="{EB8940B5-5899-490B-9CA9-F1EE84E409AA}"/>
            </a:ext>
          </a:extLst>
        </xdr:cNvPr>
        <xdr:cNvCxnSpPr/>
      </xdr:nvCxnSpPr>
      <xdr:spPr>
        <a:xfrm>
          <a:off x="2908300" y="146880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31387</xdr:rowOff>
    </xdr:from>
    <xdr:to>
      <xdr:col>10</xdr:col>
      <xdr:colOff>165100</xdr:colOff>
      <xdr:row>85</xdr:row>
      <xdr:rowOff>132987</xdr:rowOff>
    </xdr:to>
    <xdr:sp macro="" textlink="">
      <xdr:nvSpPr>
        <xdr:cNvPr id="312" name="楕円 311">
          <a:extLst>
            <a:ext uri="{FF2B5EF4-FFF2-40B4-BE49-F238E27FC236}">
              <a16:creationId xmlns:a16="http://schemas.microsoft.com/office/drawing/2014/main" id="{E8DED2EE-4A6E-446E-92AF-204A6D86C988}"/>
            </a:ext>
          </a:extLst>
        </xdr:cNvPr>
        <xdr:cNvSpPr/>
      </xdr:nvSpPr>
      <xdr:spPr>
        <a:xfrm>
          <a:off x="196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82187</xdr:rowOff>
    </xdr:from>
    <xdr:to>
      <xdr:col>15</xdr:col>
      <xdr:colOff>50800</xdr:colOff>
      <xdr:row>85</xdr:row>
      <xdr:rowOff>114844</xdr:rowOff>
    </xdr:to>
    <xdr:cxnSp macro="">
      <xdr:nvCxnSpPr>
        <xdr:cNvPr id="313" name="直線コネクタ 312">
          <a:extLst>
            <a:ext uri="{FF2B5EF4-FFF2-40B4-BE49-F238E27FC236}">
              <a16:creationId xmlns:a16="http://schemas.microsoft.com/office/drawing/2014/main" id="{2AAA207E-3C40-4188-9230-63D2E6EE6A9B}"/>
            </a:ext>
          </a:extLst>
        </xdr:cNvPr>
        <xdr:cNvCxnSpPr/>
      </xdr:nvCxnSpPr>
      <xdr:spPr>
        <a:xfrm>
          <a:off x="2019300" y="14655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165281</xdr:rowOff>
    </xdr:from>
    <xdr:to>
      <xdr:col>6</xdr:col>
      <xdr:colOff>38100</xdr:colOff>
      <xdr:row>85</xdr:row>
      <xdr:rowOff>95431</xdr:rowOff>
    </xdr:to>
    <xdr:sp macro="" textlink="">
      <xdr:nvSpPr>
        <xdr:cNvPr id="314" name="楕円 313">
          <a:extLst>
            <a:ext uri="{FF2B5EF4-FFF2-40B4-BE49-F238E27FC236}">
              <a16:creationId xmlns:a16="http://schemas.microsoft.com/office/drawing/2014/main" id="{490783C6-205B-4B76-892C-76FE5677B43C}"/>
            </a:ext>
          </a:extLst>
        </xdr:cNvPr>
        <xdr:cNvSpPr/>
      </xdr:nvSpPr>
      <xdr:spPr>
        <a:xfrm>
          <a:off x="1079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44631</xdr:rowOff>
    </xdr:from>
    <xdr:to>
      <xdr:col>10</xdr:col>
      <xdr:colOff>114300</xdr:colOff>
      <xdr:row>85</xdr:row>
      <xdr:rowOff>82187</xdr:rowOff>
    </xdr:to>
    <xdr:cxnSp macro="">
      <xdr:nvCxnSpPr>
        <xdr:cNvPr id="315" name="直線コネクタ 314">
          <a:extLst>
            <a:ext uri="{FF2B5EF4-FFF2-40B4-BE49-F238E27FC236}">
              <a16:creationId xmlns:a16="http://schemas.microsoft.com/office/drawing/2014/main" id="{1E9CACF0-CCD7-4E0A-BF71-F77C56F88F29}"/>
            </a:ext>
          </a:extLst>
        </xdr:cNvPr>
        <xdr:cNvCxnSpPr/>
      </xdr:nvCxnSpPr>
      <xdr:spPr>
        <a:xfrm>
          <a:off x="1130300" y="146178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a:extLst>
            <a:ext uri="{FF2B5EF4-FFF2-40B4-BE49-F238E27FC236}">
              <a16:creationId xmlns:a16="http://schemas.microsoft.com/office/drawing/2014/main" id="{65F0C1C4-80F6-4E9F-8297-CA884AAC2291}"/>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a:extLst>
            <a:ext uri="{FF2B5EF4-FFF2-40B4-BE49-F238E27FC236}">
              <a16:creationId xmlns:a16="http://schemas.microsoft.com/office/drawing/2014/main" id="{7BFC3AF0-ADFA-47F6-B529-5B8F1B5CA28F}"/>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238DD7C1-1D32-4CBA-AD4E-D5B05C071924}"/>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a:extLst>
            <a:ext uri="{FF2B5EF4-FFF2-40B4-BE49-F238E27FC236}">
              <a16:creationId xmlns:a16="http://schemas.microsoft.com/office/drawing/2014/main" id="{E1C245DF-DDD9-4015-A369-A9D77E7F3F6D}"/>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8182</xdr:rowOff>
    </xdr:from>
    <xdr:ext cx="405111" cy="259045"/>
    <xdr:sp macro="" textlink="">
      <xdr:nvSpPr>
        <xdr:cNvPr id="320" name="n_1mainValue【公営住宅】&#10;有形固定資産減価償却率">
          <a:extLst>
            <a:ext uri="{FF2B5EF4-FFF2-40B4-BE49-F238E27FC236}">
              <a16:creationId xmlns:a16="http://schemas.microsoft.com/office/drawing/2014/main" id="{1B48B6F7-2771-4EED-9105-4F48B05B7857}"/>
            </a:ext>
          </a:extLst>
        </xdr:cNvPr>
        <xdr:cNvSpPr txBox="1"/>
      </xdr:nvSpPr>
      <xdr:spPr>
        <a:xfrm>
          <a:off x="35820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156771</xdr:rowOff>
    </xdr:from>
    <xdr:ext cx="405111" cy="259045"/>
    <xdr:sp macro="" textlink="">
      <xdr:nvSpPr>
        <xdr:cNvPr id="321" name="n_2mainValue【公営住宅】&#10;有形固定資産減価償却率">
          <a:extLst>
            <a:ext uri="{FF2B5EF4-FFF2-40B4-BE49-F238E27FC236}">
              <a16:creationId xmlns:a16="http://schemas.microsoft.com/office/drawing/2014/main" id="{20ED9385-F02A-4908-806F-90C5E403EB65}"/>
            </a:ext>
          </a:extLst>
        </xdr:cNvPr>
        <xdr:cNvSpPr txBox="1"/>
      </xdr:nvSpPr>
      <xdr:spPr>
        <a:xfrm>
          <a:off x="2705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124114</xdr:rowOff>
    </xdr:from>
    <xdr:ext cx="405111" cy="259045"/>
    <xdr:sp macro="" textlink="">
      <xdr:nvSpPr>
        <xdr:cNvPr id="322" name="n_3mainValue【公営住宅】&#10;有形固定資産減価償却率">
          <a:extLst>
            <a:ext uri="{FF2B5EF4-FFF2-40B4-BE49-F238E27FC236}">
              <a16:creationId xmlns:a16="http://schemas.microsoft.com/office/drawing/2014/main" id="{26B676E3-8EE5-4F75-9382-2F1BC7E2C567}"/>
            </a:ext>
          </a:extLst>
        </xdr:cNvPr>
        <xdr:cNvSpPr txBox="1"/>
      </xdr:nvSpPr>
      <xdr:spPr>
        <a:xfrm>
          <a:off x="18167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86558</xdr:rowOff>
    </xdr:from>
    <xdr:ext cx="405111" cy="259045"/>
    <xdr:sp macro="" textlink="">
      <xdr:nvSpPr>
        <xdr:cNvPr id="323" name="n_4mainValue【公営住宅】&#10;有形固定資産減価償却率">
          <a:extLst>
            <a:ext uri="{FF2B5EF4-FFF2-40B4-BE49-F238E27FC236}">
              <a16:creationId xmlns:a16="http://schemas.microsoft.com/office/drawing/2014/main" id="{A9ED9E96-41F8-4C29-9B46-EAEA7345CA5A}"/>
            </a:ext>
          </a:extLst>
        </xdr:cNvPr>
        <xdr:cNvSpPr txBox="1"/>
      </xdr:nvSpPr>
      <xdr:spPr>
        <a:xfrm>
          <a:off x="9277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2069C48-126B-4627-BF82-F7E59016C8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4FCE81A-AA05-43A4-8F8E-49ED156C412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E3DDDF4-3385-43B8-9553-68114A8A48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1385041-17A1-40CF-B9AF-FC90D127F77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0BF5963-3EE4-4952-A1FA-B223665286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399D9CF-8104-4186-BDC6-31BCE135D55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76A8173-71D6-480F-BED8-ECDC4CF1F88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524CC53-2437-44A5-8B37-195C7BBA051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B4E3A93C-EB9D-4C13-9862-80CF6E8578F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54D2381-8156-48A9-9CB0-1D625ADF85C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3D934CE-BC0D-473E-8DCA-9994D3B73DB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73C86C80-C0C2-4BC9-8672-2FD6E63233C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6CBC2FE2-52E9-4841-ADBC-EB42529A320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DAAAC274-29C7-48EC-8B26-6CF1B629CC4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74784AD1-DE85-4E41-8DD7-CDC79535EBD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47710BEC-F578-42CA-889D-5623B055844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F5C228FB-5EBF-4144-A2F4-9F54F8BBD2D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BE9FEBBD-79BC-4CB0-9702-DE7AA67F11A7}"/>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E0121374-4693-42A3-85EE-DE733BC11D3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B6B81766-02AA-4FF5-90C1-366F61AC6A6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1B6E1D8E-96DF-492B-9102-13BF6713ECD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6CB1BF3C-D6D5-449B-889C-79FBA6A4204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AF68E463-F3DE-490B-9BD5-2ADC2D1050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B5EA0030-5100-449C-896C-74B9B461135F}"/>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3F57DC9E-87F6-48ED-9BD0-EE9900D64A67}"/>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6B84EEC7-2CB3-4BBC-89F7-33FF591F073D}"/>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5D10A5B6-60BE-408F-BEA7-75DE8CE56695}"/>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21F7A546-7C0B-42F7-8A78-5E1D0F690267}"/>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a16="http://schemas.microsoft.com/office/drawing/2014/main" id="{B922FC80-37EB-4B49-85E0-B2895120F802}"/>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D444DDD9-A94F-4C0D-AC99-D340EB5FF4F5}"/>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5B2D8664-6708-4114-B7AA-222CFEC0397F}"/>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35E7EB98-A154-4D97-BFE4-F3050D6C200F}"/>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58E4651D-CCC1-4415-9A54-5A432A89157A}"/>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C53AA219-8755-4FB3-86AD-5CF6909124F5}"/>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A3BFC4C-6AB6-490F-B818-95FB6BED1E1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93B20D1-1857-417D-89D7-D1AFE16A955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FFA8028-DC76-4681-BC3F-0A8CF4ECD08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52BCD70-551B-424E-889F-43AE3C9275E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4CA5F6C-DF5B-47C5-AF8F-66D8A6CD68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57708</xdr:rowOff>
    </xdr:from>
    <xdr:to>
      <xdr:col>55</xdr:col>
      <xdr:colOff>50800</xdr:colOff>
      <xdr:row>85</xdr:row>
      <xdr:rowOff>159308</xdr:rowOff>
    </xdr:to>
    <xdr:sp macro="" textlink="">
      <xdr:nvSpPr>
        <xdr:cNvPr id="363" name="楕円 362">
          <a:extLst>
            <a:ext uri="{FF2B5EF4-FFF2-40B4-BE49-F238E27FC236}">
              <a16:creationId xmlns:a16="http://schemas.microsoft.com/office/drawing/2014/main" id="{14961696-C425-4E3D-B557-6ACD3F744C7E}"/>
            </a:ext>
          </a:extLst>
        </xdr:cNvPr>
        <xdr:cNvSpPr/>
      </xdr:nvSpPr>
      <xdr:spPr>
        <a:xfrm>
          <a:off x="10426700" y="14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36135</xdr:rowOff>
    </xdr:from>
    <xdr:ext cx="469744" cy="259045"/>
    <xdr:sp macro="" textlink="">
      <xdr:nvSpPr>
        <xdr:cNvPr id="364" name="【公営住宅】&#10;一人当たり面積該当値テキスト">
          <a:extLst>
            <a:ext uri="{FF2B5EF4-FFF2-40B4-BE49-F238E27FC236}">
              <a16:creationId xmlns:a16="http://schemas.microsoft.com/office/drawing/2014/main" id="{50279C7D-186B-4FD0-8ABA-F0D19EFC1D4B}"/>
            </a:ext>
          </a:extLst>
        </xdr:cNvPr>
        <xdr:cNvSpPr txBox="1"/>
      </xdr:nvSpPr>
      <xdr:spPr>
        <a:xfrm>
          <a:off x="10515600" y="1460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59995</xdr:rowOff>
    </xdr:from>
    <xdr:to>
      <xdr:col>50</xdr:col>
      <xdr:colOff>165100</xdr:colOff>
      <xdr:row>85</xdr:row>
      <xdr:rowOff>161595</xdr:rowOff>
    </xdr:to>
    <xdr:sp macro="" textlink="">
      <xdr:nvSpPr>
        <xdr:cNvPr id="365" name="楕円 364">
          <a:extLst>
            <a:ext uri="{FF2B5EF4-FFF2-40B4-BE49-F238E27FC236}">
              <a16:creationId xmlns:a16="http://schemas.microsoft.com/office/drawing/2014/main" id="{67487372-EBAA-43DF-82F7-2C3419478D87}"/>
            </a:ext>
          </a:extLst>
        </xdr:cNvPr>
        <xdr:cNvSpPr/>
      </xdr:nvSpPr>
      <xdr:spPr>
        <a:xfrm>
          <a:off x="95885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108508</xdr:rowOff>
    </xdr:from>
    <xdr:to>
      <xdr:col>55</xdr:col>
      <xdr:colOff>0</xdr:colOff>
      <xdr:row>85</xdr:row>
      <xdr:rowOff>110795</xdr:rowOff>
    </xdr:to>
    <xdr:cxnSp macro="">
      <xdr:nvCxnSpPr>
        <xdr:cNvPr id="366" name="直線コネクタ 365">
          <a:extLst>
            <a:ext uri="{FF2B5EF4-FFF2-40B4-BE49-F238E27FC236}">
              <a16:creationId xmlns:a16="http://schemas.microsoft.com/office/drawing/2014/main" id="{4E4E26C8-E1CF-4251-92F9-36E42B2C1D84}"/>
            </a:ext>
          </a:extLst>
        </xdr:cNvPr>
        <xdr:cNvCxnSpPr/>
      </xdr:nvCxnSpPr>
      <xdr:spPr>
        <a:xfrm flipV="1">
          <a:off x="9639300" y="1468175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62357</xdr:rowOff>
    </xdr:from>
    <xdr:to>
      <xdr:col>46</xdr:col>
      <xdr:colOff>38100</xdr:colOff>
      <xdr:row>85</xdr:row>
      <xdr:rowOff>163957</xdr:rowOff>
    </xdr:to>
    <xdr:sp macro="" textlink="">
      <xdr:nvSpPr>
        <xdr:cNvPr id="367" name="楕円 366">
          <a:extLst>
            <a:ext uri="{FF2B5EF4-FFF2-40B4-BE49-F238E27FC236}">
              <a16:creationId xmlns:a16="http://schemas.microsoft.com/office/drawing/2014/main" id="{07ADCA03-B008-47EC-9445-688A29DEF075}"/>
            </a:ext>
          </a:extLst>
        </xdr:cNvPr>
        <xdr:cNvSpPr/>
      </xdr:nvSpPr>
      <xdr:spPr>
        <a:xfrm>
          <a:off x="8699500" y="146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110795</xdr:rowOff>
    </xdr:from>
    <xdr:to>
      <xdr:col>50</xdr:col>
      <xdr:colOff>114300</xdr:colOff>
      <xdr:row>85</xdr:row>
      <xdr:rowOff>113157</xdr:rowOff>
    </xdr:to>
    <xdr:cxnSp macro="">
      <xdr:nvCxnSpPr>
        <xdr:cNvPr id="368" name="直線コネクタ 367">
          <a:extLst>
            <a:ext uri="{FF2B5EF4-FFF2-40B4-BE49-F238E27FC236}">
              <a16:creationId xmlns:a16="http://schemas.microsoft.com/office/drawing/2014/main" id="{F9E2F94E-CC17-4A82-909B-43DEA03D4B79}"/>
            </a:ext>
          </a:extLst>
        </xdr:cNvPr>
        <xdr:cNvCxnSpPr/>
      </xdr:nvCxnSpPr>
      <xdr:spPr>
        <a:xfrm flipV="1">
          <a:off x="8750300" y="1468404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65405</xdr:rowOff>
    </xdr:from>
    <xdr:to>
      <xdr:col>41</xdr:col>
      <xdr:colOff>101600</xdr:colOff>
      <xdr:row>85</xdr:row>
      <xdr:rowOff>167005</xdr:rowOff>
    </xdr:to>
    <xdr:sp macro="" textlink="">
      <xdr:nvSpPr>
        <xdr:cNvPr id="369" name="楕円 368">
          <a:extLst>
            <a:ext uri="{FF2B5EF4-FFF2-40B4-BE49-F238E27FC236}">
              <a16:creationId xmlns:a16="http://schemas.microsoft.com/office/drawing/2014/main" id="{8A26ACE4-1653-4145-B703-50E2BE88FD5E}"/>
            </a:ext>
          </a:extLst>
        </xdr:cNvPr>
        <xdr:cNvSpPr/>
      </xdr:nvSpPr>
      <xdr:spPr>
        <a:xfrm>
          <a:off x="7810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113157</xdr:rowOff>
    </xdr:from>
    <xdr:to>
      <xdr:col>45</xdr:col>
      <xdr:colOff>177800</xdr:colOff>
      <xdr:row>85</xdr:row>
      <xdr:rowOff>116205</xdr:rowOff>
    </xdr:to>
    <xdr:cxnSp macro="">
      <xdr:nvCxnSpPr>
        <xdr:cNvPr id="370" name="直線コネクタ 369">
          <a:extLst>
            <a:ext uri="{FF2B5EF4-FFF2-40B4-BE49-F238E27FC236}">
              <a16:creationId xmlns:a16="http://schemas.microsoft.com/office/drawing/2014/main" id="{C69490A4-1FDE-4B3A-8127-E1F7A8F65611}"/>
            </a:ext>
          </a:extLst>
        </xdr:cNvPr>
        <xdr:cNvCxnSpPr/>
      </xdr:nvCxnSpPr>
      <xdr:spPr>
        <a:xfrm flipV="1">
          <a:off x="7861300" y="1468640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68453</xdr:rowOff>
    </xdr:from>
    <xdr:to>
      <xdr:col>36</xdr:col>
      <xdr:colOff>165100</xdr:colOff>
      <xdr:row>85</xdr:row>
      <xdr:rowOff>170053</xdr:rowOff>
    </xdr:to>
    <xdr:sp macro="" textlink="">
      <xdr:nvSpPr>
        <xdr:cNvPr id="371" name="楕円 370">
          <a:extLst>
            <a:ext uri="{FF2B5EF4-FFF2-40B4-BE49-F238E27FC236}">
              <a16:creationId xmlns:a16="http://schemas.microsoft.com/office/drawing/2014/main" id="{A59FEEB1-8D27-43EC-A885-C4C4EE49AB98}"/>
            </a:ext>
          </a:extLst>
        </xdr:cNvPr>
        <xdr:cNvSpPr/>
      </xdr:nvSpPr>
      <xdr:spPr>
        <a:xfrm>
          <a:off x="6921500" y="14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116205</xdr:rowOff>
    </xdr:from>
    <xdr:to>
      <xdr:col>41</xdr:col>
      <xdr:colOff>50800</xdr:colOff>
      <xdr:row>85</xdr:row>
      <xdr:rowOff>119253</xdr:rowOff>
    </xdr:to>
    <xdr:cxnSp macro="">
      <xdr:nvCxnSpPr>
        <xdr:cNvPr id="372" name="直線コネクタ 371">
          <a:extLst>
            <a:ext uri="{FF2B5EF4-FFF2-40B4-BE49-F238E27FC236}">
              <a16:creationId xmlns:a16="http://schemas.microsoft.com/office/drawing/2014/main" id="{C2ED25F0-D0F0-4656-A32F-09DB8F1205D7}"/>
            </a:ext>
          </a:extLst>
        </xdr:cNvPr>
        <xdr:cNvCxnSpPr/>
      </xdr:nvCxnSpPr>
      <xdr:spPr>
        <a:xfrm flipV="1">
          <a:off x="6972300" y="1468945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id="{65CEC1BF-BCDA-4BF8-B27C-D1188D289BE3}"/>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id="{2300B2E3-97FD-42DA-ACBC-3F6CB016FB8C}"/>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a16="http://schemas.microsoft.com/office/drawing/2014/main" id="{12E99006-DE1B-4DDB-9FDD-D3E38D4848D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a16="http://schemas.microsoft.com/office/drawing/2014/main" id="{33541702-A319-43F2-830C-574F2F43A75B}"/>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152722</xdr:rowOff>
    </xdr:from>
    <xdr:ext cx="469744" cy="259045"/>
    <xdr:sp macro="" textlink="">
      <xdr:nvSpPr>
        <xdr:cNvPr id="377" name="n_1mainValue【公営住宅】&#10;一人当たり面積">
          <a:extLst>
            <a:ext uri="{FF2B5EF4-FFF2-40B4-BE49-F238E27FC236}">
              <a16:creationId xmlns:a16="http://schemas.microsoft.com/office/drawing/2014/main" id="{290372A1-503E-498B-8BB7-8BF2AF89344E}"/>
            </a:ext>
          </a:extLst>
        </xdr:cNvPr>
        <xdr:cNvSpPr txBox="1"/>
      </xdr:nvSpPr>
      <xdr:spPr>
        <a:xfrm>
          <a:off x="9391727" y="147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155084</xdr:rowOff>
    </xdr:from>
    <xdr:ext cx="469744" cy="259045"/>
    <xdr:sp macro="" textlink="">
      <xdr:nvSpPr>
        <xdr:cNvPr id="378" name="n_2mainValue【公営住宅】&#10;一人当たり面積">
          <a:extLst>
            <a:ext uri="{FF2B5EF4-FFF2-40B4-BE49-F238E27FC236}">
              <a16:creationId xmlns:a16="http://schemas.microsoft.com/office/drawing/2014/main" id="{BB6C29AA-CEC2-4E97-8350-FED01A94AF43}"/>
            </a:ext>
          </a:extLst>
        </xdr:cNvPr>
        <xdr:cNvSpPr txBox="1"/>
      </xdr:nvSpPr>
      <xdr:spPr>
        <a:xfrm>
          <a:off x="8515427" y="147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158132</xdr:rowOff>
    </xdr:from>
    <xdr:ext cx="469744" cy="259045"/>
    <xdr:sp macro="" textlink="">
      <xdr:nvSpPr>
        <xdr:cNvPr id="379" name="n_3mainValue【公営住宅】&#10;一人当たり面積">
          <a:extLst>
            <a:ext uri="{FF2B5EF4-FFF2-40B4-BE49-F238E27FC236}">
              <a16:creationId xmlns:a16="http://schemas.microsoft.com/office/drawing/2014/main" id="{3BAC2A88-DB72-4FCD-AA92-5F179EDAE08F}"/>
            </a:ext>
          </a:extLst>
        </xdr:cNvPr>
        <xdr:cNvSpPr txBox="1"/>
      </xdr:nvSpPr>
      <xdr:spPr>
        <a:xfrm>
          <a:off x="76264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161180</xdr:rowOff>
    </xdr:from>
    <xdr:ext cx="469744" cy="259045"/>
    <xdr:sp macro="" textlink="">
      <xdr:nvSpPr>
        <xdr:cNvPr id="380" name="n_4mainValue【公営住宅】&#10;一人当たり面積">
          <a:extLst>
            <a:ext uri="{FF2B5EF4-FFF2-40B4-BE49-F238E27FC236}">
              <a16:creationId xmlns:a16="http://schemas.microsoft.com/office/drawing/2014/main" id="{2C5D64A5-1CDE-4DDD-8367-91D697E6F5D7}"/>
            </a:ext>
          </a:extLst>
        </xdr:cNvPr>
        <xdr:cNvSpPr txBox="1"/>
      </xdr:nvSpPr>
      <xdr:spPr>
        <a:xfrm>
          <a:off x="6737427" y="147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44EB7AFB-1221-4AA5-AB98-0F986A5E9C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6EBED640-4398-4471-994C-F026C143F4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1E08DB1F-6EDF-4EF7-8AE1-4C7295BE578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8B9C7761-CE58-4813-A2B4-5846F3ED51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5A0A26DD-23E4-4B93-A4B4-F82F526902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598E55D-F3FA-4870-8B66-980E39AC38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1E0C9B6-118B-4DD6-BC55-DFC7C2DFB3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2AA7D4AC-4C9C-453D-80D8-86F87AB4EB5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A58B5662-E8E9-4E44-BE98-193A3E6664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22752F8-9C3E-4DD5-94A1-82298F61B78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9F287EAA-C4DF-4047-9833-6930500D21D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80677FBB-257E-4FA1-8457-4DFF6C743F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6279F412-E697-4628-86F4-6C858B3822B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44CC003E-AFF9-448F-B420-E1F60064F81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BCE8C11C-BB48-4C62-9E6A-BD33E4379FC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845B7341-DDE7-448A-80B1-3E6D4D329B4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F425B2B5-EDB5-4123-8A3B-E2BAB21B42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EE3DDC8-C73B-4150-9184-EC055CA5998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DB579976-467A-4510-9279-D8A4E196A5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BF672B7-2ECF-4A84-A339-D03CCC5B27F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6AE47AFB-3154-484C-A64F-714274C54A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74D36A87-A442-4B7E-A8F1-35152458E1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D47C203-9C9D-40C9-AF4A-AEE820C495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2F55F00B-02EC-4DA8-938F-D3625DFB3D0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25E28EA-CA92-4969-8801-B74364FA18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4209CBD-5403-4C60-AA4A-BCF343DA6AF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B7EE4CEC-5151-4036-8EE8-A5196DC6D22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1A26AD3D-BE27-4A5A-82D9-CE115EBAFAF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A9032842-3B3D-4398-A139-29D3C2B80F9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B416D35E-C1D5-4235-97C4-D9DBF32EA27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119C52F7-0381-4FFE-BFB5-43D09BC1B27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E87EA110-F262-4577-B450-AF2A01F667F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CA65F7F0-5BDB-4CB2-AECD-2352D645F57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B81442C-48B1-47F4-9A52-CEEE528614F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7B401C9E-04B9-44EF-B3AE-9DC44F5D5CD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B72B77A9-11BF-472C-8951-17D477B275D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D24EC6C1-B620-4D29-A37E-53F5DFF763C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F215228B-522D-4F6B-A98E-BA2AAC6C154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44590B0C-B226-4D61-B48D-C031F955D1F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C786D562-D8D9-441D-A058-7628572B6A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DC27177C-F200-4BE4-93D6-29CF3607D32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EA78F253-2EF0-4EE9-B9D5-D06C45567397}"/>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8553E463-B1CB-470F-847F-F018DCC0644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E7305C80-E83A-4216-B634-AE97F32FE42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AAE783DA-6DA0-48A8-A119-3B01F12653F5}"/>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a:extLst>
            <a:ext uri="{FF2B5EF4-FFF2-40B4-BE49-F238E27FC236}">
              <a16:creationId xmlns:a16="http://schemas.microsoft.com/office/drawing/2014/main" id="{652C20FB-EAD9-4B97-B66F-E350E2DD2201}"/>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266FCA10-43C4-4A3B-B0D5-F47D662D2E8F}"/>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a:extLst>
            <a:ext uri="{FF2B5EF4-FFF2-40B4-BE49-F238E27FC236}">
              <a16:creationId xmlns:a16="http://schemas.microsoft.com/office/drawing/2014/main" id="{078405FD-4C5C-4578-8C4B-7D73F8ED937D}"/>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a:extLst>
            <a:ext uri="{FF2B5EF4-FFF2-40B4-BE49-F238E27FC236}">
              <a16:creationId xmlns:a16="http://schemas.microsoft.com/office/drawing/2014/main" id="{33B2E5F7-ED15-45A3-83CA-DDFEC030E3BC}"/>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a:extLst>
            <a:ext uri="{FF2B5EF4-FFF2-40B4-BE49-F238E27FC236}">
              <a16:creationId xmlns:a16="http://schemas.microsoft.com/office/drawing/2014/main" id="{E07CBA31-3FDA-4AEA-8CEB-5E3E2766BD2D}"/>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a:extLst>
            <a:ext uri="{FF2B5EF4-FFF2-40B4-BE49-F238E27FC236}">
              <a16:creationId xmlns:a16="http://schemas.microsoft.com/office/drawing/2014/main" id="{DE226DCF-0A5F-41C4-AD9E-38227E5517DA}"/>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a:extLst>
            <a:ext uri="{FF2B5EF4-FFF2-40B4-BE49-F238E27FC236}">
              <a16:creationId xmlns:a16="http://schemas.microsoft.com/office/drawing/2014/main" id="{FA800BAE-1E28-44FF-87BF-1E306C0453CB}"/>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943C3B0-6F5A-498A-A1C3-83119324CD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4C001C8-7C6E-4FE4-923C-F3A3AD19F6E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E8964C5-EB10-477A-96AA-9C35BFF398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319749B-61BA-4382-9BAF-A07D6ABE174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E23F457-2284-4232-8FBB-95A70771E33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438" name="楕円 437">
          <a:extLst>
            <a:ext uri="{FF2B5EF4-FFF2-40B4-BE49-F238E27FC236}">
              <a16:creationId xmlns:a16="http://schemas.microsoft.com/office/drawing/2014/main" id="{0F9C9624-682F-4EEA-8E31-CCB1C40BF1A0}"/>
            </a:ext>
          </a:extLst>
        </xdr:cNvPr>
        <xdr:cNvSpPr/>
      </xdr:nvSpPr>
      <xdr:spPr>
        <a:xfrm>
          <a:off x="16268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70774</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CF4ABFAE-53A2-4BB4-BF4A-C27B07580A81}"/>
            </a:ext>
          </a:extLst>
        </xdr:cNvPr>
        <xdr:cNvSpPr txBox="1"/>
      </xdr:nvSpPr>
      <xdr:spPr>
        <a:xfrm>
          <a:off x="16357600"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17236</xdr:rowOff>
    </xdr:from>
    <xdr:to>
      <xdr:col>81</xdr:col>
      <xdr:colOff>101600</xdr:colOff>
      <xdr:row>37</xdr:row>
      <xdr:rowOff>118836</xdr:rowOff>
    </xdr:to>
    <xdr:sp macro="" textlink="">
      <xdr:nvSpPr>
        <xdr:cNvPr id="440" name="楕円 439">
          <a:extLst>
            <a:ext uri="{FF2B5EF4-FFF2-40B4-BE49-F238E27FC236}">
              <a16:creationId xmlns:a16="http://schemas.microsoft.com/office/drawing/2014/main" id="{5AB0664F-A995-4072-8F5E-67B540A3515F}"/>
            </a:ext>
          </a:extLst>
        </xdr:cNvPr>
        <xdr:cNvSpPr/>
      </xdr:nvSpPr>
      <xdr:spPr>
        <a:xfrm>
          <a:off x="15430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68036</xdr:rowOff>
    </xdr:from>
    <xdr:to>
      <xdr:col>85</xdr:col>
      <xdr:colOff>127000</xdr:colOff>
      <xdr:row>37</xdr:row>
      <xdr:rowOff>143147</xdr:rowOff>
    </xdr:to>
    <xdr:cxnSp macro="">
      <xdr:nvCxnSpPr>
        <xdr:cNvPr id="441" name="直線コネクタ 440">
          <a:extLst>
            <a:ext uri="{FF2B5EF4-FFF2-40B4-BE49-F238E27FC236}">
              <a16:creationId xmlns:a16="http://schemas.microsoft.com/office/drawing/2014/main" id="{7D135176-5D56-47B8-8AA4-1B1FC3301C1A}"/>
            </a:ext>
          </a:extLst>
        </xdr:cNvPr>
        <xdr:cNvCxnSpPr/>
      </xdr:nvCxnSpPr>
      <xdr:spPr>
        <a:xfrm>
          <a:off x="15481300" y="641168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113574</xdr:rowOff>
    </xdr:from>
    <xdr:to>
      <xdr:col>76</xdr:col>
      <xdr:colOff>165100</xdr:colOff>
      <xdr:row>37</xdr:row>
      <xdr:rowOff>43724</xdr:rowOff>
    </xdr:to>
    <xdr:sp macro="" textlink="">
      <xdr:nvSpPr>
        <xdr:cNvPr id="442" name="楕円 441">
          <a:extLst>
            <a:ext uri="{FF2B5EF4-FFF2-40B4-BE49-F238E27FC236}">
              <a16:creationId xmlns:a16="http://schemas.microsoft.com/office/drawing/2014/main" id="{861547BA-D5F8-4BBD-9BE8-12BEA406790D}"/>
            </a:ext>
          </a:extLst>
        </xdr:cNvPr>
        <xdr:cNvSpPr/>
      </xdr:nvSpPr>
      <xdr:spPr>
        <a:xfrm>
          <a:off x="14541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164374</xdr:rowOff>
    </xdr:from>
    <xdr:to>
      <xdr:col>81</xdr:col>
      <xdr:colOff>50800</xdr:colOff>
      <xdr:row>37</xdr:row>
      <xdr:rowOff>68036</xdr:rowOff>
    </xdr:to>
    <xdr:cxnSp macro="">
      <xdr:nvCxnSpPr>
        <xdr:cNvPr id="443" name="直線コネクタ 442">
          <a:extLst>
            <a:ext uri="{FF2B5EF4-FFF2-40B4-BE49-F238E27FC236}">
              <a16:creationId xmlns:a16="http://schemas.microsoft.com/office/drawing/2014/main" id="{03042054-2671-4EF4-91CF-F70A504DFB4B}"/>
            </a:ext>
          </a:extLst>
        </xdr:cNvPr>
        <xdr:cNvCxnSpPr/>
      </xdr:nvCxnSpPr>
      <xdr:spPr>
        <a:xfrm>
          <a:off x="14592300" y="633657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38463</xdr:rowOff>
    </xdr:from>
    <xdr:to>
      <xdr:col>72</xdr:col>
      <xdr:colOff>38100</xdr:colOff>
      <xdr:row>36</xdr:row>
      <xdr:rowOff>140063</xdr:rowOff>
    </xdr:to>
    <xdr:sp macro="" textlink="">
      <xdr:nvSpPr>
        <xdr:cNvPr id="444" name="楕円 443">
          <a:extLst>
            <a:ext uri="{FF2B5EF4-FFF2-40B4-BE49-F238E27FC236}">
              <a16:creationId xmlns:a16="http://schemas.microsoft.com/office/drawing/2014/main" id="{B09BBAA9-01AE-4B06-927D-F9AE04CF58C8}"/>
            </a:ext>
          </a:extLst>
        </xdr:cNvPr>
        <xdr:cNvSpPr/>
      </xdr:nvSpPr>
      <xdr:spPr>
        <a:xfrm>
          <a:off x="13652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89263</xdr:rowOff>
    </xdr:from>
    <xdr:to>
      <xdr:col>76</xdr:col>
      <xdr:colOff>114300</xdr:colOff>
      <xdr:row>36</xdr:row>
      <xdr:rowOff>164374</xdr:rowOff>
    </xdr:to>
    <xdr:cxnSp macro="">
      <xdr:nvCxnSpPr>
        <xdr:cNvPr id="445" name="直線コネクタ 444">
          <a:extLst>
            <a:ext uri="{FF2B5EF4-FFF2-40B4-BE49-F238E27FC236}">
              <a16:creationId xmlns:a16="http://schemas.microsoft.com/office/drawing/2014/main" id="{19825740-B564-4A97-B42C-A34E906DC51E}"/>
            </a:ext>
          </a:extLst>
        </xdr:cNvPr>
        <xdr:cNvCxnSpPr/>
      </xdr:nvCxnSpPr>
      <xdr:spPr>
        <a:xfrm>
          <a:off x="13703300" y="62614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134801</xdr:rowOff>
    </xdr:from>
    <xdr:to>
      <xdr:col>67</xdr:col>
      <xdr:colOff>101600</xdr:colOff>
      <xdr:row>36</xdr:row>
      <xdr:rowOff>64951</xdr:rowOff>
    </xdr:to>
    <xdr:sp macro="" textlink="">
      <xdr:nvSpPr>
        <xdr:cNvPr id="446" name="楕円 445">
          <a:extLst>
            <a:ext uri="{FF2B5EF4-FFF2-40B4-BE49-F238E27FC236}">
              <a16:creationId xmlns:a16="http://schemas.microsoft.com/office/drawing/2014/main" id="{BE8D84E2-5906-4D71-B977-5977C5F14EC7}"/>
            </a:ext>
          </a:extLst>
        </xdr:cNvPr>
        <xdr:cNvSpPr/>
      </xdr:nvSpPr>
      <xdr:spPr>
        <a:xfrm>
          <a:off x="12763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14151</xdr:rowOff>
    </xdr:from>
    <xdr:to>
      <xdr:col>71</xdr:col>
      <xdr:colOff>177800</xdr:colOff>
      <xdr:row>36</xdr:row>
      <xdr:rowOff>89263</xdr:rowOff>
    </xdr:to>
    <xdr:cxnSp macro="">
      <xdr:nvCxnSpPr>
        <xdr:cNvPr id="447" name="直線コネクタ 446">
          <a:extLst>
            <a:ext uri="{FF2B5EF4-FFF2-40B4-BE49-F238E27FC236}">
              <a16:creationId xmlns:a16="http://schemas.microsoft.com/office/drawing/2014/main" id="{13E2122B-C8F4-4D80-B72D-91132718E114}"/>
            </a:ext>
          </a:extLst>
        </xdr:cNvPr>
        <xdr:cNvCxnSpPr/>
      </xdr:nvCxnSpPr>
      <xdr:spPr>
        <a:xfrm>
          <a:off x="12814300" y="61863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C570544D-2D9F-4EE7-AE0A-6106B853D1C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7C10B4CC-807C-4342-B1C2-D10C216AB14D}"/>
            </a:ext>
          </a:extLst>
        </xdr:cNvPr>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D4A3A1BA-29D1-4C08-9C31-3BF88C87DF63}"/>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F77A0B5-9B78-4F08-AB08-A977BEA1ED45}"/>
            </a:ext>
          </a:extLst>
        </xdr:cNvPr>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135363</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62D3D830-B17C-4476-AA91-72C8D5B460CA}"/>
            </a:ext>
          </a:extLst>
        </xdr:cNvPr>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60251</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F5A7CEE0-BDCB-4406-BB91-1802382C5042}"/>
            </a:ext>
          </a:extLst>
        </xdr:cNvPr>
        <xdr:cNvSpPr txBox="1"/>
      </xdr:nvSpPr>
      <xdr:spPr>
        <a:xfrm>
          <a:off x="14389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156590</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DA3729B3-91C9-4215-939A-97A7A62AA6AF}"/>
            </a:ext>
          </a:extLst>
        </xdr:cNvPr>
        <xdr:cNvSpPr txBox="1"/>
      </xdr:nvSpPr>
      <xdr:spPr>
        <a:xfrm>
          <a:off x="13500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81478</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C1F48EF5-5CAD-4681-AC1C-BD4C1711FB4F}"/>
            </a:ext>
          </a:extLst>
        </xdr:cNvPr>
        <xdr:cNvSpPr txBox="1"/>
      </xdr:nvSpPr>
      <xdr:spPr>
        <a:xfrm>
          <a:off x="12611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1DB54933-F5E4-44BE-8CD3-3FBA51E705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932F0246-4D50-4357-9EB7-B92616DE51D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27BED6D5-E57E-4A6F-AB1C-BDE04CCC722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BE7B4FB8-511B-47EF-ADB3-6C058BED8C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42BCE1F6-367C-4DDF-A7A8-1256D9E2D71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1DF7FA72-7842-4862-A052-A7BFB09649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C0045C58-878B-45A2-9335-2A8B843908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75AC7563-12C1-40F2-8BC4-7F131CAD303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83B32EA0-6A1F-4664-8B9A-335D307959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EA26382C-19F5-47DC-9C4A-31576122C6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B9F767E6-FB6C-40B9-BE41-6FFDC5713E6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8DFB226D-A549-4587-BFA5-4761972F481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A24F0B60-A967-49F9-8840-E193A98CC6E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B97D56FD-C09B-4377-89C7-C5B5BDECE2B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E8DC6E68-15AB-4C49-A3A0-A0733B48CBE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56C70290-359C-42C8-84E8-5B64582BAB3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39B852A1-B40A-4C5D-8786-A2E0403805F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98A60BC5-8AB8-4173-93C1-AB27A8406A5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3E3911D9-2261-4F0C-BD38-04C0B598729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DE8E6EED-2DA4-4769-A8E6-4E3A3A0EA83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390FC8A9-31BB-4FDB-85CB-F7F1D855C42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D9435E18-D504-4E21-8749-D5E0B43E76AF}"/>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4CC18441-2215-4AC5-A6BD-6FA2AA143825}"/>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C6473C40-A96F-4D4A-B990-2FA260FFFAF5}"/>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91B49263-FE03-4E63-B431-D5830CFDF86E}"/>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a:extLst>
            <a:ext uri="{FF2B5EF4-FFF2-40B4-BE49-F238E27FC236}">
              <a16:creationId xmlns:a16="http://schemas.microsoft.com/office/drawing/2014/main" id="{DD4D748B-6114-446C-A8A5-F189B54AFC3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7024740D-F351-45D9-B01C-3F39875C4AF5}"/>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BC9CDCD3-CADF-4C9F-BD64-3EAFADEFA257}"/>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a:extLst>
            <a:ext uri="{FF2B5EF4-FFF2-40B4-BE49-F238E27FC236}">
              <a16:creationId xmlns:a16="http://schemas.microsoft.com/office/drawing/2014/main" id="{2B9E5BB3-B2A3-4B17-B54B-93F088A8615F}"/>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a:extLst>
            <a:ext uri="{FF2B5EF4-FFF2-40B4-BE49-F238E27FC236}">
              <a16:creationId xmlns:a16="http://schemas.microsoft.com/office/drawing/2014/main" id="{2ADEE84F-AE2B-4AFD-B4A2-4152EFDEBBB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a:extLst>
            <a:ext uri="{FF2B5EF4-FFF2-40B4-BE49-F238E27FC236}">
              <a16:creationId xmlns:a16="http://schemas.microsoft.com/office/drawing/2014/main" id="{297186B7-4C1A-4555-B275-A39AE8D143BA}"/>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a:extLst>
            <a:ext uri="{FF2B5EF4-FFF2-40B4-BE49-F238E27FC236}">
              <a16:creationId xmlns:a16="http://schemas.microsoft.com/office/drawing/2014/main" id="{36711451-7610-43B6-BE46-892F34F95DC5}"/>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E54D470-4AF0-4A17-BD9B-9A6BE93FE1D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658FBAE-557B-496F-A74B-1988CF5E321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DC0A7A0-A051-46DC-8489-0CDCB28CC5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199C666-175E-40C3-A372-1E7E2AB2FAE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AC219F6-074C-4D03-A9D7-8C688753F9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493" name="楕円 492">
          <a:extLst>
            <a:ext uri="{FF2B5EF4-FFF2-40B4-BE49-F238E27FC236}">
              <a16:creationId xmlns:a16="http://schemas.microsoft.com/office/drawing/2014/main" id="{DBBB894D-82B1-440B-8342-9B59EE1EB028}"/>
            </a:ext>
          </a:extLst>
        </xdr:cNvPr>
        <xdr:cNvSpPr/>
      </xdr:nvSpPr>
      <xdr:spPr>
        <a:xfrm>
          <a:off x="22110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46ABCA1C-E39D-4390-B353-977E8360215B}"/>
            </a:ext>
          </a:extLst>
        </xdr:cNvPr>
        <xdr:cNvSpPr txBox="1"/>
      </xdr:nvSpPr>
      <xdr:spPr>
        <a:xfrm>
          <a:off x="22199600" y="69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158903</xdr:rowOff>
    </xdr:from>
    <xdr:to>
      <xdr:col>112</xdr:col>
      <xdr:colOff>38100</xdr:colOff>
      <xdr:row>41</xdr:row>
      <xdr:rowOff>89053</xdr:rowOff>
    </xdr:to>
    <xdr:sp macro="" textlink="">
      <xdr:nvSpPr>
        <xdr:cNvPr id="495" name="楕円 494">
          <a:extLst>
            <a:ext uri="{FF2B5EF4-FFF2-40B4-BE49-F238E27FC236}">
              <a16:creationId xmlns:a16="http://schemas.microsoft.com/office/drawing/2014/main" id="{E38FAD53-29AA-422A-A656-EBEE5490402C}"/>
            </a:ext>
          </a:extLst>
        </xdr:cNvPr>
        <xdr:cNvSpPr/>
      </xdr:nvSpPr>
      <xdr:spPr>
        <a:xfrm>
          <a:off x="21272500" y="70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37338</xdr:rowOff>
    </xdr:from>
    <xdr:to>
      <xdr:col>116</xdr:col>
      <xdr:colOff>63500</xdr:colOff>
      <xdr:row>41</xdr:row>
      <xdr:rowOff>38253</xdr:rowOff>
    </xdr:to>
    <xdr:cxnSp macro="">
      <xdr:nvCxnSpPr>
        <xdr:cNvPr id="496" name="直線コネクタ 495">
          <a:extLst>
            <a:ext uri="{FF2B5EF4-FFF2-40B4-BE49-F238E27FC236}">
              <a16:creationId xmlns:a16="http://schemas.microsoft.com/office/drawing/2014/main" id="{0FBA7ACF-68B9-4471-9094-D9E59E97D46A}"/>
            </a:ext>
          </a:extLst>
        </xdr:cNvPr>
        <xdr:cNvCxnSpPr/>
      </xdr:nvCxnSpPr>
      <xdr:spPr>
        <a:xfrm flipV="1">
          <a:off x="21323300" y="706678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159817</xdr:rowOff>
    </xdr:from>
    <xdr:to>
      <xdr:col>107</xdr:col>
      <xdr:colOff>101600</xdr:colOff>
      <xdr:row>41</xdr:row>
      <xdr:rowOff>89967</xdr:rowOff>
    </xdr:to>
    <xdr:sp macro="" textlink="">
      <xdr:nvSpPr>
        <xdr:cNvPr id="497" name="楕円 496">
          <a:extLst>
            <a:ext uri="{FF2B5EF4-FFF2-40B4-BE49-F238E27FC236}">
              <a16:creationId xmlns:a16="http://schemas.microsoft.com/office/drawing/2014/main" id="{69903C80-6A54-4D1F-BF65-D4109A8B51F5}"/>
            </a:ext>
          </a:extLst>
        </xdr:cNvPr>
        <xdr:cNvSpPr/>
      </xdr:nvSpPr>
      <xdr:spPr>
        <a:xfrm>
          <a:off x="20383500" y="70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38253</xdr:rowOff>
    </xdr:from>
    <xdr:to>
      <xdr:col>111</xdr:col>
      <xdr:colOff>177800</xdr:colOff>
      <xdr:row>41</xdr:row>
      <xdr:rowOff>39167</xdr:rowOff>
    </xdr:to>
    <xdr:cxnSp macro="">
      <xdr:nvCxnSpPr>
        <xdr:cNvPr id="498" name="直線コネクタ 497">
          <a:extLst>
            <a:ext uri="{FF2B5EF4-FFF2-40B4-BE49-F238E27FC236}">
              <a16:creationId xmlns:a16="http://schemas.microsoft.com/office/drawing/2014/main" id="{F6651D31-2C5F-460C-8AC9-55D2E3451410}"/>
            </a:ext>
          </a:extLst>
        </xdr:cNvPr>
        <xdr:cNvCxnSpPr/>
      </xdr:nvCxnSpPr>
      <xdr:spPr>
        <a:xfrm flipV="1">
          <a:off x="20434300" y="70677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161646</xdr:rowOff>
    </xdr:from>
    <xdr:to>
      <xdr:col>102</xdr:col>
      <xdr:colOff>165100</xdr:colOff>
      <xdr:row>41</xdr:row>
      <xdr:rowOff>91796</xdr:rowOff>
    </xdr:to>
    <xdr:sp macro="" textlink="">
      <xdr:nvSpPr>
        <xdr:cNvPr id="499" name="楕円 498">
          <a:extLst>
            <a:ext uri="{FF2B5EF4-FFF2-40B4-BE49-F238E27FC236}">
              <a16:creationId xmlns:a16="http://schemas.microsoft.com/office/drawing/2014/main" id="{7E780B22-3DD9-4D38-BE7E-5351E5763410}"/>
            </a:ext>
          </a:extLst>
        </xdr:cNvPr>
        <xdr:cNvSpPr/>
      </xdr:nvSpPr>
      <xdr:spPr>
        <a:xfrm>
          <a:off x="19494500" y="7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39167</xdr:rowOff>
    </xdr:from>
    <xdr:to>
      <xdr:col>107</xdr:col>
      <xdr:colOff>50800</xdr:colOff>
      <xdr:row>41</xdr:row>
      <xdr:rowOff>40996</xdr:rowOff>
    </xdr:to>
    <xdr:cxnSp macro="">
      <xdr:nvCxnSpPr>
        <xdr:cNvPr id="500" name="直線コネクタ 499">
          <a:extLst>
            <a:ext uri="{FF2B5EF4-FFF2-40B4-BE49-F238E27FC236}">
              <a16:creationId xmlns:a16="http://schemas.microsoft.com/office/drawing/2014/main" id="{A5FD7ADB-E57D-424F-B2D3-4832CBD10AE9}"/>
            </a:ext>
          </a:extLst>
        </xdr:cNvPr>
        <xdr:cNvCxnSpPr/>
      </xdr:nvCxnSpPr>
      <xdr:spPr>
        <a:xfrm flipV="1">
          <a:off x="19545300" y="706861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163475</xdr:rowOff>
    </xdr:from>
    <xdr:to>
      <xdr:col>98</xdr:col>
      <xdr:colOff>38100</xdr:colOff>
      <xdr:row>41</xdr:row>
      <xdr:rowOff>93625</xdr:rowOff>
    </xdr:to>
    <xdr:sp macro="" textlink="">
      <xdr:nvSpPr>
        <xdr:cNvPr id="501" name="楕円 500">
          <a:extLst>
            <a:ext uri="{FF2B5EF4-FFF2-40B4-BE49-F238E27FC236}">
              <a16:creationId xmlns:a16="http://schemas.microsoft.com/office/drawing/2014/main" id="{DF549F41-3B85-4E30-AE4F-DECE79646AFE}"/>
            </a:ext>
          </a:extLst>
        </xdr:cNvPr>
        <xdr:cNvSpPr/>
      </xdr:nvSpPr>
      <xdr:spPr>
        <a:xfrm>
          <a:off x="18605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40996</xdr:rowOff>
    </xdr:from>
    <xdr:to>
      <xdr:col>102</xdr:col>
      <xdr:colOff>114300</xdr:colOff>
      <xdr:row>41</xdr:row>
      <xdr:rowOff>42825</xdr:rowOff>
    </xdr:to>
    <xdr:cxnSp macro="">
      <xdr:nvCxnSpPr>
        <xdr:cNvPr id="502" name="直線コネクタ 501">
          <a:extLst>
            <a:ext uri="{FF2B5EF4-FFF2-40B4-BE49-F238E27FC236}">
              <a16:creationId xmlns:a16="http://schemas.microsoft.com/office/drawing/2014/main" id="{1A0455E7-D75B-4D51-B42E-0F2FB53CEA0F}"/>
            </a:ext>
          </a:extLst>
        </xdr:cNvPr>
        <xdr:cNvCxnSpPr/>
      </xdr:nvCxnSpPr>
      <xdr:spPr>
        <a:xfrm flipV="1">
          <a:off x="18656300" y="70704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61C73EA8-44B6-48DE-A5BF-9C65E8080902}"/>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4345E3F4-2562-41A2-AB59-DF26C336272C}"/>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886FCE4A-DD40-4BE8-A1AE-6B4367F44FD1}"/>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7427388A-8FDC-42FF-B5C2-56C794721818}"/>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80180</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867510A3-1BF6-4609-88A8-1B74E42258A0}"/>
            </a:ext>
          </a:extLst>
        </xdr:cNvPr>
        <xdr:cNvSpPr txBox="1"/>
      </xdr:nvSpPr>
      <xdr:spPr>
        <a:xfrm>
          <a:off x="21075727" y="710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81094</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F7485280-D16F-48DE-9F9E-7785D7F696AA}"/>
            </a:ext>
          </a:extLst>
        </xdr:cNvPr>
        <xdr:cNvSpPr txBox="1"/>
      </xdr:nvSpPr>
      <xdr:spPr>
        <a:xfrm>
          <a:off x="20199427" y="711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82923</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1A1FB98F-81A7-4924-ACCE-9D0519A0E7C7}"/>
            </a:ext>
          </a:extLst>
        </xdr:cNvPr>
        <xdr:cNvSpPr txBox="1"/>
      </xdr:nvSpPr>
      <xdr:spPr>
        <a:xfrm>
          <a:off x="19310427" y="711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84752</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B4AEEDD9-2E32-4512-8C04-731ED2B00B07}"/>
            </a:ext>
          </a:extLst>
        </xdr:cNvPr>
        <xdr:cNvSpPr txBox="1"/>
      </xdr:nvSpPr>
      <xdr:spPr>
        <a:xfrm>
          <a:off x="184214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3FBE06DE-A486-4332-A412-51E3529517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58DBD09C-CB6E-4A5F-82AA-9C5889953B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BB71A140-833E-4D8E-9020-0665C5428D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E99CBE62-657C-4EE5-8389-3EE74DBA11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FB7DC968-4EE4-40D0-887D-6E551BFEF1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1BEE9401-8E94-4329-B3CA-FAB4DD63D4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57BB957D-21E3-4EE3-A0DD-B29E1491C21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26C90753-A4CD-4648-9E69-27BFC530295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F131D167-FEAF-430F-A52F-5541CEA392C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F35AB680-654B-4900-A052-9F74B65131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276B5301-CDA7-418E-A1E7-73DB2457A96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E2EC063B-7ED5-4DD4-ACDF-B5F56FFB9AB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60866DD3-E6F7-4372-94F1-BE9317D8BAD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1A4580F-EFDA-4FDA-9260-8397BBC49F6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98BEBD1-3987-4F23-81E1-D3A0E6A4601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162D119C-B22B-4943-B360-656753927A9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65093C95-2DD3-4E30-8BDB-53ED16C400A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62182B4B-C8E1-4F50-A9C2-7FF2DB89675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34CE651C-C741-491C-9D53-F4F31EEC62D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EF2AE8F9-FD5F-4C54-A5CC-6E735DAD9C9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C6349139-C36D-449D-8E06-C1F48A30503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C7DA2BA1-3151-4C64-A226-0E97539B10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EA1E0773-6B59-4137-AD9D-A430758D4FE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6D1900D5-6EF4-40CE-872E-33618C2CA5A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18E76327-A317-4A39-B7A9-17EF3222B026}"/>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47FE1D1A-09CD-4500-822B-B90DD99C26E5}"/>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3A8BFAA4-ACBA-40AD-86CF-65E7C162BBB1}"/>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6F02D10C-8756-442A-8F21-BA9131CDB529}"/>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C93331BB-D2F2-4CDC-A3A6-8E2BE53E5588}"/>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7CE04D-EC80-435B-9BAC-E6C552A9E2CA}"/>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DFC65FBA-0DC1-4016-868E-EEDE7C81999D}"/>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F19BBC52-7719-40FC-B0EA-B72DC292927B}"/>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BE720910-463B-4A52-B56C-70A715B8E2E7}"/>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B00F467A-0497-42AE-BDB6-EB1E73409744}"/>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E457D968-0638-42A5-BE86-C117D29D58C8}"/>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FDC48A3-9E6A-45FF-9CD3-8B8BC37B63C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5DCCC68-27F4-4021-92F2-3EED231778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3CF310D-982C-4621-AF67-AABE53ADBA7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A7EB150-248C-49C4-BC3A-89F88A09F2F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5E0C5C9-936C-4AD7-8190-7B3C6732D9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51" name="楕円 550">
          <a:extLst>
            <a:ext uri="{FF2B5EF4-FFF2-40B4-BE49-F238E27FC236}">
              <a16:creationId xmlns:a16="http://schemas.microsoft.com/office/drawing/2014/main" id="{5CAC4D5E-2D0B-4514-9BC7-1703959A7D1D}"/>
            </a:ext>
          </a:extLst>
        </xdr:cNvPr>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148607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367D5023-6DC0-4350-B551-85111B12B7B8}"/>
            </a:ext>
          </a:extLst>
        </xdr:cNvPr>
        <xdr:cNvSpPr txBox="1"/>
      </xdr:nvSpPr>
      <xdr:spPr>
        <a:xfrm>
          <a:off x="16357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553" name="楕円 552">
          <a:extLst>
            <a:ext uri="{FF2B5EF4-FFF2-40B4-BE49-F238E27FC236}">
              <a16:creationId xmlns:a16="http://schemas.microsoft.com/office/drawing/2014/main" id="{479EB53E-E08B-463E-8ABD-17D60BD5EF9E}"/>
            </a:ext>
          </a:extLst>
        </xdr:cNvPr>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49530</xdr:rowOff>
    </xdr:to>
    <xdr:cxnSp macro="">
      <xdr:nvCxnSpPr>
        <xdr:cNvPr id="554" name="直線コネクタ 553">
          <a:extLst>
            <a:ext uri="{FF2B5EF4-FFF2-40B4-BE49-F238E27FC236}">
              <a16:creationId xmlns:a16="http://schemas.microsoft.com/office/drawing/2014/main" id="{6CDBD6B4-AAD7-4D36-8464-D7338FFC0D78}"/>
            </a:ext>
          </a:extLst>
        </xdr:cNvPr>
        <xdr:cNvCxnSpPr/>
      </xdr:nvCxnSpPr>
      <xdr:spPr>
        <a:xfrm>
          <a:off x="15481300" y="103193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111125</xdr:rowOff>
    </xdr:from>
    <xdr:to>
      <xdr:col>76</xdr:col>
      <xdr:colOff>165100</xdr:colOff>
      <xdr:row>60</xdr:row>
      <xdr:rowOff>41275</xdr:rowOff>
    </xdr:to>
    <xdr:sp macro="" textlink="">
      <xdr:nvSpPr>
        <xdr:cNvPr id="555" name="楕円 554">
          <a:extLst>
            <a:ext uri="{FF2B5EF4-FFF2-40B4-BE49-F238E27FC236}">
              <a16:creationId xmlns:a16="http://schemas.microsoft.com/office/drawing/2014/main" id="{692D06D5-5109-411D-A3A3-B41896229E84}"/>
            </a:ext>
          </a:extLst>
        </xdr:cNvPr>
        <xdr:cNvSpPr/>
      </xdr:nvSpPr>
      <xdr:spPr>
        <a:xfrm>
          <a:off x="14541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161925</xdr:rowOff>
    </xdr:from>
    <xdr:to>
      <xdr:col>81</xdr:col>
      <xdr:colOff>50800</xdr:colOff>
      <xdr:row>60</xdr:row>
      <xdr:rowOff>32385</xdr:rowOff>
    </xdr:to>
    <xdr:cxnSp macro="">
      <xdr:nvCxnSpPr>
        <xdr:cNvPr id="556" name="直線コネクタ 555">
          <a:extLst>
            <a:ext uri="{FF2B5EF4-FFF2-40B4-BE49-F238E27FC236}">
              <a16:creationId xmlns:a16="http://schemas.microsoft.com/office/drawing/2014/main" id="{70C6261F-CE60-4AB6-920C-F35889A25F58}"/>
            </a:ext>
          </a:extLst>
        </xdr:cNvPr>
        <xdr:cNvCxnSpPr/>
      </xdr:nvCxnSpPr>
      <xdr:spPr>
        <a:xfrm>
          <a:off x="14592300" y="102774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69215</xdr:rowOff>
    </xdr:from>
    <xdr:to>
      <xdr:col>72</xdr:col>
      <xdr:colOff>38100</xdr:colOff>
      <xdr:row>59</xdr:row>
      <xdr:rowOff>170815</xdr:rowOff>
    </xdr:to>
    <xdr:sp macro="" textlink="">
      <xdr:nvSpPr>
        <xdr:cNvPr id="557" name="楕円 556">
          <a:extLst>
            <a:ext uri="{FF2B5EF4-FFF2-40B4-BE49-F238E27FC236}">
              <a16:creationId xmlns:a16="http://schemas.microsoft.com/office/drawing/2014/main" id="{D15CAF14-096E-4137-A7BD-BE96174020C8}"/>
            </a:ext>
          </a:extLst>
        </xdr:cNvPr>
        <xdr:cNvSpPr/>
      </xdr:nvSpPr>
      <xdr:spPr>
        <a:xfrm>
          <a:off x="13652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120015</xdr:rowOff>
    </xdr:from>
    <xdr:to>
      <xdr:col>76</xdr:col>
      <xdr:colOff>114300</xdr:colOff>
      <xdr:row>59</xdr:row>
      <xdr:rowOff>161925</xdr:rowOff>
    </xdr:to>
    <xdr:cxnSp macro="">
      <xdr:nvCxnSpPr>
        <xdr:cNvPr id="558" name="直線コネクタ 557">
          <a:extLst>
            <a:ext uri="{FF2B5EF4-FFF2-40B4-BE49-F238E27FC236}">
              <a16:creationId xmlns:a16="http://schemas.microsoft.com/office/drawing/2014/main" id="{8CD00D02-77EE-4262-9784-E0F43C624DF9}"/>
            </a:ext>
          </a:extLst>
        </xdr:cNvPr>
        <xdr:cNvCxnSpPr/>
      </xdr:nvCxnSpPr>
      <xdr:spPr>
        <a:xfrm>
          <a:off x="13703300" y="102355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559" name="楕円 558">
          <a:extLst>
            <a:ext uri="{FF2B5EF4-FFF2-40B4-BE49-F238E27FC236}">
              <a16:creationId xmlns:a16="http://schemas.microsoft.com/office/drawing/2014/main" id="{20C6F523-BBF2-4E52-B6FB-AC7975E6C882}"/>
            </a:ext>
          </a:extLst>
        </xdr:cNvPr>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59</xdr:row>
      <xdr:rowOff>133350</xdr:rowOff>
    </xdr:to>
    <xdr:cxnSp macro="">
      <xdr:nvCxnSpPr>
        <xdr:cNvPr id="560" name="直線コネクタ 559">
          <a:extLst>
            <a:ext uri="{FF2B5EF4-FFF2-40B4-BE49-F238E27FC236}">
              <a16:creationId xmlns:a16="http://schemas.microsoft.com/office/drawing/2014/main" id="{3F4E92CF-E990-48D3-BACC-23BEA7A2C739}"/>
            </a:ext>
          </a:extLst>
        </xdr:cNvPr>
        <xdr:cNvCxnSpPr/>
      </xdr:nvCxnSpPr>
      <xdr:spPr>
        <a:xfrm flipV="1">
          <a:off x="12814300" y="102355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a:extLst>
            <a:ext uri="{FF2B5EF4-FFF2-40B4-BE49-F238E27FC236}">
              <a16:creationId xmlns:a16="http://schemas.microsoft.com/office/drawing/2014/main" id="{B775C5C0-5F40-475B-8B98-65AA8C91E3AD}"/>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a:extLst>
            <a:ext uri="{FF2B5EF4-FFF2-40B4-BE49-F238E27FC236}">
              <a16:creationId xmlns:a16="http://schemas.microsoft.com/office/drawing/2014/main" id="{960637BD-07D5-4B62-A46E-5608E1634E27}"/>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a:extLst>
            <a:ext uri="{FF2B5EF4-FFF2-40B4-BE49-F238E27FC236}">
              <a16:creationId xmlns:a16="http://schemas.microsoft.com/office/drawing/2014/main" id="{BF4DD2A8-C169-44EC-92ED-C39A48B456D5}"/>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a:extLst>
            <a:ext uri="{FF2B5EF4-FFF2-40B4-BE49-F238E27FC236}">
              <a16:creationId xmlns:a16="http://schemas.microsoft.com/office/drawing/2014/main" id="{8128F98A-201B-4A74-959A-A73A2B05B12F}"/>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74312</xdr:rowOff>
    </xdr:from>
    <xdr:ext cx="405111" cy="259045"/>
    <xdr:sp macro="" textlink="">
      <xdr:nvSpPr>
        <xdr:cNvPr id="565" name="n_1mainValue【学校施設】&#10;有形固定資産減価償却率">
          <a:extLst>
            <a:ext uri="{FF2B5EF4-FFF2-40B4-BE49-F238E27FC236}">
              <a16:creationId xmlns:a16="http://schemas.microsoft.com/office/drawing/2014/main" id="{8D3B0C44-CF4C-4198-8415-5EEA5896E056}"/>
            </a:ext>
          </a:extLst>
        </xdr:cNvPr>
        <xdr:cNvSpPr txBox="1"/>
      </xdr:nvSpPr>
      <xdr:spPr>
        <a:xfrm>
          <a:off x="15266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32402</xdr:rowOff>
    </xdr:from>
    <xdr:ext cx="405111" cy="259045"/>
    <xdr:sp macro="" textlink="">
      <xdr:nvSpPr>
        <xdr:cNvPr id="566" name="n_2mainValue【学校施設】&#10;有形固定資産減価償却率">
          <a:extLst>
            <a:ext uri="{FF2B5EF4-FFF2-40B4-BE49-F238E27FC236}">
              <a16:creationId xmlns:a16="http://schemas.microsoft.com/office/drawing/2014/main" id="{D9CC4D02-F853-4186-86CB-1526053CA7F9}"/>
            </a:ext>
          </a:extLst>
        </xdr:cNvPr>
        <xdr:cNvSpPr txBox="1"/>
      </xdr:nvSpPr>
      <xdr:spPr>
        <a:xfrm>
          <a:off x="14389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161942</xdr:rowOff>
    </xdr:from>
    <xdr:ext cx="405111" cy="259045"/>
    <xdr:sp macro="" textlink="">
      <xdr:nvSpPr>
        <xdr:cNvPr id="567" name="n_3mainValue【学校施設】&#10;有形固定資産減価償却率">
          <a:extLst>
            <a:ext uri="{FF2B5EF4-FFF2-40B4-BE49-F238E27FC236}">
              <a16:creationId xmlns:a16="http://schemas.microsoft.com/office/drawing/2014/main" id="{F9D5CC49-6A58-4040-B0BF-815BB2F28C9A}"/>
            </a:ext>
          </a:extLst>
        </xdr:cNvPr>
        <xdr:cNvSpPr txBox="1"/>
      </xdr:nvSpPr>
      <xdr:spPr>
        <a:xfrm>
          <a:off x="13500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568" name="n_4mainValue【学校施設】&#10;有形固定資産減価償却率">
          <a:extLst>
            <a:ext uri="{FF2B5EF4-FFF2-40B4-BE49-F238E27FC236}">
              <a16:creationId xmlns:a16="http://schemas.microsoft.com/office/drawing/2014/main" id="{2658EA6D-8D80-4327-989A-4391C1E56AD6}"/>
            </a:ext>
          </a:extLst>
        </xdr:cNvPr>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7FF24DE3-F7D2-43E1-915F-3463C5D0AF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20AB74E6-A4ED-4595-B7EB-2CF1CCD343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414DB7B-F0A7-45CF-AB9B-5CE56A6FFE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87C2BAAA-009C-4494-B07F-2FA6542D48F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FE4572A-6758-4EA9-992A-E26172A868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07564FF-ABEF-408B-820D-26AEA70E70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3937E6FD-B4BB-4B65-8ECC-F916E239F9C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817F782-EF68-4D68-B121-F51234CD209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97F5BB17-E2F5-4D03-813C-BA196284BE3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79E15D5E-778B-42B9-BE61-8082A13493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72969596-55F7-480C-83D2-03336A5F4D6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8C264916-6E19-46DE-9BB8-D271ACE029C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99D582C1-000D-479C-B4C5-599FC53077C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258D998E-E05E-46C7-8149-CDAAD524B92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C8BC11BA-FE03-4CA9-952A-D20517D99BF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D5E1C2AF-38A7-4567-BF19-02989353DC5B}"/>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4BC80A6D-3CCF-4A5F-AF96-BDA5641FA26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7771D6F-A568-4771-B747-66AEE68A5DC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994D0A38-7D9A-4634-A2C5-7BCAAD2D51D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C6EFED8E-15DE-4953-9B38-016CAFD01C0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A318A302-F354-4A44-AB3F-EC6A3468930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672BC1A9-DDA8-4163-B0BD-6685D7FC22E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2AE41C45-6C2E-4009-BEC1-581B54B5786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06D88FCF-7977-460F-8852-84BA737D2DCD}"/>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A4D0FF97-EAB8-4117-9A24-CB8D7A5C3C2E}"/>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011CE747-6908-4E91-8712-A044C2A039BD}"/>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896F389F-5B7B-46E4-BE40-0C40AEC4439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EDE5D9B3-6A83-4A46-BD36-E87E2C060866}"/>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a:extLst>
            <a:ext uri="{FF2B5EF4-FFF2-40B4-BE49-F238E27FC236}">
              <a16:creationId xmlns:a16="http://schemas.microsoft.com/office/drawing/2014/main" id="{0B815DCB-39B0-4DD9-AD6C-B0B47D5B0E4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A26670F1-E3F0-4E5E-864C-4458180FB84B}"/>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0E4710B0-50D2-4371-8991-0353D04EF3CD}"/>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82B4CFDF-9A71-454B-AAC2-BCDD2DD96D43}"/>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84399D6A-FE72-488D-9428-6A4067E190A5}"/>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A72242C2-B484-40B4-8703-04C2434EB821}"/>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41A9735-D8B1-4527-8F75-2C1A009B668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90E6F25-19D7-41F7-A43B-1270E128653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48D7C9C-BEA4-4B26-9945-EE9E14A98B6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24AD681-EBCD-42B0-8F7B-184396A62F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7FC61BF-5E0E-4426-8FC6-470333F676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143587</xdr:rowOff>
    </xdr:from>
    <xdr:to>
      <xdr:col>116</xdr:col>
      <xdr:colOff>114300</xdr:colOff>
      <xdr:row>63</xdr:row>
      <xdr:rowOff>73737</xdr:rowOff>
    </xdr:to>
    <xdr:sp macro="" textlink="">
      <xdr:nvSpPr>
        <xdr:cNvPr id="608" name="楕円 607">
          <a:extLst>
            <a:ext uri="{FF2B5EF4-FFF2-40B4-BE49-F238E27FC236}">
              <a16:creationId xmlns:a16="http://schemas.microsoft.com/office/drawing/2014/main" id="{54ADEF49-37CE-4D46-AE06-D2E886623983}"/>
            </a:ext>
          </a:extLst>
        </xdr:cNvPr>
        <xdr:cNvSpPr/>
      </xdr:nvSpPr>
      <xdr:spPr>
        <a:xfrm>
          <a:off x="22110700" y="107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84219</xdr:rowOff>
    </xdr:from>
    <xdr:ext cx="469744" cy="259045"/>
    <xdr:sp macro="" textlink="">
      <xdr:nvSpPr>
        <xdr:cNvPr id="609" name="【学校施設】&#10;一人当たり面積該当値テキスト">
          <a:extLst>
            <a:ext uri="{FF2B5EF4-FFF2-40B4-BE49-F238E27FC236}">
              <a16:creationId xmlns:a16="http://schemas.microsoft.com/office/drawing/2014/main" id="{881FF76D-D0E9-41A7-98FE-3B935E7CD297}"/>
            </a:ext>
          </a:extLst>
        </xdr:cNvPr>
        <xdr:cNvSpPr txBox="1"/>
      </xdr:nvSpPr>
      <xdr:spPr>
        <a:xfrm>
          <a:off x="22199600" y="1071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146558</xdr:rowOff>
    </xdr:from>
    <xdr:to>
      <xdr:col>112</xdr:col>
      <xdr:colOff>38100</xdr:colOff>
      <xdr:row>63</xdr:row>
      <xdr:rowOff>76708</xdr:rowOff>
    </xdr:to>
    <xdr:sp macro="" textlink="">
      <xdr:nvSpPr>
        <xdr:cNvPr id="610" name="楕円 609">
          <a:extLst>
            <a:ext uri="{FF2B5EF4-FFF2-40B4-BE49-F238E27FC236}">
              <a16:creationId xmlns:a16="http://schemas.microsoft.com/office/drawing/2014/main" id="{608BE953-0F43-45CD-BD1D-92E1E5FC5F3C}"/>
            </a:ext>
          </a:extLst>
        </xdr:cNvPr>
        <xdr:cNvSpPr/>
      </xdr:nvSpPr>
      <xdr:spPr>
        <a:xfrm>
          <a:off x="21272500" y="107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22937</xdr:rowOff>
    </xdr:from>
    <xdr:to>
      <xdr:col>116</xdr:col>
      <xdr:colOff>63500</xdr:colOff>
      <xdr:row>63</xdr:row>
      <xdr:rowOff>25908</xdr:rowOff>
    </xdr:to>
    <xdr:cxnSp macro="">
      <xdr:nvCxnSpPr>
        <xdr:cNvPr id="611" name="直線コネクタ 610">
          <a:extLst>
            <a:ext uri="{FF2B5EF4-FFF2-40B4-BE49-F238E27FC236}">
              <a16:creationId xmlns:a16="http://schemas.microsoft.com/office/drawing/2014/main" id="{1A806C3E-8D62-4AB0-B214-C6512FB3805F}"/>
            </a:ext>
          </a:extLst>
        </xdr:cNvPr>
        <xdr:cNvCxnSpPr/>
      </xdr:nvCxnSpPr>
      <xdr:spPr>
        <a:xfrm flipV="1">
          <a:off x="21323300" y="10824287"/>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149530</xdr:rowOff>
    </xdr:from>
    <xdr:to>
      <xdr:col>107</xdr:col>
      <xdr:colOff>101600</xdr:colOff>
      <xdr:row>63</xdr:row>
      <xdr:rowOff>79680</xdr:rowOff>
    </xdr:to>
    <xdr:sp macro="" textlink="">
      <xdr:nvSpPr>
        <xdr:cNvPr id="612" name="楕円 611">
          <a:extLst>
            <a:ext uri="{FF2B5EF4-FFF2-40B4-BE49-F238E27FC236}">
              <a16:creationId xmlns:a16="http://schemas.microsoft.com/office/drawing/2014/main" id="{BEE34F54-1E82-42EB-BA59-776F0535D68A}"/>
            </a:ext>
          </a:extLst>
        </xdr:cNvPr>
        <xdr:cNvSpPr/>
      </xdr:nvSpPr>
      <xdr:spPr>
        <a:xfrm>
          <a:off x="20383500" y="107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25908</xdr:rowOff>
    </xdr:from>
    <xdr:to>
      <xdr:col>111</xdr:col>
      <xdr:colOff>177800</xdr:colOff>
      <xdr:row>63</xdr:row>
      <xdr:rowOff>28880</xdr:rowOff>
    </xdr:to>
    <xdr:cxnSp macro="">
      <xdr:nvCxnSpPr>
        <xdr:cNvPr id="613" name="直線コネクタ 612">
          <a:extLst>
            <a:ext uri="{FF2B5EF4-FFF2-40B4-BE49-F238E27FC236}">
              <a16:creationId xmlns:a16="http://schemas.microsoft.com/office/drawing/2014/main" id="{B0B35537-2481-4CD4-9062-82EBAA7DF332}"/>
            </a:ext>
          </a:extLst>
        </xdr:cNvPr>
        <xdr:cNvCxnSpPr/>
      </xdr:nvCxnSpPr>
      <xdr:spPr>
        <a:xfrm flipV="1">
          <a:off x="20434300" y="1082725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153339</xdr:rowOff>
    </xdr:from>
    <xdr:to>
      <xdr:col>102</xdr:col>
      <xdr:colOff>165100</xdr:colOff>
      <xdr:row>63</xdr:row>
      <xdr:rowOff>83489</xdr:rowOff>
    </xdr:to>
    <xdr:sp macro="" textlink="">
      <xdr:nvSpPr>
        <xdr:cNvPr id="614" name="楕円 613">
          <a:extLst>
            <a:ext uri="{FF2B5EF4-FFF2-40B4-BE49-F238E27FC236}">
              <a16:creationId xmlns:a16="http://schemas.microsoft.com/office/drawing/2014/main" id="{B64C0579-8B25-4C41-B993-F41C6586B4BA}"/>
            </a:ext>
          </a:extLst>
        </xdr:cNvPr>
        <xdr:cNvSpPr/>
      </xdr:nvSpPr>
      <xdr:spPr>
        <a:xfrm>
          <a:off x="19494500" y="107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28880</xdr:rowOff>
    </xdr:from>
    <xdr:to>
      <xdr:col>107</xdr:col>
      <xdr:colOff>50800</xdr:colOff>
      <xdr:row>63</xdr:row>
      <xdr:rowOff>32689</xdr:rowOff>
    </xdr:to>
    <xdr:cxnSp macro="">
      <xdr:nvCxnSpPr>
        <xdr:cNvPr id="615" name="直線コネクタ 614">
          <a:extLst>
            <a:ext uri="{FF2B5EF4-FFF2-40B4-BE49-F238E27FC236}">
              <a16:creationId xmlns:a16="http://schemas.microsoft.com/office/drawing/2014/main" id="{3EA0C287-5A89-4C86-B5BE-DBA42E0957E5}"/>
            </a:ext>
          </a:extLst>
        </xdr:cNvPr>
        <xdr:cNvCxnSpPr/>
      </xdr:nvCxnSpPr>
      <xdr:spPr>
        <a:xfrm flipV="1">
          <a:off x="19545300" y="10830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152502</xdr:rowOff>
    </xdr:from>
    <xdr:to>
      <xdr:col>98</xdr:col>
      <xdr:colOff>38100</xdr:colOff>
      <xdr:row>63</xdr:row>
      <xdr:rowOff>82652</xdr:rowOff>
    </xdr:to>
    <xdr:sp macro="" textlink="">
      <xdr:nvSpPr>
        <xdr:cNvPr id="616" name="楕円 615">
          <a:extLst>
            <a:ext uri="{FF2B5EF4-FFF2-40B4-BE49-F238E27FC236}">
              <a16:creationId xmlns:a16="http://schemas.microsoft.com/office/drawing/2014/main" id="{DDEB123D-33E5-4736-AACE-C4EE646EFC10}"/>
            </a:ext>
          </a:extLst>
        </xdr:cNvPr>
        <xdr:cNvSpPr/>
      </xdr:nvSpPr>
      <xdr:spPr>
        <a:xfrm>
          <a:off x="18605500" y="10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31852</xdr:rowOff>
    </xdr:from>
    <xdr:to>
      <xdr:col>102</xdr:col>
      <xdr:colOff>114300</xdr:colOff>
      <xdr:row>63</xdr:row>
      <xdr:rowOff>32689</xdr:rowOff>
    </xdr:to>
    <xdr:cxnSp macro="">
      <xdr:nvCxnSpPr>
        <xdr:cNvPr id="617" name="直線コネクタ 616">
          <a:extLst>
            <a:ext uri="{FF2B5EF4-FFF2-40B4-BE49-F238E27FC236}">
              <a16:creationId xmlns:a16="http://schemas.microsoft.com/office/drawing/2014/main" id="{4D916AB6-213B-4387-9967-CE559842B280}"/>
            </a:ext>
          </a:extLst>
        </xdr:cNvPr>
        <xdr:cNvCxnSpPr/>
      </xdr:nvCxnSpPr>
      <xdr:spPr>
        <a:xfrm>
          <a:off x="18656300" y="10833202"/>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a:extLst>
            <a:ext uri="{FF2B5EF4-FFF2-40B4-BE49-F238E27FC236}">
              <a16:creationId xmlns:a16="http://schemas.microsoft.com/office/drawing/2014/main" id="{3B800C75-E21A-44DB-9D04-D5666A5FE751}"/>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a:extLst>
            <a:ext uri="{FF2B5EF4-FFF2-40B4-BE49-F238E27FC236}">
              <a16:creationId xmlns:a16="http://schemas.microsoft.com/office/drawing/2014/main" id="{B00FC4AA-2E09-4411-A60A-AEBFB3D873E6}"/>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a:extLst>
            <a:ext uri="{FF2B5EF4-FFF2-40B4-BE49-F238E27FC236}">
              <a16:creationId xmlns:a16="http://schemas.microsoft.com/office/drawing/2014/main" id="{6846A676-440F-4C1B-8657-60FA0FA7F408}"/>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a:extLst>
            <a:ext uri="{FF2B5EF4-FFF2-40B4-BE49-F238E27FC236}">
              <a16:creationId xmlns:a16="http://schemas.microsoft.com/office/drawing/2014/main" id="{8E52A205-36C1-4104-8222-A34F672AE113}"/>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67835</xdr:rowOff>
    </xdr:from>
    <xdr:ext cx="469744" cy="259045"/>
    <xdr:sp macro="" textlink="">
      <xdr:nvSpPr>
        <xdr:cNvPr id="622" name="n_1mainValue【学校施設】&#10;一人当たり面積">
          <a:extLst>
            <a:ext uri="{FF2B5EF4-FFF2-40B4-BE49-F238E27FC236}">
              <a16:creationId xmlns:a16="http://schemas.microsoft.com/office/drawing/2014/main" id="{755543CA-7B8D-40D9-91F5-E3BE1036CE64}"/>
            </a:ext>
          </a:extLst>
        </xdr:cNvPr>
        <xdr:cNvSpPr txBox="1"/>
      </xdr:nvSpPr>
      <xdr:spPr>
        <a:xfrm>
          <a:off x="21075727"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70807</xdr:rowOff>
    </xdr:from>
    <xdr:ext cx="469744" cy="259045"/>
    <xdr:sp macro="" textlink="">
      <xdr:nvSpPr>
        <xdr:cNvPr id="623" name="n_2mainValue【学校施設】&#10;一人当たり面積">
          <a:extLst>
            <a:ext uri="{FF2B5EF4-FFF2-40B4-BE49-F238E27FC236}">
              <a16:creationId xmlns:a16="http://schemas.microsoft.com/office/drawing/2014/main" id="{C46C6003-CBDC-466B-84BB-E9460C04335A}"/>
            </a:ext>
          </a:extLst>
        </xdr:cNvPr>
        <xdr:cNvSpPr txBox="1"/>
      </xdr:nvSpPr>
      <xdr:spPr>
        <a:xfrm>
          <a:off x="20199427" y="108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74616</xdr:rowOff>
    </xdr:from>
    <xdr:ext cx="469744" cy="259045"/>
    <xdr:sp macro="" textlink="">
      <xdr:nvSpPr>
        <xdr:cNvPr id="624" name="n_3mainValue【学校施設】&#10;一人当たり面積">
          <a:extLst>
            <a:ext uri="{FF2B5EF4-FFF2-40B4-BE49-F238E27FC236}">
              <a16:creationId xmlns:a16="http://schemas.microsoft.com/office/drawing/2014/main" id="{CBE776A1-3251-490F-A808-B6D7FC6AB891}"/>
            </a:ext>
          </a:extLst>
        </xdr:cNvPr>
        <xdr:cNvSpPr txBox="1"/>
      </xdr:nvSpPr>
      <xdr:spPr>
        <a:xfrm>
          <a:off x="19310427" y="1087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73779</xdr:rowOff>
    </xdr:from>
    <xdr:ext cx="469744" cy="259045"/>
    <xdr:sp macro="" textlink="">
      <xdr:nvSpPr>
        <xdr:cNvPr id="625" name="n_4mainValue【学校施設】&#10;一人当たり面積">
          <a:extLst>
            <a:ext uri="{FF2B5EF4-FFF2-40B4-BE49-F238E27FC236}">
              <a16:creationId xmlns:a16="http://schemas.microsoft.com/office/drawing/2014/main" id="{E6CD2075-F242-4972-B030-F9F26AD00BF7}"/>
            </a:ext>
          </a:extLst>
        </xdr:cNvPr>
        <xdr:cNvSpPr txBox="1"/>
      </xdr:nvSpPr>
      <xdr:spPr>
        <a:xfrm>
          <a:off x="18421427" y="108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66782A24-C075-4F41-B98F-1090D061FC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A9115DA8-9C5A-4B48-914B-84FB7E54D7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8AB22BE-2563-41BC-98EC-812762B3E1D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E79B2DA-3CAC-4CD9-8ABB-704EA59FECB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3440F620-2141-431E-99D3-06CF943EEC7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E3EDC9D9-929A-4E94-AFC5-74CDADB838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A0826DC0-F73A-41CE-83D4-48E4713F7ED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5EF01B2B-346D-4C35-9752-DD82BD66B89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B82E6E6E-9B77-459F-8EBB-99FC6C1B5F9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C89D8C0B-D3C5-44D3-8E96-E4DCCF318D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718DCC5-CD57-4938-B49F-77EB1A11C1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78F78995-56B5-4C89-9FEF-FB7553B41E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7BCB4D0B-65D1-43BB-9620-5BE9554B0E5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879D77B0-6021-447D-9C90-BA6C04D45AB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7CB459B1-D040-439D-ABE6-EF49964D4E9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17869798-0D43-4A49-9459-C0C5F515BBA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82A7A493-EDA3-470D-A690-9362C10796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FF15178B-A97E-4636-810F-9F697E9F867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42F2F185-3F38-4968-9EC2-6D134AB8E82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919714AB-9590-4F66-8FE9-9E30A692F96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771D705F-986C-4275-9C88-79238DBE6AC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7834CFBF-4034-4998-880E-0F479B3F30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FC661706-D100-41BD-AE66-68A1D0433D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1D712C21-4A6F-4C0A-88BA-8FC0395E0D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BE05BCB4-4F99-4F9F-9265-685CA2124B9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4CFA7EB3-3FEA-4F67-B505-2A012F3B36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31B994B9-CA96-4380-89F8-C765CCCA4FE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A1AE20E3-1026-43D4-8D39-FCB08CA07F5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89DE5C28-0123-4049-8368-FA1D7EC042D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F4F66E5D-B929-46CC-9E45-C868477E7B8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55204024-9F36-4A8A-9F0C-4FDBFFC9CE2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1FAE8246-EB65-4FD9-9F25-BB0372EFE3C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1901DB0C-5FC1-4319-95A5-CB8E4D4D88C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9DF0F05B-06DB-4BBD-98EB-AB97493FED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9A604E6F-9009-421F-A01E-7C47B4CD46B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3E34A772-3184-4093-BD7B-F30FBB2AC13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62F9B139-A821-490C-B4A7-E639E62E83E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48911D85-7BE9-4144-B6BD-D2857473437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3B6EDFFB-B20F-4A35-89B9-9F9A69210BE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3E5E3E9E-3202-432C-AE56-5A42244BD6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9E17CF5A-0A51-4B8D-935B-00ECCC6E195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F334A4D7-6FB1-45DE-B3CF-50182814FC24}"/>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812D2170-9071-4289-AEE6-307436763EC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4F63AE59-3AF5-4707-B85A-421F17BC9F7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a:extLst>
            <a:ext uri="{FF2B5EF4-FFF2-40B4-BE49-F238E27FC236}">
              <a16:creationId xmlns:a16="http://schemas.microsoft.com/office/drawing/2014/main" id="{F8779802-E47A-4FB2-938C-EC9D8B58CBCF}"/>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a:extLst>
            <a:ext uri="{FF2B5EF4-FFF2-40B4-BE49-F238E27FC236}">
              <a16:creationId xmlns:a16="http://schemas.microsoft.com/office/drawing/2014/main" id="{8C0C0017-CCEC-4151-9FF6-A1731C2D7569}"/>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72" name="【公民館】&#10;有形固定資産減価償却率平均値テキスト">
          <a:extLst>
            <a:ext uri="{FF2B5EF4-FFF2-40B4-BE49-F238E27FC236}">
              <a16:creationId xmlns:a16="http://schemas.microsoft.com/office/drawing/2014/main" id="{DC7CDCE0-99C5-45AD-BC61-565C15B4859B}"/>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a:extLst>
            <a:ext uri="{FF2B5EF4-FFF2-40B4-BE49-F238E27FC236}">
              <a16:creationId xmlns:a16="http://schemas.microsoft.com/office/drawing/2014/main" id="{381A5AB6-C355-48D7-861B-BECCF8A28575}"/>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a:extLst>
            <a:ext uri="{FF2B5EF4-FFF2-40B4-BE49-F238E27FC236}">
              <a16:creationId xmlns:a16="http://schemas.microsoft.com/office/drawing/2014/main" id="{12162152-FC3E-45F8-9479-7A083851EBC1}"/>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a:extLst>
            <a:ext uri="{FF2B5EF4-FFF2-40B4-BE49-F238E27FC236}">
              <a16:creationId xmlns:a16="http://schemas.microsoft.com/office/drawing/2014/main" id="{4AED9D8B-68DA-49B5-8F64-22DE802D3E45}"/>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a:extLst>
            <a:ext uri="{FF2B5EF4-FFF2-40B4-BE49-F238E27FC236}">
              <a16:creationId xmlns:a16="http://schemas.microsoft.com/office/drawing/2014/main" id="{F4E94320-CFF7-42C2-88A7-AA66A61C382A}"/>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a:extLst>
            <a:ext uri="{FF2B5EF4-FFF2-40B4-BE49-F238E27FC236}">
              <a16:creationId xmlns:a16="http://schemas.microsoft.com/office/drawing/2014/main" id="{00D021BD-FB74-4011-BBE1-492B7EC3137C}"/>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CEA252B8-FAB8-4BBD-A06B-DA7D6ACA9D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4912D6E-404F-4AB8-A99A-FE814D8DA7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A1DBC1D-F917-4B07-9744-AF067A388A7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D2C4749-9020-4794-A8C4-D26032A4588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AE019E64-5E74-4BAE-BEAB-2FAD030D8E3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136434</xdr:rowOff>
    </xdr:from>
    <xdr:to>
      <xdr:col>85</xdr:col>
      <xdr:colOff>177800</xdr:colOff>
      <xdr:row>107</xdr:row>
      <xdr:rowOff>66584</xdr:rowOff>
    </xdr:to>
    <xdr:sp macro="" textlink="">
      <xdr:nvSpPr>
        <xdr:cNvPr id="683" name="楕円 682">
          <a:extLst>
            <a:ext uri="{FF2B5EF4-FFF2-40B4-BE49-F238E27FC236}">
              <a16:creationId xmlns:a16="http://schemas.microsoft.com/office/drawing/2014/main" id="{FE448E61-B44F-4EEC-BD14-BB71AC3C2EB1}"/>
            </a:ext>
          </a:extLst>
        </xdr:cNvPr>
        <xdr:cNvSpPr/>
      </xdr:nvSpPr>
      <xdr:spPr>
        <a:xfrm>
          <a:off x="16268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114861</xdr:rowOff>
    </xdr:from>
    <xdr:ext cx="405111" cy="259045"/>
    <xdr:sp macro="" textlink="">
      <xdr:nvSpPr>
        <xdr:cNvPr id="684" name="【公民館】&#10;有形固定資産減価償却率該当値テキスト">
          <a:extLst>
            <a:ext uri="{FF2B5EF4-FFF2-40B4-BE49-F238E27FC236}">
              <a16:creationId xmlns:a16="http://schemas.microsoft.com/office/drawing/2014/main" id="{0271B09A-6A9D-4D46-83DE-E425A08798B7}"/>
            </a:ext>
          </a:extLst>
        </xdr:cNvPr>
        <xdr:cNvSpPr txBox="1"/>
      </xdr:nvSpPr>
      <xdr:spPr>
        <a:xfrm>
          <a:off x="16357600"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98879</xdr:rowOff>
    </xdr:from>
    <xdr:to>
      <xdr:col>81</xdr:col>
      <xdr:colOff>101600</xdr:colOff>
      <xdr:row>107</xdr:row>
      <xdr:rowOff>29029</xdr:rowOff>
    </xdr:to>
    <xdr:sp macro="" textlink="">
      <xdr:nvSpPr>
        <xdr:cNvPr id="685" name="楕円 684">
          <a:extLst>
            <a:ext uri="{FF2B5EF4-FFF2-40B4-BE49-F238E27FC236}">
              <a16:creationId xmlns:a16="http://schemas.microsoft.com/office/drawing/2014/main" id="{7D3E8BB6-17ED-4187-8D07-7F8036E22AB2}"/>
            </a:ext>
          </a:extLst>
        </xdr:cNvPr>
        <xdr:cNvSpPr/>
      </xdr:nvSpPr>
      <xdr:spPr>
        <a:xfrm>
          <a:off x="15430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149679</xdr:rowOff>
    </xdr:from>
    <xdr:to>
      <xdr:col>85</xdr:col>
      <xdr:colOff>127000</xdr:colOff>
      <xdr:row>107</xdr:row>
      <xdr:rowOff>15784</xdr:rowOff>
    </xdr:to>
    <xdr:cxnSp macro="">
      <xdr:nvCxnSpPr>
        <xdr:cNvPr id="686" name="直線コネクタ 685">
          <a:extLst>
            <a:ext uri="{FF2B5EF4-FFF2-40B4-BE49-F238E27FC236}">
              <a16:creationId xmlns:a16="http://schemas.microsoft.com/office/drawing/2014/main" id="{CE2750D4-78B8-40F5-A71E-C8DC01B34B83}"/>
            </a:ext>
          </a:extLst>
        </xdr:cNvPr>
        <xdr:cNvCxnSpPr/>
      </xdr:nvCxnSpPr>
      <xdr:spPr>
        <a:xfrm>
          <a:off x="15481300" y="1832337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66221</xdr:rowOff>
    </xdr:from>
    <xdr:to>
      <xdr:col>76</xdr:col>
      <xdr:colOff>165100</xdr:colOff>
      <xdr:row>106</xdr:row>
      <xdr:rowOff>167821</xdr:rowOff>
    </xdr:to>
    <xdr:sp macro="" textlink="">
      <xdr:nvSpPr>
        <xdr:cNvPr id="687" name="楕円 686">
          <a:extLst>
            <a:ext uri="{FF2B5EF4-FFF2-40B4-BE49-F238E27FC236}">
              <a16:creationId xmlns:a16="http://schemas.microsoft.com/office/drawing/2014/main" id="{A0012203-91B7-43BA-A93E-522A652EC92F}"/>
            </a:ext>
          </a:extLst>
        </xdr:cNvPr>
        <xdr:cNvSpPr/>
      </xdr:nvSpPr>
      <xdr:spPr>
        <a:xfrm>
          <a:off x="14541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117021</xdr:rowOff>
    </xdr:from>
    <xdr:to>
      <xdr:col>81</xdr:col>
      <xdr:colOff>50800</xdr:colOff>
      <xdr:row>106</xdr:row>
      <xdr:rowOff>149679</xdr:rowOff>
    </xdr:to>
    <xdr:cxnSp macro="">
      <xdr:nvCxnSpPr>
        <xdr:cNvPr id="688" name="直線コネクタ 687">
          <a:extLst>
            <a:ext uri="{FF2B5EF4-FFF2-40B4-BE49-F238E27FC236}">
              <a16:creationId xmlns:a16="http://schemas.microsoft.com/office/drawing/2014/main" id="{7D22D527-43F0-4CDE-9FF9-CB0C953F8D97}"/>
            </a:ext>
          </a:extLst>
        </xdr:cNvPr>
        <xdr:cNvCxnSpPr/>
      </xdr:nvCxnSpPr>
      <xdr:spPr>
        <a:xfrm>
          <a:off x="14592300" y="182907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89" name="楕円 688">
          <a:extLst>
            <a:ext uri="{FF2B5EF4-FFF2-40B4-BE49-F238E27FC236}">
              <a16:creationId xmlns:a16="http://schemas.microsoft.com/office/drawing/2014/main" id="{C9874E42-43FC-4869-97E7-86AE18BE3B08}"/>
            </a:ext>
          </a:extLst>
        </xdr:cNvPr>
        <xdr:cNvSpPr/>
      </xdr:nvSpPr>
      <xdr:spPr>
        <a:xfrm>
          <a:off x="1365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77832</xdr:rowOff>
    </xdr:from>
    <xdr:to>
      <xdr:col>76</xdr:col>
      <xdr:colOff>114300</xdr:colOff>
      <xdr:row>106</xdr:row>
      <xdr:rowOff>117021</xdr:rowOff>
    </xdr:to>
    <xdr:cxnSp macro="">
      <xdr:nvCxnSpPr>
        <xdr:cNvPr id="690" name="直線コネクタ 689">
          <a:extLst>
            <a:ext uri="{FF2B5EF4-FFF2-40B4-BE49-F238E27FC236}">
              <a16:creationId xmlns:a16="http://schemas.microsoft.com/office/drawing/2014/main" id="{34317546-0AA8-499A-BEED-DA739E755DD1}"/>
            </a:ext>
          </a:extLst>
        </xdr:cNvPr>
        <xdr:cNvCxnSpPr/>
      </xdr:nvCxnSpPr>
      <xdr:spPr>
        <a:xfrm>
          <a:off x="13703300" y="182515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76019</xdr:rowOff>
    </xdr:from>
    <xdr:to>
      <xdr:col>67</xdr:col>
      <xdr:colOff>101600</xdr:colOff>
      <xdr:row>105</xdr:row>
      <xdr:rowOff>6169</xdr:rowOff>
    </xdr:to>
    <xdr:sp macro="" textlink="">
      <xdr:nvSpPr>
        <xdr:cNvPr id="691" name="楕円 690">
          <a:extLst>
            <a:ext uri="{FF2B5EF4-FFF2-40B4-BE49-F238E27FC236}">
              <a16:creationId xmlns:a16="http://schemas.microsoft.com/office/drawing/2014/main" id="{02DD76BE-E5C5-4672-B2A7-7BBB8765C641}"/>
            </a:ext>
          </a:extLst>
        </xdr:cNvPr>
        <xdr:cNvSpPr/>
      </xdr:nvSpPr>
      <xdr:spPr>
        <a:xfrm>
          <a:off x="12763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126819</xdr:rowOff>
    </xdr:from>
    <xdr:to>
      <xdr:col>71</xdr:col>
      <xdr:colOff>177800</xdr:colOff>
      <xdr:row>106</xdr:row>
      <xdr:rowOff>77832</xdr:rowOff>
    </xdr:to>
    <xdr:cxnSp macro="">
      <xdr:nvCxnSpPr>
        <xdr:cNvPr id="692" name="直線コネクタ 691">
          <a:extLst>
            <a:ext uri="{FF2B5EF4-FFF2-40B4-BE49-F238E27FC236}">
              <a16:creationId xmlns:a16="http://schemas.microsoft.com/office/drawing/2014/main" id="{2D7FFA16-7E7C-45C8-9F32-997823476A7F}"/>
            </a:ext>
          </a:extLst>
        </xdr:cNvPr>
        <xdr:cNvCxnSpPr/>
      </xdr:nvCxnSpPr>
      <xdr:spPr>
        <a:xfrm>
          <a:off x="12814300" y="17957619"/>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93" name="n_1aveValue【公民館】&#10;有形固定資産減価償却率">
          <a:extLst>
            <a:ext uri="{FF2B5EF4-FFF2-40B4-BE49-F238E27FC236}">
              <a16:creationId xmlns:a16="http://schemas.microsoft.com/office/drawing/2014/main" id="{596ED2E1-10CF-4129-B290-F578DC1C5681}"/>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94" name="n_2aveValue【公民館】&#10;有形固定資産減価償却率">
          <a:extLst>
            <a:ext uri="{FF2B5EF4-FFF2-40B4-BE49-F238E27FC236}">
              <a16:creationId xmlns:a16="http://schemas.microsoft.com/office/drawing/2014/main" id="{7E610F98-7CD1-469C-AC58-9BDACB0B9400}"/>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95" name="n_3aveValue【公民館】&#10;有形固定資産減価償却率">
          <a:extLst>
            <a:ext uri="{FF2B5EF4-FFF2-40B4-BE49-F238E27FC236}">
              <a16:creationId xmlns:a16="http://schemas.microsoft.com/office/drawing/2014/main" id="{3C2B6095-B850-4471-B569-7CBEBD146BCF}"/>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696" name="n_4aveValue【公民館】&#10;有形固定資産減価償却率">
          <a:extLst>
            <a:ext uri="{FF2B5EF4-FFF2-40B4-BE49-F238E27FC236}">
              <a16:creationId xmlns:a16="http://schemas.microsoft.com/office/drawing/2014/main" id="{BAB62BE1-B18D-454B-938B-87D7A97AD698}"/>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20156</xdr:rowOff>
    </xdr:from>
    <xdr:ext cx="405111" cy="259045"/>
    <xdr:sp macro="" textlink="">
      <xdr:nvSpPr>
        <xdr:cNvPr id="697" name="n_1mainValue【公民館】&#10;有形固定資産減価償却率">
          <a:extLst>
            <a:ext uri="{FF2B5EF4-FFF2-40B4-BE49-F238E27FC236}">
              <a16:creationId xmlns:a16="http://schemas.microsoft.com/office/drawing/2014/main" id="{A34B7666-C555-4981-83ED-51F0F92E6951}"/>
            </a:ext>
          </a:extLst>
        </xdr:cNvPr>
        <xdr:cNvSpPr txBox="1"/>
      </xdr:nvSpPr>
      <xdr:spPr>
        <a:xfrm>
          <a:off x="152660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158948</xdr:rowOff>
    </xdr:from>
    <xdr:ext cx="405111" cy="259045"/>
    <xdr:sp macro="" textlink="">
      <xdr:nvSpPr>
        <xdr:cNvPr id="698" name="n_2mainValue【公民館】&#10;有形固定資産減価償却率">
          <a:extLst>
            <a:ext uri="{FF2B5EF4-FFF2-40B4-BE49-F238E27FC236}">
              <a16:creationId xmlns:a16="http://schemas.microsoft.com/office/drawing/2014/main" id="{080EBA36-AC31-4C7A-B30F-AD0403B57C8E}"/>
            </a:ext>
          </a:extLst>
        </xdr:cNvPr>
        <xdr:cNvSpPr txBox="1"/>
      </xdr:nvSpPr>
      <xdr:spPr>
        <a:xfrm>
          <a:off x="14389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699" name="n_3mainValue【公民館】&#10;有形固定資産減価償却率">
          <a:extLst>
            <a:ext uri="{FF2B5EF4-FFF2-40B4-BE49-F238E27FC236}">
              <a16:creationId xmlns:a16="http://schemas.microsoft.com/office/drawing/2014/main" id="{F7EADF93-7981-469C-8D69-30302222DC37}"/>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22696</xdr:rowOff>
    </xdr:from>
    <xdr:ext cx="405111" cy="259045"/>
    <xdr:sp macro="" textlink="">
      <xdr:nvSpPr>
        <xdr:cNvPr id="700" name="n_4mainValue【公民館】&#10;有形固定資産減価償却率">
          <a:extLst>
            <a:ext uri="{FF2B5EF4-FFF2-40B4-BE49-F238E27FC236}">
              <a16:creationId xmlns:a16="http://schemas.microsoft.com/office/drawing/2014/main" id="{9044C8B0-88F0-4052-9596-1FA0B2A4EEC8}"/>
            </a:ext>
          </a:extLst>
        </xdr:cNvPr>
        <xdr:cNvSpPr txBox="1"/>
      </xdr:nvSpPr>
      <xdr:spPr>
        <a:xfrm>
          <a:off x="12611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980B2258-A272-40F3-9BEF-F46AA72736F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E88170D-ADEB-49BB-A1AC-2F723D11C4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DAE44310-7E1A-461E-B6CF-D6E1D1B4B66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BCD656E2-DACC-4313-B5F0-9FDA550AEC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33A39D3B-39D0-44AD-BCD8-551CA95DD1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1C7C387C-7E0B-4652-BBA2-B20AEA9B43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9FBE2200-C5D7-48C1-8F6A-7EEA012309E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7C65EECD-E95F-4608-83E6-8D5B35A9EA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F39A9950-8ECF-4D9B-941F-2A195DE089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CE12E34F-E115-4B07-AE0A-FCE6BD94DC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2236E30D-1958-498B-9179-7EDB286CBF1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EAF1E137-ACAB-4925-B10C-FE78528407E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1CB40B54-FFEB-424D-82AF-F4552DB8CAA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F86AD44B-A3FF-4B8E-AD89-845729326C6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0BCD7435-8FBA-45EB-AFC4-CF95E09DB78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220ED091-532F-4E04-9E8C-D6A5FA31800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99AEADA4-7159-47E5-BA55-10A9946D271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72817009-3244-47D6-B656-B9EFD7D98CB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EAE60ACF-90D7-46D2-8212-2CDE685DBC7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42C0411D-686C-4034-BBF4-58B9B8CC2D2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2467ABDC-277F-4707-BA7C-ACA4EB696B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1A5EBA29-50DF-4786-BD99-CC031073F82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C2BDAF9A-A03E-4BC4-92B1-7A39A90A0F7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a:extLst>
            <a:ext uri="{FF2B5EF4-FFF2-40B4-BE49-F238E27FC236}">
              <a16:creationId xmlns:a16="http://schemas.microsoft.com/office/drawing/2014/main" id="{D9C870D4-E992-4BF3-A5CF-53349EFC171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a:extLst>
            <a:ext uri="{FF2B5EF4-FFF2-40B4-BE49-F238E27FC236}">
              <a16:creationId xmlns:a16="http://schemas.microsoft.com/office/drawing/2014/main" id="{9CA55209-E125-4A72-A8C3-51250992CC62}"/>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a:extLst>
            <a:ext uri="{FF2B5EF4-FFF2-40B4-BE49-F238E27FC236}">
              <a16:creationId xmlns:a16="http://schemas.microsoft.com/office/drawing/2014/main" id="{603A2912-00FE-41BA-9957-4631CC2DA507}"/>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a:extLst>
            <a:ext uri="{FF2B5EF4-FFF2-40B4-BE49-F238E27FC236}">
              <a16:creationId xmlns:a16="http://schemas.microsoft.com/office/drawing/2014/main" id="{B15D7119-3462-4D5D-82D9-DF981278E95E}"/>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a:extLst>
            <a:ext uri="{FF2B5EF4-FFF2-40B4-BE49-F238E27FC236}">
              <a16:creationId xmlns:a16="http://schemas.microsoft.com/office/drawing/2014/main" id="{FA5A8D00-E423-4D6B-B66C-610ED66D522B}"/>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729" name="【公民館】&#10;一人当たり面積平均値テキスト">
          <a:extLst>
            <a:ext uri="{FF2B5EF4-FFF2-40B4-BE49-F238E27FC236}">
              <a16:creationId xmlns:a16="http://schemas.microsoft.com/office/drawing/2014/main" id="{3ADED15A-263D-4D99-88AE-49F3AFB30382}"/>
            </a:ext>
          </a:extLst>
        </xdr:cNvPr>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a:extLst>
            <a:ext uri="{FF2B5EF4-FFF2-40B4-BE49-F238E27FC236}">
              <a16:creationId xmlns:a16="http://schemas.microsoft.com/office/drawing/2014/main" id="{5E76560F-AB2F-4016-89F3-2D07CD6D4A8C}"/>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a:extLst>
            <a:ext uri="{FF2B5EF4-FFF2-40B4-BE49-F238E27FC236}">
              <a16:creationId xmlns:a16="http://schemas.microsoft.com/office/drawing/2014/main" id="{0FEAAF6F-95DE-4F62-8C3B-B14F2A6506BD}"/>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a:extLst>
            <a:ext uri="{FF2B5EF4-FFF2-40B4-BE49-F238E27FC236}">
              <a16:creationId xmlns:a16="http://schemas.microsoft.com/office/drawing/2014/main" id="{99C321FE-29CF-481F-9E8E-0BBE05F8927B}"/>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a:extLst>
            <a:ext uri="{FF2B5EF4-FFF2-40B4-BE49-F238E27FC236}">
              <a16:creationId xmlns:a16="http://schemas.microsoft.com/office/drawing/2014/main" id="{6E31A954-F416-4995-9521-C1DD8447F605}"/>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a:extLst>
            <a:ext uri="{FF2B5EF4-FFF2-40B4-BE49-F238E27FC236}">
              <a16:creationId xmlns:a16="http://schemas.microsoft.com/office/drawing/2014/main" id="{98137C1C-02AB-4BF8-8916-55487A67A818}"/>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F7C37BA-F7BF-4F93-97C2-22771FDD93A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1569DF4-5D20-4B53-8214-D59F2B50819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ED409D4F-DFC7-48F9-95C7-D272CAF7710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BCBC8CFE-515E-4C98-9018-1FDB1C97A6B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4C1CD299-48BC-4A1E-B9F6-7094F8C0873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89408</xdr:rowOff>
    </xdr:from>
    <xdr:to>
      <xdr:col>116</xdr:col>
      <xdr:colOff>114300</xdr:colOff>
      <xdr:row>105</xdr:row>
      <xdr:rowOff>19558</xdr:rowOff>
    </xdr:to>
    <xdr:sp macro="" textlink="">
      <xdr:nvSpPr>
        <xdr:cNvPr id="740" name="楕円 739">
          <a:extLst>
            <a:ext uri="{FF2B5EF4-FFF2-40B4-BE49-F238E27FC236}">
              <a16:creationId xmlns:a16="http://schemas.microsoft.com/office/drawing/2014/main" id="{0363DDAD-1F87-4038-9D45-C3BA454BBC74}"/>
            </a:ext>
          </a:extLst>
        </xdr:cNvPr>
        <xdr:cNvSpPr/>
      </xdr:nvSpPr>
      <xdr:spPr>
        <a:xfrm>
          <a:off x="221107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112285</xdr:rowOff>
    </xdr:from>
    <xdr:ext cx="469744" cy="259045"/>
    <xdr:sp macro="" textlink="">
      <xdr:nvSpPr>
        <xdr:cNvPr id="741" name="【公民館】&#10;一人当たり面積該当値テキスト">
          <a:extLst>
            <a:ext uri="{FF2B5EF4-FFF2-40B4-BE49-F238E27FC236}">
              <a16:creationId xmlns:a16="http://schemas.microsoft.com/office/drawing/2014/main" id="{E31CE850-4A6A-49C9-9256-5FC48601DDAA}"/>
            </a:ext>
          </a:extLst>
        </xdr:cNvPr>
        <xdr:cNvSpPr txBox="1"/>
      </xdr:nvSpPr>
      <xdr:spPr>
        <a:xfrm>
          <a:off x="22199600" y="177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98552</xdr:rowOff>
    </xdr:from>
    <xdr:to>
      <xdr:col>112</xdr:col>
      <xdr:colOff>38100</xdr:colOff>
      <xdr:row>105</xdr:row>
      <xdr:rowOff>28702</xdr:rowOff>
    </xdr:to>
    <xdr:sp macro="" textlink="">
      <xdr:nvSpPr>
        <xdr:cNvPr id="742" name="楕円 741">
          <a:extLst>
            <a:ext uri="{FF2B5EF4-FFF2-40B4-BE49-F238E27FC236}">
              <a16:creationId xmlns:a16="http://schemas.microsoft.com/office/drawing/2014/main" id="{5D6797F8-2EB8-4FFD-A107-34C6429C4825}"/>
            </a:ext>
          </a:extLst>
        </xdr:cNvPr>
        <xdr:cNvSpPr/>
      </xdr:nvSpPr>
      <xdr:spPr>
        <a:xfrm>
          <a:off x="21272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140208</xdr:rowOff>
    </xdr:from>
    <xdr:to>
      <xdr:col>116</xdr:col>
      <xdr:colOff>63500</xdr:colOff>
      <xdr:row>104</xdr:row>
      <xdr:rowOff>149352</xdr:rowOff>
    </xdr:to>
    <xdr:cxnSp macro="">
      <xdr:nvCxnSpPr>
        <xdr:cNvPr id="743" name="直線コネクタ 742">
          <a:extLst>
            <a:ext uri="{FF2B5EF4-FFF2-40B4-BE49-F238E27FC236}">
              <a16:creationId xmlns:a16="http://schemas.microsoft.com/office/drawing/2014/main" id="{A1B540C2-9651-4D2B-8533-F95BCFDEA623}"/>
            </a:ext>
          </a:extLst>
        </xdr:cNvPr>
        <xdr:cNvCxnSpPr/>
      </xdr:nvCxnSpPr>
      <xdr:spPr>
        <a:xfrm flipV="1">
          <a:off x="21323300" y="179710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107696</xdr:rowOff>
    </xdr:from>
    <xdr:to>
      <xdr:col>107</xdr:col>
      <xdr:colOff>101600</xdr:colOff>
      <xdr:row>105</xdr:row>
      <xdr:rowOff>37846</xdr:rowOff>
    </xdr:to>
    <xdr:sp macro="" textlink="">
      <xdr:nvSpPr>
        <xdr:cNvPr id="744" name="楕円 743">
          <a:extLst>
            <a:ext uri="{FF2B5EF4-FFF2-40B4-BE49-F238E27FC236}">
              <a16:creationId xmlns:a16="http://schemas.microsoft.com/office/drawing/2014/main" id="{30000AF1-DB15-4556-ADA8-335EC77EB4F5}"/>
            </a:ext>
          </a:extLst>
        </xdr:cNvPr>
        <xdr:cNvSpPr/>
      </xdr:nvSpPr>
      <xdr:spPr>
        <a:xfrm>
          <a:off x="20383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149352</xdr:rowOff>
    </xdr:from>
    <xdr:to>
      <xdr:col>111</xdr:col>
      <xdr:colOff>177800</xdr:colOff>
      <xdr:row>104</xdr:row>
      <xdr:rowOff>158496</xdr:rowOff>
    </xdr:to>
    <xdr:cxnSp macro="">
      <xdr:nvCxnSpPr>
        <xdr:cNvPr id="745" name="直線コネクタ 744">
          <a:extLst>
            <a:ext uri="{FF2B5EF4-FFF2-40B4-BE49-F238E27FC236}">
              <a16:creationId xmlns:a16="http://schemas.microsoft.com/office/drawing/2014/main" id="{AFFF497B-4F5E-4D2E-A40F-5FCC7132A093}"/>
            </a:ext>
          </a:extLst>
        </xdr:cNvPr>
        <xdr:cNvCxnSpPr/>
      </xdr:nvCxnSpPr>
      <xdr:spPr>
        <a:xfrm flipV="1">
          <a:off x="20434300" y="17980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119126</xdr:rowOff>
    </xdr:from>
    <xdr:to>
      <xdr:col>102</xdr:col>
      <xdr:colOff>165100</xdr:colOff>
      <xdr:row>105</xdr:row>
      <xdr:rowOff>49276</xdr:rowOff>
    </xdr:to>
    <xdr:sp macro="" textlink="">
      <xdr:nvSpPr>
        <xdr:cNvPr id="746" name="楕円 745">
          <a:extLst>
            <a:ext uri="{FF2B5EF4-FFF2-40B4-BE49-F238E27FC236}">
              <a16:creationId xmlns:a16="http://schemas.microsoft.com/office/drawing/2014/main" id="{BE07FC9F-57F7-47CB-B1C4-AA9DB3520186}"/>
            </a:ext>
          </a:extLst>
        </xdr:cNvPr>
        <xdr:cNvSpPr/>
      </xdr:nvSpPr>
      <xdr:spPr>
        <a:xfrm>
          <a:off x="19494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158496</xdr:rowOff>
    </xdr:from>
    <xdr:to>
      <xdr:col>107</xdr:col>
      <xdr:colOff>50800</xdr:colOff>
      <xdr:row>104</xdr:row>
      <xdr:rowOff>169926</xdr:rowOff>
    </xdr:to>
    <xdr:cxnSp macro="">
      <xdr:nvCxnSpPr>
        <xdr:cNvPr id="747" name="直線コネクタ 746">
          <a:extLst>
            <a:ext uri="{FF2B5EF4-FFF2-40B4-BE49-F238E27FC236}">
              <a16:creationId xmlns:a16="http://schemas.microsoft.com/office/drawing/2014/main" id="{2F21F588-4780-4574-A560-C94FAF2AC667}"/>
            </a:ext>
          </a:extLst>
        </xdr:cNvPr>
        <xdr:cNvCxnSpPr/>
      </xdr:nvCxnSpPr>
      <xdr:spPr>
        <a:xfrm flipV="1">
          <a:off x="19545300" y="179892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152654</xdr:rowOff>
    </xdr:from>
    <xdr:to>
      <xdr:col>98</xdr:col>
      <xdr:colOff>38100</xdr:colOff>
      <xdr:row>107</xdr:row>
      <xdr:rowOff>82804</xdr:rowOff>
    </xdr:to>
    <xdr:sp macro="" textlink="">
      <xdr:nvSpPr>
        <xdr:cNvPr id="748" name="楕円 747">
          <a:extLst>
            <a:ext uri="{FF2B5EF4-FFF2-40B4-BE49-F238E27FC236}">
              <a16:creationId xmlns:a16="http://schemas.microsoft.com/office/drawing/2014/main" id="{E449B527-24F2-4D7A-A664-1FCD7B568013}"/>
            </a:ext>
          </a:extLst>
        </xdr:cNvPr>
        <xdr:cNvSpPr/>
      </xdr:nvSpPr>
      <xdr:spPr>
        <a:xfrm>
          <a:off x="18605500" y="183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169926</xdr:rowOff>
    </xdr:from>
    <xdr:to>
      <xdr:col>102</xdr:col>
      <xdr:colOff>114300</xdr:colOff>
      <xdr:row>107</xdr:row>
      <xdr:rowOff>32004</xdr:rowOff>
    </xdr:to>
    <xdr:cxnSp macro="">
      <xdr:nvCxnSpPr>
        <xdr:cNvPr id="749" name="直線コネクタ 748">
          <a:extLst>
            <a:ext uri="{FF2B5EF4-FFF2-40B4-BE49-F238E27FC236}">
              <a16:creationId xmlns:a16="http://schemas.microsoft.com/office/drawing/2014/main" id="{4F697E77-335B-4C73-BC2A-DEDD73B16470}"/>
            </a:ext>
          </a:extLst>
        </xdr:cNvPr>
        <xdr:cNvCxnSpPr/>
      </xdr:nvCxnSpPr>
      <xdr:spPr>
        <a:xfrm flipV="1">
          <a:off x="18656300" y="18000726"/>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750" name="n_1aveValue【公民館】&#10;一人当たり面積">
          <a:extLst>
            <a:ext uri="{FF2B5EF4-FFF2-40B4-BE49-F238E27FC236}">
              <a16:creationId xmlns:a16="http://schemas.microsoft.com/office/drawing/2014/main" id="{3F7F4417-56BD-472F-BDF0-CB8BE2D835BC}"/>
            </a:ext>
          </a:extLst>
        </xdr:cNvPr>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751" name="n_2aveValue【公民館】&#10;一人当たり面積">
          <a:extLst>
            <a:ext uri="{FF2B5EF4-FFF2-40B4-BE49-F238E27FC236}">
              <a16:creationId xmlns:a16="http://schemas.microsoft.com/office/drawing/2014/main" id="{A5AB9E22-20AD-4533-A7D8-7A6AC9A74C87}"/>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752" name="n_3aveValue【公民館】&#10;一人当たり面積">
          <a:extLst>
            <a:ext uri="{FF2B5EF4-FFF2-40B4-BE49-F238E27FC236}">
              <a16:creationId xmlns:a16="http://schemas.microsoft.com/office/drawing/2014/main" id="{B2856D25-84E8-4ABA-B07D-EDC89FEF1D5C}"/>
            </a:ext>
          </a:extLst>
        </xdr:cNvPr>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53" name="n_4aveValue【公民館】&#10;一人当たり面積">
          <a:extLst>
            <a:ext uri="{FF2B5EF4-FFF2-40B4-BE49-F238E27FC236}">
              <a16:creationId xmlns:a16="http://schemas.microsoft.com/office/drawing/2014/main" id="{0CABA5D6-794A-49E4-83F8-DFD3F0639223}"/>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45229</xdr:rowOff>
    </xdr:from>
    <xdr:ext cx="469744" cy="259045"/>
    <xdr:sp macro="" textlink="">
      <xdr:nvSpPr>
        <xdr:cNvPr id="754" name="n_1mainValue【公民館】&#10;一人当たり面積">
          <a:extLst>
            <a:ext uri="{FF2B5EF4-FFF2-40B4-BE49-F238E27FC236}">
              <a16:creationId xmlns:a16="http://schemas.microsoft.com/office/drawing/2014/main" id="{C132FA6C-7EA2-4925-8D88-8EF49709743E}"/>
            </a:ext>
          </a:extLst>
        </xdr:cNvPr>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54373</xdr:rowOff>
    </xdr:from>
    <xdr:ext cx="469744" cy="259045"/>
    <xdr:sp macro="" textlink="">
      <xdr:nvSpPr>
        <xdr:cNvPr id="755" name="n_2mainValue【公民館】&#10;一人当たり面積">
          <a:extLst>
            <a:ext uri="{FF2B5EF4-FFF2-40B4-BE49-F238E27FC236}">
              <a16:creationId xmlns:a16="http://schemas.microsoft.com/office/drawing/2014/main" id="{EC4C1CCA-9206-4E29-96F2-85A8194CA888}"/>
            </a:ext>
          </a:extLst>
        </xdr:cNvPr>
        <xdr:cNvSpPr txBox="1"/>
      </xdr:nvSpPr>
      <xdr:spPr>
        <a:xfrm>
          <a:off x="20199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65803</xdr:rowOff>
    </xdr:from>
    <xdr:ext cx="469744" cy="259045"/>
    <xdr:sp macro="" textlink="">
      <xdr:nvSpPr>
        <xdr:cNvPr id="756" name="n_3mainValue【公民館】&#10;一人当たり面積">
          <a:extLst>
            <a:ext uri="{FF2B5EF4-FFF2-40B4-BE49-F238E27FC236}">
              <a16:creationId xmlns:a16="http://schemas.microsoft.com/office/drawing/2014/main" id="{3BF158C5-22BB-4052-B1E5-C84EF5218275}"/>
            </a:ext>
          </a:extLst>
        </xdr:cNvPr>
        <xdr:cNvSpPr txBox="1"/>
      </xdr:nvSpPr>
      <xdr:spPr>
        <a:xfrm>
          <a:off x="193104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73931</xdr:rowOff>
    </xdr:from>
    <xdr:ext cx="469744" cy="259045"/>
    <xdr:sp macro="" textlink="">
      <xdr:nvSpPr>
        <xdr:cNvPr id="757" name="n_4mainValue【公民館】&#10;一人当たり面積">
          <a:extLst>
            <a:ext uri="{FF2B5EF4-FFF2-40B4-BE49-F238E27FC236}">
              <a16:creationId xmlns:a16="http://schemas.microsoft.com/office/drawing/2014/main" id="{45738F98-4492-46CA-9CE2-192143556107}"/>
            </a:ext>
          </a:extLst>
        </xdr:cNvPr>
        <xdr:cNvSpPr txBox="1"/>
      </xdr:nvSpPr>
      <xdr:spPr>
        <a:xfrm>
          <a:off x="18421427" y="184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AA63FC15-A7B2-4657-9897-6B491B65B6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5A1ED12B-E67F-49E1-B10F-4FB8818B95B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C92B84E3-88AE-4DCC-B934-EFE3251EA0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類似団体と比較して特に有形固定資産減価償却率が高くなっている施設は、道路、保育所、学校施設、公営住宅、公民館である。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橋りょうの架替を実施したため、橋梁・トンネルの有形固定資産減価償却率が減少した。保育所については高森東保育園と色見保育園の老朽化により類似団体よりも有形固定資産減価償却率が大きくなった。公営住宅や学校施設については改修工事行っているものの減価償却が改修工事以上に進んでいるため有形固定資産減価償却率が増加している。今後については策定した該当の個別計画に基づき適切な更新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568A16-FBA2-40C0-9308-C6635123F6A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F413EB-64B5-48A6-B9BC-B5CEF275054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BC6D95-242F-4F3D-9B01-1BBE8FE9408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2EE564-EE12-4445-9E16-BEBE337012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D91936-46DD-4288-8CD9-C12511C2D3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B46049-E1E7-4612-A66F-4DEA874ACE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D99475-FAF6-40A4-87F5-737E31449A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FCE4A3-B708-4834-89EA-A877FA9264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3C551B-47BF-4247-ADC7-C4916C667E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9D43AC1-AFAD-437A-965A-BA0ECA11A7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6,374
6,284
175.06
5,835,418
5,639,736
180,891
2,811,268
5,039,730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AE7C894-4504-4F9E-9D66-1A3A6EE71A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4D3B52-6937-4333-9DAD-91F46E8265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6E7E69-95B1-4697-B990-7701B9A09A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915C1A5-0DB9-4438-8544-D184747A3F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A7A4F6-19A1-450B-B366-844C7F7B0B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EAC796A-1978-4664-8C73-30DA7049F7C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2074C96-A410-45D6-A516-1ECA7E776A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EAD497-F919-4957-AA89-54DB23F3FD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C6A86F-A5DA-4371-BEE6-64E40CCB172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A3CF80-6E38-411F-BB61-16E76D0B94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152241-36BD-4F98-BFF5-FBA4C44140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B29291-7146-4787-BCA6-F0A95E89748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4A01CE9-120B-43FE-9192-EE2B9F351E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62C7E03-9C05-4C78-A5DF-59E8FD7F5F7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397F65-DFB8-4F14-8D77-2B5913721A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A7B011-F5BC-4301-8065-FA331C52FB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0770C9-5900-41D8-9B47-ED39476DF4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52EA30-1706-4ACF-9DEC-4ADD0A147B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99169D-69CF-4534-A24E-E67CA91AC26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8ADD5F6-369F-4E53-9BE5-F13DB949561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57E474A-1DA2-4EF7-85BA-17E70F424ED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D74C572-F3B5-43FD-B1CF-4A1D644E1D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CD4C193-65B7-4C5C-9EFA-693D53EEB72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4B183B-7010-46A2-8B70-79800FF0B9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BCCED1-F7C3-4E1E-A789-0A2780B0ED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E41E428-8F1B-4701-A430-BAD3AF1826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382B89-7929-4AF7-BAAA-102B34AF82B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01C3D9-6478-4731-AE87-A0C376238A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545CD6-7E56-42EE-9D97-1062212C872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71FFD3A-5155-475F-9B91-BC0DEC7A28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6E360E9-032B-40B5-9925-BD87F9A8E3C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A8F31EE-E8F7-45B3-9B89-FB8D83B9A7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1EA4675-5DD8-4448-9D32-2C23935F499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994E25D-5AB7-4626-970D-AE22D05DEA3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F9BA8AC-2B4C-4583-905A-06FD2C3124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1BFD494-EE15-4FC3-8BEB-29826974DC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51906E5-FD2D-46A9-9DDB-4FA1113236A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C69BF05-28AF-4471-8073-13174D5F51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C49DC06-0515-436D-A9D3-44DFBB9EBC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85384C2-942B-4EF0-893C-81220F007B2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1D66732-3A3F-4A0C-A636-B988BF6D5F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0801226-B108-4545-ABB2-C7087CD9332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CD61D72-D4CD-4EDE-BBC9-3AB8D91D5C3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7888EFE-C0DB-4D6D-94F5-B54610AC8D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4592E45-A1B7-4050-BB16-845129D229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286D32C-573E-4076-B64C-C63C96C641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8F9369F-BFF2-4B21-9EC2-906918593E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0EB583F-3465-47B2-95EE-73E8E4D55D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DD976C7-D268-449E-BEBC-70B8B8E37E2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A42854A-8B0C-4212-9D31-0BDECCF1EB5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C57A7FA-2231-4CF5-BAE2-ADC4D59CB15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575F9D5-3D16-4CA0-BA1B-D4491A65F3D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D1B1A8A-095D-40AB-BE45-A3AB35BC450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A334989-4B34-4848-9CB2-F339D11199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BDDB0330-BCE7-4322-B01E-CEBC38B7C3D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B650836-FD7A-4E21-A068-42EE2B16530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B596D9D-4A40-47F9-A846-1EE58D3E47B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C1180F5-CD4F-4290-81D0-A6D5B7D1291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90B82A9-3DBE-4ECB-ADDA-C20A4E9C66D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5C3B13A-C7B0-465F-96FE-9C37940D8BA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801A3F96-1AB7-45B7-92A4-F2C74D35C4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3302BBA4-6324-47DB-B820-AB05D283F3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3390664-FE47-441C-80A9-FC90652029CA}"/>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FE3243B-FC9E-4054-8F1F-6E2422A13A7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489BEAB6-61F3-4487-B2CC-D4A0F3F748E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584B062E-4938-49F4-A68F-B6D9BD390E9E}"/>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20EAFCEB-1ADA-4F75-A826-F44AB087242A}"/>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9509ED6-9D46-4A36-8F4E-5A12F3FD4945}"/>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B5F8C739-3F4D-41C2-A0D7-11AE889329BE}"/>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BFAF377A-40F7-4E3F-A543-8B55DA4918FF}"/>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D39091C2-0F79-4912-8ACE-5724EDE8EA6E}"/>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8C3F7A51-EE94-4D47-BA3F-47B39721425E}"/>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96962060-61B0-4642-83CC-B6DF9E9DAE42}"/>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A4C3C7C-FB62-475C-9B71-4A9F9F1D5E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3BADCE0-C7DB-4C7A-A326-637765444B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16A6195-9FA8-4EC3-9AAC-0082565D21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12AD4EA-845E-427C-B4D0-2729EA4FD3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8152EC1-0479-417B-B7CD-9D978F0224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90" name="楕円 89">
          <a:extLst>
            <a:ext uri="{FF2B5EF4-FFF2-40B4-BE49-F238E27FC236}">
              <a16:creationId xmlns:a16="http://schemas.microsoft.com/office/drawing/2014/main" id="{AD521BB1-03C5-4DDB-9866-CA6F7A4280BF}"/>
            </a:ext>
          </a:extLst>
        </xdr:cNvPr>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128831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6DAB4140-F940-43B7-BBDB-0E2D5B1B4B7B}"/>
            </a:ext>
          </a:extLst>
        </xdr:cNvPr>
        <xdr:cNvSpPr txBox="1"/>
      </xdr:nvSpPr>
      <xdr:spPr>
        <a:xfrm>
          <a:off x="4673600" y="1024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92" name="楕円 91">
          <a:extLst>
            <a:ext uri="{FF2B5EF4-FFF2-40B4-BE49-F238E27FC236}">
              <a16:creationId xmlns:a16="http://schemas.microsoft.com/office/drawing/2014/main" id="{5EE11782-7C76-40E8-944B-0C97674A1A05}"/>
            </a:ext>
          </a:extLst>
        </xdr:cNvPr>
        <xdr:cNvSpPr/>
      </xdr:nvSpPr>
      <xdr:spPr>
        <a:xfrm>
          <a:off x="3746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156754</xdr:rowOff>
    </xdr:to>
    <xdr:cxnSp macro="">
      <xdr:nvCxnSpPr>
        <xdr:cNvPr id="93" name="直線コネクタ 92">
          <a:extLst>
            <a:ext uri="{FF2B5EF4-FFF2-40B4-BE49-F238E27FC236}">
              <a16:creationId xmlns:a16="http://schemas.microsoft.com/office/drawing/2014/main" id="{CDD6875B-0175-4A9A-85B7-C9D4A5DE59F4}"/>
            </a:ext>
          </a:extLst>
        </xdr:cNvPr>
        <xdr:cNvCxnSpPr/>
      </xdr:nvCxnSpPr>
      <xdr:spPr>
        <a:xfrm>
          <a:off x="3797300" y="104078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94" name="楕円 93">
          <a:extLst>
            <a:ext uri="{FF2B5EF4-FFF2-40B4-BE49-F238E27FC236}">
              <a16:creationId xmlns:a16="http://schemas.microsoft.com/office/drawing/2014/main" id="{76925B93-BB32-4202-AD3F-1A94AF53AC16}"/>
            </a:ext>
          </a:extLst>
        </xdr:cNvPr>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120831</xdr:rowOff>
    </xdr:to>
    <xdr:cxnSp macro="">
      <xdr:nvCxnSpPr>
        <xdr:cNvPr id="95" name="直線コネクタ 94">
          <a:extLst>
            <a:ext uri="{FF2B5EF4-FFF2-40B4-BE49-F238E27FC236}">
              <a16:creationId xmlns:a16="http://schemas.microsoft.com/office/drawing/2014/main" id="{980E1ABE-CE9C-47DD-A586-150FD165286E}"/>
            </a:ext>
          </a:extLst>
        </xdr:cNvPr>
        <xdr:cNvCxnSpPr/>
      </xdr:nvCxnSpPr>
      <xdr:spPr>
        <a:xfrm>
          <a:off x="2908300" y="1037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xdr:rowOff>
    </xdr:from>
    <xdr:to>
      <xdr:col>10</xdr:col>
      <xdr:colOff>165100</xdr:colOff>
      <xdr:row>60</xdr:row>
      <xdr:rowOff>103051</xdr:rowOff>
    </xdr:to>
    <xdr:sp macro="" textlink="">
      <xdr:nvSpPr>
        <xdr:cNvPr id="96" name="楕円 95">
          <a:extLst>
            <a:ext uri="{FF2B5EF4-FFF2-40B4-BE49-F238E27FC236}">
              <a16:creationId xmlns:a16="http://schemas.microsoft.com/office/drawing/2014/main" id="{B4F9C86D-896F-4E01-9FFF-D2309E2C35E9}"/>
            </a:ext>
          </a:extLst>
        </xdr:cNvPr>
        <xdr:cNvSpPr/>
      </xdr:nvSpPr>
      <xdr:spPr>
        <a:xfrm>
          <a:off x="1968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52251</xdr:rowOff>
    </xdr:from>
    <xdr:to>
      <xdr:col>15</xdr:col>
      <xdr:colOff>50800</xdr:colOff>
      <xdr:row>60</xdr:row>
      <xdr:rowOff>88174</xdr:rowOff>
    </xdr:to>
    <xdr:cxnSp macro="">
      <xdr:nvCxnSpPr>
        <xdr:cNvPr id="97" name="直線コネクタ 96">
          <a:extLst>
            <a:ext uri="{FF2B5EF4-FFF2-40B4-BE49-F238E27FC236}">
              <a16:creationId xmlns:a16="http://schemas.microsoft.com/office/drawing/2014/main" id="{3C04E5ED-E63C-40DB-B2AA-3C0F69BBF0EE}"/>
            </a:ext>
          </a:extLst>
        </xdr:cNvPr>
        <xdr:cNvCxnSpPr/>
      </xdr:nvCxnSpPr>
      <xdr:spPr>
        <a:xfrm>
          <a:off x="2019300" y="103392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138612</xdr:rowOff>
    </xdr:from>
    <xdr:to>
      <xdr:col>6</xdr:col>
      <xdr:colOff>38100</xdr:colOff>
      <xdr:row>60</xdr:row>
      <xdr:rowOff>68762</xdr:rowOff>
    </xdr:to>
    <xdr:sp macro="" textlink="">
      <xdr:nvSpPr>
        <xdr:cNvPr id="98" name="楕円 97">
          <a:extLst>
            <a:ext uri="{FF2B5EF4-FFF2-40B4-BE49-F238E27FC236}">
              <a16:creationId xmlns:a16="http://schemas.microsoft.com/office/drawing/2014/main" id="{16223D81-7AE4-4011-9D11-2090204B6457}"/>
            </a:ext>
          </a:extLst>
        </xdr:cNvPr>
        <xdr:cNvSpPr/>
      </xdr:nvSpPr>
      <xdr:spPr>
        <a:xfrm>
          <a:off x="1079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52251</xdr:rowOff>
    </xdr:to>
    <xdr:cxnSp macro="">
      <xdr:nvCxnSpPr>
        <xdr:cNvPr id="99" name="直線コネクタ 98">
          <a:extLst>
            <a:ext uri="{FF2B5EF4-FFF2-40B4-BE49-F238E27FC236}">
              <a16:creationId xmlns:a16="http://schemas.microsoft.com/office/drawing/2014/main" id="{C9A8317B-AD3A-4517-BF4E-0246351BA6A4}"/>
            </a:ext>
          </a:extLst>
        </xdr:cNvPr>
        <xdr:cNvCxnSpPr/>
      </xdr:nvCxnSpPr>
      <xdr:spPr>
        <a:xfrm>
          <a:off x="1130300" y="103049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18C9B567-4812-4A4D-8F44-DF8009A016A8}"/>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01" name="n_2aveValue【体育館・プール】&#10;有形固定資産減価償却率">
          <a:extLst>
            <a:ext uri="{FF2B5EF4-FFF2-40B4-BE49-F238E27FC236}">
              <a16:creationId xmlns:a16="http://schemas.microsoft.com/office/drawing/2014/main" id="{4F5F3B89-1269-4123-BDDC-67F83EB4ADFF}"/>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a:extLst>
            <a:ext uri="{FF2B5EF4-FFF2-40B4-BE49-F238E27FC236}">
              <a16:creationId xmlns:a16="http://schemas.microsoft.com/office/drawing/2014/main" id="{01742028-A161-4669-B156-AD13BCF7A1C4}"/>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a:extLst>
            <a:ext uri="{FF2B5EF4-FFF2-40B4-BE49-F238E27FC236}">
              <a16:creationId xmlns:a16="http://schemas.microsoft.com/office/drawing/2014/main" id="{7AB98AC3-860F-4297-B731-94B6B47A3A2F}"/>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16708</xdr:rowOff>
    </xdr:from>
    <xdr:ext cx="405111" cy="259045"/>
    <xdr:sp macro="" textlink="">
      <xdr:nvSpPr>
        <xdr:cNvPr id="104" name="n_1mainValue【体育館・プール】&#10;有形固定資産減価償却率">
          <a:extLst>
            <a:ext uri="{FF2B5EF4-FFF2-40B4-BE49-F238E27FC236}">
              <a16:creationId xmlns:a16="http://schemas.microsoft.com/office/drawing/2014/main" id="{47598D4D-2ADC-4768-979B-46D0F3BCECFD}"/>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105" name="n_2mainValue【体育館・プール】&#10;有形固定資産減価償却率">
          <a:extLst>
            <a:ext uri="{FF2B5EF4-FFF2-40B4-BE49-F238E27FC236}">
              <a16:creationId xmlns:a16="http://schemas.microsoft.com/office/drawing/2014/main" id="{3186006A-C9DC-4D31-85BC-05EAB1BF1240}"/>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119578</xdr:rowOff>
    </xdr:from>
    <xdr:ext cx="405111" cy="259045"/>
    <xdr:sp macro="" textlink="">
      <xdr:nvSpPr>
        <xdr:cNvPr id="106" name="n_3mainValue【体育館・プール】&#10;有形固定資産減価償却率">
          <a:extLst>
            <a:ext uri="{FF2B5EF4-FFF2-40B4-BE49-F238E27FC236}">
              <a16:creationId xmlns:a16="http://schemas.microsoft.com/office/drawing/2014/main" id="{D3A5D236-714C-4E5E-BB66-F37DA66665F3}"/>
            </a:ext>
          </a:extLst>
        </xdr:cNvPr>
        <xdr:cNvSpPr txBox="1"/>
      </xdr:nvSpPr>
      <xdr:spPr>
        <a:xfrm>
          <a:off x="1816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85289</xdr:rowOff>
    </xdr:from>
    <xdr:ext cx="405111" cy="259045"/>
    <xdr:sp macro="" textlink="">
      <xdr:nvSpPr>
        <xdr:cNvPr id="107" name="n_4mainValue【体育館・プール】&#10;有形固定資産減価償却率">
          <a:extLst>
            <a:ext uri="{FF2B5EF4-FFF2-40B4-BE49-F238E27FC236}">
              <a16:creationId xmlns:a16="http://schemas.microsoft.com/office/drawing/2014/main" id="{1E92AD4F-AA84-4C66-AE2D-9DFCEB2877E4}"/>
            </a:ext>
          </a:extLst>
        </xdr:cNvPr>
        <xdr:cNvSpPr txBox="1"/>
      </xdr:nvSpPr>
      <xdr:spPr>
        <a:xfrm>
          <a:off x="927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3867CE43-DA03-413C-9893-B1FD69A4D4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3AE1959-5F80-4431-89BD-4B2DA251EED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6D46BA60-E927-4D25-BC40-40A29D18F2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7CD9F3AD-E6A0-4631-83DE-1C8BCFED954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AAF0BADA-0BF8-4499-9912-13ADB15C36B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5D53C72A-795C-4741-9DBF-9A5EB385AB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51E11609-43CC-422F-8C85-61EEA92F1F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8AFA0692-5331-4A2A-8D0A-3D7B9CA9B6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D11E24A2-4137-48A8-9EE3-46987C6020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A8FCBF1-9236-4D1C-BE96-28D7B366E20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8B284A6D-912D-49DE-A9A2-76FCF58DEDB5}"/>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585B489E-79D3-414A-BD7C-6E1F28D2FA4E}"/>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149843C0-1F05-44DD-B9FA-FD099505E2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83437F36-CA86-45E2-8ABC-470C65C5B8C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E2658FA2-3A46-4BBC-8767-83E99F9A80F3}"/>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8867A31F-3621-4B9A-93C6-C4655C45B791}"/>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7B06F843-EAA7-4451-9421-EA725B6F20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8C70F86D-2069-4F34-9F92-4991AFD69CB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693CFA69-BEF9-4CFE-BB42-53C9C5AA875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6A2EF783-7893-4E0E-942A-EB2EB46D276C}"/>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ADBC9F8E-E318-46BF-93FF-263127BE7E36}"/>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78DF2C6B-AF67-4866-B709-6013EE862A3F}"/>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2848505A-C377-4A9E-91D9-99985011987B}"/>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611CAD5F-F421-4698-9C2C-1DDCE8A05A44}"/>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32" name="【体育館・プール】&#10;一人当たり面積平均値テキスト">
          <a:extLst>
            <a:ext uri="{FF2B5EF4-FFF2-40B4-BE49-F238E27FC236}">
              <a16:creationId xmlns:a16="http://schemas.microsoft.com/office/drawing/2014/main" id="{5B118B30-C7AB-40A4-86E8-5A6A87F43AC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1EF48E13-F0C8-4E5D-A69D-A6D83FE02A5F}"/>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705AC318-A4A1-4128-8C48-0FF0B5B48ECB}"/>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52BAAAAF-6E71-4E5B-89F5-409CC0D8AB36}"/>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6FB9C6C2-AE4E-4B63-BB4B-86910376CD48}"/>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259EDE2F-54AD-4598-A9DD-9CDA29AEAB7C}"/>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7C75EC4B-86EF-4607-A9CE-383AF793843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4D1B5C4C-7823-4981-B008-616B716D12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6101E6A-8FDE-414D-9F8A-CE4AFE7AF65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7F3E57EA-197A-4F17-BBB7-FEE30D6B877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0E7CCD3-542B-4C24-BE6E-D37CCFAD170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160655</xdr:rowOff>
    </xdr:from>
    <xdr:to>
      <xdr:col>55</xdr:col>
      <xdr:colOff>50800</xdr:colOff>
      <xdr:row>59</xdr:row>
      <xdr:rowOff>90805</xdr:rowOff>
    </xdr:to>
    <xdr:sp macro="" textlink="">
      <xdr:nvSpPr>
        <xdr:cNvPr id="143" name="楕円 142">
          <a:extLst>
            <a:ext uri="{FF2B5EF4-FFF2-40B4-BE49-F238E27FC236}">
              <a16:creationId xmlns:a16="http://schemas.microsoft.com/office/drawing/2014/main" id="{3956B0FB-A87A-490A-8EF3-6ECC885C5F86}"/>
            </a:ext>
          </a:extLst>
        </xdr:cNvPr>
        <xdr:cNvSpPr/>
      </xdr:nvSpPr>
      <xdr:spPr>
        <a:xfrm>
          <a:off x="10426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12082</xdr:rowOff>
    </xdr:from>
    <xdr:ext cx="469744" cy="259045"/>
    <xdr:sp macro="" textlink="">
      <xdr:nvSpPr>
        <xdr:cNvPr id="144" name="【体育館・プール】&#10;一人当たり面積該当値テキスト">
          <a:extLst>
            <a:ext uri="{FF2B5EF4-FFF2-40B4-BE49-F238E27FC236}">
              <a16:creationId xmlns:a16="http://schemas.microsoft.com/office/drawing/2014/main" id="{1F8E93A8-DD51-4F96-BB69-A214929C33AF}"/>
            </a:ext>
          </a:extLst>
        </xdr:cNvPr>
        <xdr:cNvSpPr txBox="1"/>
      </xdr:nvSpPr>
      <xdr:spPr>
        <a:xfrm>
          <a:off x="10515600" y="995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169799</xdr:rowOff>
    </xdr:from>
    <xdr:to>
      <xdr:col>50</xdr:col>
      <xdr:colOff>165100</xdr:colOff>
      <xdr:row>59</xdr:row>
      <xdr:rowOff>99949</xdr:rowOff>
    </xdr:to>
    <xdr:sp macro="" textlink="">
      <xdr:nvSpPr>
        <xdr:cNvPr id="145" name="楕円 144">
          <a:extLst>
            <a:ext uri="{FF2B5EF4-FFF2-40B4-BE49-F238E27FC236}">
              <a16:creationId xmlns:a16="http://schemas.microsoft.com/office/drawing/2014/main" id="{AF75B30B-0E43-4F42-9FAD-318338353F48}"/>
            </a:ext>
          </a:extLst>
        </xdr:cNvPr>
        <xdr:cNvSpPr/>
      </xdr:nvSpPr>
      <xdr:spPr>
        <a:xfrm>
          <a:off x="9588500" y="101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40005</xdr:rowOff>
    </xdr:from>
    <xdr:to>
      <xdr:col>55</xdr:col>
      <xdr:colOff>0</xdr:colOff>
      <xdr:row>59</xdr:row>
      <xdr:rowOff>49149</xdr:rowOff>
    </xdr:to>
    <xdr:cxnSp macro="">
      <xdr:nvCxnSpPr>
        <xdr:cNvPr id="146" name="直線コネクタ 145">
          <a:extLst>
            <a:ext uri="{FF2B5EF4-FFF2-40B4-BE49-F238E27FC236}">
              <a16:creationId xmlns:a16="http://schemas.microsoft.com/office/drawing/2014/main" id="{F415828B-D5A5-4C96-A80C-62E3BD29B7FC}"/>
            </a:ext>
          </a:extLst>
        </xdr:cNvPr>
        <xdr:cNvCxnSpPr/>
      </xdr:nvCxnSpPr>
      <xdr:spPr>
        <a:xfrm flipV="1">
          <a:off x="9639300" y="1015555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7493</xdr:rowOff>
    </xdr:from>
    <xdr:to>
      <xdr:col>46</xdr:col>
      <xdr:colOff>38100</xdr:colOff>
      <xdr:row>59</xdr:row>
      <xdr:rowOff>109093</xdr:rowOff>
    </xdr:to>
    <xdr:sp macro="" textlink="">
      <xdr:nvSpPr>
        <xdr:cNvPr id="147" name="楕円 146">
          <a:extLst>
            <a:ext uri="{FF2B5EF4-FFF2-40B4-BE49-F238E27FC236}">
              <a16:creationId xmlns:a16="http://schemas.microsoft.com/office/drawing/2014/main" id="{4393ED4E-2DFB-437B-A5B5-86F5E39E4248}"/>
            </a:ext>
          </a:extLst>
        </xdr:cNvPr>
        <xdr:cNvSpPr/>
      </xdr:nvSpPr>
      <xdr:spPr>
        <a:xfrm>
          <a:off x="8699500" y="101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49149</xdr:rowOff>
    </xdr:from>
    <xdr:to>
      <xdr:col>50</xdr:col>
      <xdr:colOff>114300</xdr:colOff>
      <xdr:row>59</xdr:row>
      <xdr:rowOff>58293</xdr:rowOff>
    </xdr:to>
    <xdr:cxnSp macro="">
      <xdr:nvCxnSpPr>
        <xdr:cNvPr id="148" name="直線コネクタ 147">
          <a:extLst>
            <a:ext uri="{FF2B5EF4-FFF2-40B4-BE49-F238E27FC236}">
              <a16:creationId xmlns:a16="http://schemas.microsoft.com/office/drawing/2014/main" id="{B692A2F7-0168-4E2C-A188-4E03712DE6EA}"/>
            </a:ext>
          </a:extLst>
        </xdr:cNvPr>
        <xdr:cNvCxnSpPr/>
      </xdr:nvCxnSpPr>
      <xdr:spPr>
        <a:xfrm flipV="1">
          <a:off x="8750300" y="1016469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19494</xdr:rowOff>
    </xdr:from>
    <xdr:to>
      <xdr:col>41</xdr:col>
      <xdr:colOff>101600</xdr:colOff>
      <xdr:row>59</xdr:row>
      <xdr:rowOff>121094</xdr:rowOff>
    </xdr:to>
    <xdr:sp macro="" textlink="">
      <xdr:nvSpPr>
        <xdr:cNvPr id="149" name="楕円 148">
          <a:extLst>
            <a:ext uri="{FF2B5EF4-FFF2-40B4-BE49-F238E27FC236}">
              <a16:creationId xmlns:a16="http://schemas.microsoft.com/office/drawing/2014/main" id="{CAAB1A42-C325-4E9B-A4DB-2D2281540643}"/>
            </a:ext>
          </a:extLst>
        </xdr:cNvPr>
        <xdr:cNvSpPr/>
      </xdr:nvSpPr>
      <xdr:spPr>
        <a:xfrm>
          <a:off x="7810500" y="101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58293</xdr:rowOff>
    </xdr:from>
    <xdr:to>
      <xdr:col>45</xdr:col>
      <xdr:colOff>177800</xdr:colOff>
      <xdr:row>59</xdr:row>
      <xdr:rowOff>70294</xdr:rowOff>
    </xdr:to>
    <xdr:cxnSp macro="">
      <xdr:nvCxnSpPr>
        <xdr:cNvPr id="150" name="直線コネクタ 149">
          <a:extLst>
            <a:ext uri="{FF2B5EF4-FFF2-40B4-BE49-F238E27FC236}">
              <a16:creationId xmlns:a16="http://schemas.microsoft.com/office/drawing/2014/main" id="{6CEC3079-1DC6-439B-A680-C2287AA95C42}"/>
            </a:ext>
          </a:extLst>
        </xdr:cNvPr>
        <xdr:cNvCxnSpPr/>
      </xdr:nvCxnSpPr>
      <xdr:spPr>
        <a:xfrm flipV="1">
          <a:off x="7861300" y="1017384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31496</xdr:rowOff>
    </xdr:from>
    <xdr:to>
      <xdr:col>36</xdr:col>
      <xdr:colOff>165100</xdr:colOff>
      <xdr:row>59</xdr:row>
      <xdr:rowOff>133096</xdr:rowOff>
    </xdr:to>
    <xdr:sp macro="" textlink="">
      <xdr:nvSpPr>
        <xdr:cNvPr id="151" name="楕円 150">
          <a:extLst>
            <a:ext uri="{FF2B5EF4-FFF2-40B4-BE49-F238E27FC236}">
              <a16:creationId xmlns:a16="http://schemas.microsoft.com/office/drawing/2014/main" id="{1FFEFC29-A578-478A-B9D7-80F75BDBFE5E}"/>
            </a:ext>
          </a:extLst>
        </xdr:cNvPr>
        <xdr:cNvSpPr/>
      </xdr:nvSpPr>
      <xdr:spPr>
        <a:xfrm>
          <a:off x="69215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70294</xdr:rowOff>
    </xdr:from>
    <xdr:to>
      <xdr:col>41</xdr:col>
      <xdr:colOff>50800</xdr:colOff>
      <xdr:row>59</xdr:row>
      <xdr:rowOff>82296</xdr:rowOff>
    </xdr:to>
    <xdr:cxnSp macro="">
      <xdr:nvCxnSpPr>
        <xdr:cNvPr id="152" name="直線コネクタ 151">
          <a:extLst>
            <a:ext uri="{FF2B5EF4-FFF2-40B4-BE49-F238E27FC236}">
              <a16:creationId xmlns:a16="http://schemas.microsoft.com/office/drawing/2014/main" id="{64B860ED-6E19-4DDB-B8A1-FB3ACE12A11F}"/>
            </a:ext>
          </a:extLst>
        </xdr:cNvPr>
        <xdr:cNvCxnSpPr/>
      </xdr:nvCxnSpPr>
      <xdr:spPr>
        <a:xfrm flipV="1">
          <a:off x="6972300" y="10185844"/>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53" name="n_1aveValue【体育館・プール】&#10;一人当たり面積">
          <a:extLst>
            <a:ext uri="{FF2B5EF4-FFF2-40B4-BE49-F238E27FC236}">
              <a16:creationId xmlns:a16="http://schemas.microsoft.com/office/drawing/2014/main" id="{4329D7D0-E3F9-4055-804D-6ED6065FAE8A}"/>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54" name="n_2aveValue【体育館・プール】&#10;一人当たり面積">
          <a:extLst>
            <a:ext uri="{FF2B5EF4-FFF2-40B4-BE49-F238E27FC236}">
              <a16:creationId xmlns:a16="http://schemas.microsoft.com/office/drawing/2014/main" id="{07769314-B104-457C-8660-A8A0F062E5FA}"/>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5" name="n_3aveValue【体育館・プール】&#10;一人当たり面積">
          <a:extLst>
            <a:ext uri="{FF2B5EF4-FFF2-40B4-BE49-F238E27FC236}">
              <a16:creationId xmlns:a16="http://schemas.microsoft.com/office/drawing/2014/main" id="{87F83F0E-E3CF-4D5B-9781-5C69C34E8992}"/>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156" name="n_4aveValue【体育館・プール】&#10;一人当たり面積">
          <a:extLst>
            <a:ext uri="{FF2B5EF4-FFF2-40B4-BE49-F238E27FC236}">
              <a16:creationId xmlns:a16="http://schemas.microsoft.com/office/drawing/2014/main" id="{8F94E334-28AE-460A-AFC4-70383868355E}"/>
            </a:ext>
          </a:extLst>
        </xdr:cNvPr>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116476</xdr:rowOff>
    </xdr:from>
    <xdr:ext cx="469744" cy="259045"/>
    <xdr:sp macro="" textlink="">
      <xdr:nvSpPr>
        <xdr:cNvPr id="157" name="n_1mainValue【体育館・プール】&#10;一人当たり面積">
          <a:extLst>
            <a:ext uri="{FF2B5EF4-FFF2-40B4-BE49-F238E27FC236}">
              <a16:creationId xmlns:a16="http://schemas.microsoft.com/office/drawing/2014/main" id="{A387A57A-6280-4D32-A9D5-D3E7219ECA07}"/>
            </a:ext>
          </a:extLst>
        </xdr:cNvPr>
        <xdr:cNvSpPr txBox="1"/>
      </xdr:nvSpPr>
      <xdr:spPr>
        <a:xfrm>
          <a:off x="9391727" y="988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125620</xdr:rowOff>
    </xdr:from>
    <xdr:ext cx="469744" cy="259045"/>
    <xdr:sp macro="" textlink="">
      <xdr:nvSpPr>
        <xdr:cNvPr id="158" name="n_2mainValue【体育館・プール】&#10;一人当たり面積">
          <a:extLst>
            <a:ext uri="{FF2B5EF4-FFF2-40B4-BE49-F238E27FC236}">
              <a16:creationId xmlns:a16="http://schemas.microsoft.com/office/drawing/2014/main" id="{978B138D-B225-4C15-AC80-A31E6AC021AA}"/>
            </a:ext>
          </a:extLst>
        </xdr:cNvPr>
        <xdr:cNvSpPr txBox="1"/>
      </xdr:nvSpPr>
      <xdr:spPr>
        <a:xfrm>
          <a:off x="8515427" y="989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137621</xdr:rowOff>
    </xdr:from>
    <xdr:ext cx="469744" cy="259045"/>
    <xdr:sp macro="" textlink="">
      <xdr:nvSpPr>
        <xdr:cNvPr id="159" name="n_3mainValue【体育館・プール】&#10;一人当たり面積">
          <a:extLst>
            <a:ext uri="{FF2B5EF4-FFF2-40B4-BE49-F238E27FC236}">
              <a16:creationId xmlns:a16="http://schemas.microsoft.com/office/drawing/2014/main" id="{34E7A461-1008-4A60-8DEA-4B652E335793}"/>
            </a:ext>
          </a:extLst>
        </xdr:cNvPr>
        <xdr:cNvSpPr txBox="1"/>
      </xdr:nvSpPr>
      <xdr:spPr>
        <a:xfrm>
          <a:off x="7626427" y="991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149623</xdr:rowOff>
    </xdr:from>
    <xdr:ext cx="469744" cy="259045"/>
    <xdr:sp macro="" textlink="">
      <xdr:nvSpPr>
        <xdr:cNvPr id="160" name="n_4mainValue【体育館・プール】&#10;一人当たり面積">
          <a:extLst>
            <a:ext uri="{FF2B5EF4-FFF2-40B4-BE49-F238E27FC236}">
              <a16:creationId xmlns:a16="http://schemas.microsoft.com/office/drawing/2014/main" id="{4C93D59F-9E00-4D0C-881D-516BE703C3E0}"/>
            </a:ext>
          </a:extLst>
        </xdr:cNvPr>
        <xdr:cNvSpPr txBox="1"/>
      </xdr:nvSpPr>
      <xdr:spPr>
        <a:xfrm>
          <a:off x="67374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7FA6D80C-E39A-47E4-954B-E2B9A24A29B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D90C2500-B8CE-4EBC-835A-BFB28179C7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689CD586-A6E5-440A-BB0E-B2232C37E5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C034E137-403C-4D69-B16C-4B7743F4EF0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D181224F-AF5C-4804-A35B-813657EC63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7310E7CD-0E04-45AF-8B38-DE06EF44514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9694A203-93FE-4E31-9674-437CB9BBD2F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74F71A4-402A-4305-B417-24AB459D4A0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880107CF-56E6-4EB8-847F-725682E3566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B8684A53-83FB-43BB-89BA-4222A781C09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7D09E581-609A-4EF3-9476-4E9BC34FB43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658AF809-A870-47B2-BA7B-AA6F4A30B78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0C43FE07-769C-4FCA-83E3-657E4A4D1EE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4C6B40A4-7D84-4B1B-8077-4683EBEBC4D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7A403FFD-F2E1-47A6-8D8E-9E7B8050207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74DAFD6D-5959-4BD7-AC5F-E21DEAF9053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C1BB1561-008E-4E16-AABF-91679FB4D65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BF83BFF7-ACE3-4D67-B4D8-CAB0B94FBE9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E28AD981-B8D5-4997-8947-2FE7AC04A0E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C38E5845-156F-49C0-9CF1-F3F59E706C5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6AA2947B-F71D-4CC1-AA32-4344ED2053C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29C67A3F-24CA-4962-A12D-B369B5CEA21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C2D8CA9F-D24E-4654-8B25-F3D2765A611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8648FE24-CC5C-4A50-BD3D-0AEAB75E6B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B198B21F-147B-4DB2-8FAE-E0A323E1E4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43AA48BC-B9B8-41E5-AA76-E1F76D49E23C}"/>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228AF462-D167-400D-BCFE-A92ED454E5B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8E0B9548-EB93-4814-AC74-7FEF031B758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16EDEBA1-6546-4093-AF8A-C433F171979C}"/>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DADEB0A9-D465-4A44-8871-606904BA49D2}"/>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7112EF6-4680-4B0C-AD10-D044A2F445D3}"/>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D09749EE-C66E-41ED-8AA6-3FA166C722AA}"/>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74BFBCDD-A7E5-49FF-8148-17F226F23E84}"/>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E30EFCF4-61F0-4704-AC4C-9FB5C296063A}"/>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B6B915BD-704D-4DA1-A551-DAA6A526E89C}"/>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8BFE456F-0074-4594-A031-9B90475574DB}"/>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1FF8A829-F00A-4155-B36C-AA4F4BC2B6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4FACBA1D-AE65-4076-85E6-23C1E425CD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17188164-D3BB-4644-83A6-40300F070B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9C49FBE5-D16A-4241-9857-3D53D268D0D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2FCE5B8-1490-48FB-8C36-2C313D11CDB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02" name="楕円 201">
          <a:extLst>
            <a:ext uri="{FF2B5EF4-FFF2-40B4-BE49-F238E27FC236}">
              <a16:creationId xmlns:a16="http://schemas.microsoft.com/office/drawing/2014/main" id="{0E958086-E613-44CD-8BBF-C4CAFB141FFC}"/>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03" name="【福祉施設】&#10;有形固定資産減価償却率該当値テキスト">
          <a:extLst>
            <a:ext uri="{FF2B5EF4-FFF2-40B4-BE49-F238E27FC236}">
              <a16:creationId xmlns:a16="http://schemas.microsoft.com/office/drawing/2014/main" id="{24908A02-DF3B-4D06-A7B2-08C691536CFF}"/>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04" name="楕円 203">
          <a:extLst>
            <a:ext uri="{FF2B5EF4-FFF2-40B4-BE49-F238E27FC236}">
              <a16:creationId xmlns:a16="http://schemas.microsoft.com/office/drawing/2014/main" id="{DDAE4175-2D5E-4305-A2F2-BD707FDF1EFB}"/>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05" name="直線コネクタ 204">
          <a:extLst>
            <a:ext uri="{FF2B5EF4-FFF2-40B4-BE49-F238E27FC236}">
              <a16:creationId xmlns:a16="http://schemas.microsoft.com/office/drawing/2014/main" id="{0EEE353B-A323-4F76-835A-308CA1C8A1E1}"/>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06" name="楕円 205">
          <a:extLst>
            <a:ext uri="{FF2B5EF4-FFF2-40B4-BE49-F238E27FC236}">
              <a16:creationId xmlns:a16="http://schemas.microsoft.com/office/drawing/2014/main" id="{12D67017-A6D2-4CFB-BD8B-971AB7ADB21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07" name="直線コネクタ 206">
          <a:extLst>
            <a:ext uri="{FF2B5EF4-FFF2-40B4-BE49-F238E27FC236}">
              <a16:creationId xmlns:a16="http://schemas.microsoft.com/office/drawing/2014/main" id="{5196394D-E618-4C56-AFEA-F0F842C6092F}"/>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08" name="楕円 207">
          <a:extLst>
            <a:ext uri="{FF2B5EF4-FFF2-40B4-BE49-F238E27FC236}">
              <a16:creationId xmlns:a16="http://schemas.microsoft.com/office/drawing/2014/main" id="{3EB73983-34E0-4B4B-BD03-8A23C49F5E1D}"/>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209" name="直線コネクタ 208">
          <a:extLst>
            <a:ext uri="{FF2B5EF4-FFF2-40B4-BE49-F238E27FC236}">
              <a16:creationId xmlns:a16="http://schemas.microsoft.com/office/drawing/2014/main" id="{A281D48E-8301-452E-9253-C8E31BDA5A0E}"/>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10" name="n_1aveValue【福祉施設】&#10;有形固定資産減価償却率">
          <a:extLst>
            <a:ext uri="{FF2B5EF4-FFF2-40B4-BE49-F238E27FC236}">
              <a16:creationId xmlns:a16="http://schemas.microsoft.com/office/drawing/2014/main" id="{42DB0D44-F311-48C8-BE08-960F99BDF65E}"/>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11" name="n_2aveValue【福祉施設】&#10;有形固定資産減価償却率">
          <a:extLst>
            <a:ext uri="{FF2B5EF4-FFF2-40B4-BE49-F238E27FC236}">
              <a16:creationId xmlns:a16="http://schemas.microsoft.com/office/drawing/2014/main" id="{0E279843-68C2-4580-8A1D-AE921983029B}"/>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12" name="n_3aveValue【福祉施設】&#10;有形固定資産減価償却率">
          <a:extLst>
            <a:ext uri="{FF2B5EF4-FFF2-40B4-BE49-F238E27FC236}">
              <a16:creationId xmlns:a16="http://schemas.microsoft.com/office/drawing/2014/main" id="{6B036CFE-C8FD-46C4-9229-D01343F86A6E}"/>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13" name="n_4aveValue【福祉施設】&#10;有形固定資産減価償却率">
          <a:extLst>
            <a:ext uri="{FF2B5EF4-FFF2-40B4-BE49-F238E27FC236}">
              <a16:creationId xmlns:a16="http://schemas.microsoft.com/office/drawing/2014/main" id="{7150B433-251C-44BD-BF64-381725378F4D}"/>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14" name="n_1mainValue【福祉施設】&#10;有形固定資産減価償却率">
          <a:extLst>
            <a:ext uri="{FF2B5EF4-FFF2-40B4-BE49-F238E27FC236}">
              <a16:creationId xmlns:a16="http://schemas.microsoft.com/office/drawing/2014/main" id="{224303F6-CC3F-4606-9715-797C3B68361B}"/>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15" name="n_2mainValue【福祉施設】&#10;有形固定資産減価償却率">
          <a:extLst>
            <a:ext uri="{FF2B5EF4-FFF2-40B4-BE49-F238E27FC236}">
              <a16:creationId xmlns:a16="http://schemas.microsoft.com/office/drawing/2014/main" id="{1CF57626-47B5-4A5C-BD87-6E0A97E5411C}"/>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216" name="n_3mainValue【福祉施設】&#10;有形固定資産減価償却率">
          <a:extLst>
            <a:ext uri="{FF2B5EF4-FFF2-40B4-BE49-F238E27FC236}">
              <a16:creationId xmlns:a16="http://schemas.microsoft.com/office/drawing/2014/main" id="{7B13AC2D-5D84-4826-969F-2D377092A091}"/>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a:extLst>
            <a:ext uri="{FF2B5EF4-FFF2-40B4-BE49-F238E27FC236}">
              <a16:creationId xmlns:a16="http://schemas.microsoft.com/office/drawing/2014/main" id="{F4D111FE-F37D-4007-B838-07B2DC1F8C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a:extLst>
            <a:ext uri="{FF2B5EF4-FFF2-40B4-BE49-F238E27FC236}">
              <a16:creationId xmlns:a16="http://schemas.microsoft.com/office/drawing/2014/main" id="{A113DC1B-7B82-4520-8434-28DA384D4C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a:extLst>
            <a:ext uri="{FF2B5EF4-FFF2-40B4-BE49-F238E27FC236}">
              <a16:creationId xmlns:a16="http://schemas.microsoft.com/office/drawing/2014/main" id="{F6CFB61D-42FE-4A2B-AE05-EA40B9E470D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a:extLst>
            <a:ext uri="{FF2B5EF4-FFF2-40B4-BE49-F238E27FC236}">
              <a16:creationId xmlns:a16="http://schemas.microsoft.com/office/drawing/2014/main" id="{808F0A23-B910-4F4E-9B55-37836A107D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a:extLst>
            <a:ext uri="{FF2B5EF4-FFF2-40B4-BE49-F238E27FC236}">
              <a16:creationId xmlns:a16="http://schemas.microsoft.com/office/drawing/2014/main" id="{0DBFD6FF-0078-4E0A-B8C7-81226B769FE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a:extLst>
            <a:ext uri="{FF2B5EF4-FFF2-40B4-BE49-F238E27FC236}">
              <a16:creationId xmlns:a16="http://schemas.microsoft.com/office/drawing/2014/main" id="{6B18EE61-2963-434E-94BC-322C3E1A87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a:extLst>
            <a:ext uri="{FF2B5EF4-FFF2-40B4-BE49-F238E27FC236}">
              <a16:creationId xmlns:a16="http://schemas.microsoft.com/office/drawing/2014/main" id="{EC2EB6F3-FBF4-4BDC-A5E7-8F05AC8F72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a:extLst>
            <a:ext uri="{FF2B5EF4-FFF2-40B4-BE49-F238E27FC236}">
              <a16:creationId xmlns:a16="http://schemas.microsoft.com/office/drawing/2014/main" id="{872042A4-1A0F-432C-BC83-C1DDC0307EC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5" name="テキスト ボックス 224">
          <a:extLst>
            <a:ext uri="{FF2B5EF4-FFF2-40B4-BE49-F238E27FC236}">
              <a16:creationId xmlns:a16="http://schemas.microsoft.com/office/drawing/2014/main" id="{3BB1638A-666F-409B-A2BA-76DDC9509DC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6" name="直線コネクタ 225">
          <a:extLst>
            <a:ext uri="{FF2B5EF4-FFF2-40B4-BE49-F238E27FC236}">
              <a16:creationId xmlns:a16="http://schemas.microsoft.com/office/drawing/2014/main" id="{D21C4993-1A0D-467D-B94D-C299F95D13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7" name="直線コネクタ 226">
          <a:extLst>
            <a:ext uri="{FF2B5EF4-FFF2-40B4-BE49-F238E27FC236}">
              <a16:creationId xmlns:a16="http://schemas.microsoft.com/office/drawing/2014/main" id="{2C129802-9E18-47C7-A08C-32EBF3DA098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8" name="テキスト ボックス 227">
          <a:extLst>
            <a:ext uri="{FF2B5EF4-FFF2-40B4-BE49-F238E27FC236}">
              <a16:creationId xmlns:a16="http://schemas.microsoft.com/office/drawing/2014/main" id="{F1999E65-263D-4366-B1CA-39845D635AC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9" name="直線コネクタ 228">
          <a:extLst>
            <a:ext uri="{FF2B5EF4-FFF2-40B4-BE49-F238E27FC236}">
              <a16:creationId xmlns:a16="http://schemas.microsoft.com/office/drawing/2014/main" id="{B2AB159B-33AC-4748-8824-2804EFD8B37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0" name="テキスト ボックス 229">
          <a:extLst>
            <a:ext uri="{FF2B5EF4-FFF2-40B4-BE49-F238E27FC236}">
              <a16:creationId xmlns:a16="http://schemas.microsoft.com/office/drawing/2014/main" id="{8F758478-655A-4821-84B2-1829C25705A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1" name="直線コネクタ 230">
          <a:extLst>
            <a:ext uri="{FF2B5EF4-FFF2-40B4-BE49-F238E27FC236}">
              <a16:creationId xmlns:a16="http://schemas.microsoft.com/office/drawing/2014/main" id="{97CBC034-37C8-49FC-A381-26099F27F67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2" name="テキスト ボックス 231">
          <a:extLst>
            <a:ext uri="{FF2B5EF4-FFF2-40B4-BE49-F238E27FC236}">
              <a16:creationId xmlns:a16="http://schemas.microsoft.com/office/drawing/2014/main" id="{66FCE9CD-FE69-4FFA-90C7-2544FD819FC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3" name="直線コネクタ 232">
          <a:extLst>
            <a:ext uri="{FF2B5EF4-FFF2-40B4-BE49-F238E27FC236}">
              <a16:creationId xmlns:a16="http://schemas.microsoft.com/office/drawing/2014/main" id="{C257933D-A322-4111-B181-740C9D0EFF4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4" name="テキスト ボックス 233">
          <a:extLst>
            <a:ext uri="{FF2B5EF4-FFF2-40B4-BE49-F238E27FC236}">
              <a16:creationId xmlns:a16="http://schemas.microsoft.com/office/drawing/2014/main" id="{EB87F991-749A-4A69-93FC-D7E86437A3F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5" name="直線コネクタ 234">
          <a:extLst>
            <a:ext uri="{FF2B5EF4-FFF2-40B4-BE49-F238E27FC236}">
              <a16:creationId xmlns:a16="http://schemas.microsoft.com/office/drawing/2014/main" id="{FD402FD9-8A9D-431D-BE0F-C7245233B9C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6" name="テキスト ボックス 235">
          <a:extLst>
            <a:ext uri="{FF2B5EF4-FFF2-40B4-BE49-F238E27FC236}">
              <a16:creationId xmlns:a16="http://schemas.microsoft.com/office/drawing/2014/main" id="{07AC6F8A-A0FC-4175-AC3A-57BADBABC95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7" name="【福祉施設】&#10;一人当たり面積グラフ枠">
          <a:extLst>
            <a:ext uri="{FF2B5EF4-FFF2-40B4-BE49-F238E27FC236}">
              <a16:creationId xmlns:a16="http://schemas.microsoft.com/office/drawing/2014/main" id="{7805E475-52B2-40A6-8083-6B6AA939B3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38" name="直線コネクタ 237">
          <a:extLst>
            <a:ext uri="{FF2B5EF4-FFF2-40B4-BE49-F238E27FC236}">
              <a16:creationId xmlns:a16="http://schemas.microsoft.com/office/drawing/2014/main" id="{6CF89F47-F8A2-4F9B-87B3-9E210DBDE76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9" name="【福祉施設】&#10;一人当たり面積最小値テキスト">
          <a:extLst>
            <a:ext uri="{FF2B5EF4-FFF2-40B4-BE49-F238E27FC236}">
              <a16:creationId xmlns:a16="http://schemas.microsoft.com/office/drawing/2014/main" id="{A84CB162-EDC2-4E8E-AB4E-2C0A32AD9D78}"/>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0" name="直線コネクタ 239">
          <a:extLst>
            <a:ext uri="{FF2B5EF4-FFF2-40B4-BE49-F238E27FC236}">
              <a16:creationId xmlns:a16="http://schemas.microsoft.com/office/drawing/2014/main" id="{645126E4-064C-45D3-9D57-14C9851E8373}"/>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1" name="【福祉施設】&#10;一人当たり面積最大値テキスト">
          <a:extLst>
            <a:ext uri="{FF2B5EF4-FFF2-40B4-BE49-F238E27FC236}">
              <a16:creationId xmlns:a16="http://schemas.microsoft.com/office/drawing/2014/main" id="{A9C767D5-E2E2-4AD2-809C-101EE45828AF}"/>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2" name="直線コネクタ 241">
          <a:extLst>
            <a:ext uri="{FF2B5EF4-FFF2-40B4-BE49-F238E27FC236}">
              <a16:creationId xmlns:a16="http://schemas.microsoft.com/office/drawing/2014/main" id="{CDCD79F0-E8EA-477B-AC9A-0E3E83B7FB8E}"/>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3" name="【福祉施設】&#10;一人当たり面積平均値テキスト">
          <a:extLst>
            <a:ext uri="{FF2B5EF4-FFF2-40B4-BE49-F238E27FC236}">
              <a16:creationId xmlns:a16="http://schemas.microsoft.com/office/drawing/2014/main" id="{DB660C88-30B1-41E0-B672-589940E4D218}"/>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4" name="フローチャート: 判断 243">
          <a:extLst>
            <a:ext uri="{FF2B5EF4-FFF2-40B4-BE49-F238E27FC236}">
              <a16:creationId xmlns:a16="http://schemas.microsoft.com/office/drawing/2014/main" id="{1C19B51E-BE5D-4D67-84C8-4EED7A4349B3}"/>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5" name="フローチャート: 判断 244">
          <a:extLst>
            <a:ext uri="{FF2B5EF4-FFF2-40B4-BE49-F238E27FC236}">
              <a16:creationId xmlns:a16="http://schemas.microsoft.com/office/drawing/2014/main" id="{40B2ADEF-74ED-4CBB-A227-542E7632FD94}"/>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6" name="フローチャート: 判断 245">
          <a:extLst>
            <a:ext uri="{FF2B5EF4-FFF2-40B4-BE49-F238E27FC236}">
              <a16:creationId xmlns:a16="http://schemas.microsoft.com/office/drawing/2014/main" id="{8555B081-DDF9-46AC-BCD1-F43DC06F5B31}"/>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47" name="フローチャート: 判断 246">
          <a:extLst>
            <a:ext uri="{FF2B5EF4-FFF2-40B4-BE49-F238E27FC236}">
              <a16:creationId xmlns:a16="http://schemas.microsoft.com/office/drawing/2014/main" id="{24442EC2-B647-417B-8A12-73987E8BE60F}"/>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48" name="フローチャート: 判断 247">
          <a:extLst>
            <a:ext uri="{FF2B5EF4-FFF2-40B4-BE49-F238E27FC236}">
              <a16:creationId xmlns:a16="http://schemas.microsoft.com/office/drawing/2014/main" id="{1D82A6FC-3DF8-4944-B0FC-8F57D419AA58}"/>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796B5D63-8BAC-4FBC-B466-8B11E80138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7A21B22A-8A4A-4229-9D9F-4B7E6A1190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D096BE26-9B4C-4A03-818C-1C82563F5BD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138EEB2D-0356-40B1-9F3D-D2305D2075C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EC7BC65-7269-442D-82EB-469D81E0B73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144577</xdr:rowOff>
    </xdr:from>
    <xdr:to>
      <xdr:col>55</xdr:col>
      <xdr:colOff>50800</xdr:colOff>
      <xdr:row>86</xdr:row>
      <xdr:rowOff>74727</xdr:rowOff>
    </xdr:to>
    <xdr:sp macro="" textlink="">
      <xdr:nvSpPr>
        <xdr:cNvPr id="254" name="楕円 253">
          <a:extLst>
            <a:ext uri="{FF2B5EF4-FFF2-40B4-BE49-F238E27FC236}">
              <a16:creationId xmlns:a16="http://schemas.microsoft.com/office/drawing/2014/main" id="{E88D5D6E-A14B-42EE-AC2A-11670DFA80ED}"/>
            </a:ext>
          </a:extLst>
        </xdr:cNvPr>
        <xdr:cNvSpPr/>
      </xdr:nvSpPr>
      <xdr:spPr>
        <a:xfrm>
          <a:off x="104267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59504</xdr:rowOff>
    </xdr:from>
    <xdr:ext cx="469744" cy="259045"/>
    <xdr:sp macro="" textlink="">
      <xdr:nvSpPr>
        <xdr:cNvPr id="255" name="【福祉施設】&#10;一人当たり面積該当値テキスト">
          <a:extLst>
            <a:ext uri="{FF2B5EF4-FFF2-40B4-BE49-F238E27FC236}">
              <a16:creationId xmlns:a16="http://schemas.microsoft.com/office/drawing/2014/main" id="{0364C6BB-B9CE-40A6-91E2-BB7F71589ED7}"/>
            </a:ext>
          </a:extLst>
        </xdr:cNvPr>
        <xdr:cNvSpPr txBox="1"/>
      </xdr:nvSpPr>
      <xdr:spPr>
        <a:xfrm>
          <a:off x="10515600" y="146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145035</xdr:rowOff>
    </xdr:from>
    <xdr:to>
      <xdr:col>50</xdr:col>
      <xdr:colOff>165100</xdr:colOff>
      <xdr:row>86</xdr:row>
      <xdr:rowOff>75185</xdr:rowOff>
    </xdr:to>
    <xdr:sp macro="" textlink="">
      <xdr:nvSpPr>
        <xdr:cNvPr id="256" name="楕円 255">
          <a:extLst>
            <a:ext uri="{FF2B5EF4-FFF2-40B4-BE49-F238E27FC236}">
              <a16:creationId xmlns:a16="http://schemas.microsoft.com/office/drawing/2014/main" id="{2177FC02-96E3-4B59-B6FF-9F55D7819BD5}"/>
            </a:ext>
          </a:extLst>
        </xdr:cNvPr>
        <xdr:cNvSpPr/>
      </xdr:nvSpPr>
      <xdr:spPr>
        <a:xfrm>
          <a:off x="9588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23927</xdr:rowOff>
    </xdr:from>
    <xdr:to>
      <xdr:col>55</xdr:col>
      <xdr:colOff>0</xdr:colOff>
      <xdr:row>86</xdr:row>
      <xdr:rowOff>24385</xdr:rowOff>
    </xdr:to>
    <xdr:cxnSp macro="">
      <xdr:nvCxnSpPr>
        <xdr:cNvPr id="257" name="直線コネクタ 256">
          <a:extLst>
            <a:ext uri="{FF2B5EF4-FFF2-40B4-BE49-F238E27FC236}">
              <a16:creationId xmlns:a16="http://schemas.microsoft.com/office/drawing/2014/main" id="{88596997-1627-4334-81B4-83F56F669069}"/>
            </a:ext>
          </a:extLst>
        </xdr:cNvPr>
        <xdr:cNvCxnSpPr/>
      </xdr:nvCxnSpPr>
      <xdr:spPr>
        <a:xfrm flipV="1">
          <a:off x="9639300" y="1476862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145035</xdr:rowOff>
    </xdr:from>
    <xdr:to>
      <xdr:col>46</xdr:col>
      <xdr:colOff>38100</xdr:colOff>
      <xdr:row>86</xdr:row>
      <xdr:rowOff>75185</xdr:rowOff>
    </xdr:to>
    <xdr:sp macro="" textlink="">
      <xdr:nvSpPr>
        <xdr:cNvPr id="258" name="楕円 257">
          <a:extLst>
            <a:ext uri="{FF2B5EF4-FFF2-40B4-BE49-F238E27FC236}">
              <a16:creationId xmlns:a16="http://schemas.microsoft.com/office/drawing/2014/main" id="{9B051772-2115-4775-BAB0-A2551AA4468C}"/>
            </a:ext>
          </a:extLst>
        </xdr:cNvPr>
        <xdr:cNvSpPr/>
      </xdr:nvSpPr>
      <xdr:spPr>
        <a:xfrm>
          <a:off x="8699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24385</xdr:rowOff>
    </xdr:from>
    <xdr:to>
      <xdr:col>50</xdr:col>
      <xdr:colOff>114300</xdr:colOff>
      <xdr:row>86</xdr:row>
      <xdr:rowOff>24385</xdr:rowOff>
    </xdr:to>
    <xdr:cxnSp macro="">
      <xdr:nvCxnSpPr>
        <xdr:cNvPr id="259" name="直線コネクタ 258">
          <a:extLst>
            <a:ext uri="{FF2B5EF4-FFF2-40B4-BE49-F238E27FC236}">
              <a16:creationId xmlns:a16="http://schemas.microsoft.com/office/drawing/2014/main" id="{1F088884-2C5A-412B-BCED-AF27A2E4C9D5}"/>
            </a:ext>
          </a:extLst>
        </xdr:cNvPr>
        <xdr:cNvCxnSpPr/>
      </xdr:nvCxnSpPr>
      <xdr:spPr>
        <a:xfrm>
          <a:off x="8750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145492</xdr:rowOff>
    </xdr:from>
    <xdr:to>
      <xdr:col>41</xdr:col>
      <xdr:colOff>101600</xdr:colOff>
      <xdr:row>86</xdr:row>
      <xdr:rowOff>75642</xdr:rowOff>
    </xdr:to>
    <xdr:sp macro="" textlink="">
      <xdr:nvSpPr>
        <xdr:cNvPr id="260" name="楕円 259">
          <a:extLst>
            <a:ext uri="{FF2B5EF4-FFF2-40B4-BE49-F238E27FC236}">
              <a16:creationId xmlns:a16="http://schemas.microsoft.com/office/drawing/2014/main" id="{E0534CBC-7D4D-49FA-B073-C9C62C42D7C6}"/>
            </a:ext>
          </a:extLst>
        </xdr:cNvPr>
        <xdr:cNvSpPr/>
      </xdr:nvSpPr>
      <xdr:spPr>
        <a:xfrm>
          <a:off x="78105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24385</xdr:rowOff>
    </xdr:from>
    <xdr:to>
      <xdr:col>45</xdr:col>
      <xdr:colOff>177800</xdr:colOff>
      <xdr:row>86</xdr:row>
      <xdr:rowOff>24842</xdr:rowOff>
    </xdr:to>
    <xdr:cxnSp macro="">
      <xdr:nvCxnSpPr>
        <xdr:cNvPr id="261" name="直線コネクタ 260">
          <a:extLst>
            <a:ext uri="{FF2B5EF4-FFF2-40B4-BE49-F238E27FC236}">
              <a16:creationId xmlns:a16="http://schemas.microsoft.com/office/drawing/2014/main" id="{E1FD036D-7805-4AFF-B316-956C0EAC945F}"/>
            </a:ext>
          </a:extLst>
        </xdr:cNvPr>
        <xdr:cNvCxnSpPr/>
      </xdr:nvCxnSpPr>
      <xdr:spPr>
        <a:xfrm flipV="1">
          <a:off x="7861300" y="147690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2" name="n_1aveValue【福祉施設】&#10;一人当たり面積">
          <a:extLst>
            <a:ext uri="{FF2B5EF4-FFF2-40B4-BE49-F238E27FC236}">
              <a16:creationId xmlns:a16="http://schemas.microsoft.com/office/drawing/2014/main" id="{5B707938-7137-48F1-9975-974FEDB5045A}"/>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3" name="n_2aveValue【福祉施設】&#10;一人当たり面積">
          <a:extLst>
            <a:ext uri="{FF2B5EF4-FFF2-40B4-BE49-F238E27FC236}">
              <a16:creationId xmlns:a16="http://schemas.microsoft.com/office/drawing/2014/main" id="{8DF82D55-A832-430A-9BBE-FD8E15FD992B}"/>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4" name="n_3aveValue【福祉施設】&#10;一人当たり面積">
          <a:extLst>
            <a:ext uri="{FF2B5EF4-FFF2-40B4-BE49-F238E27FC236}">
              <a16:creationId xmlns:a16="http://schemas.microsoft.com/office/drawing/2014/main" id="{65E73BC1-7310-40D1-8AF8-358376E4E52C}"/>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65" name="n_4aveValue【福祉施設】&#10;一人当たり面積">
          <a:extLst>
            <a:ext uri="{FF2B5EF4-FFF2-40B4-BE49-F238E27FC236}">
              <a16:creationId xmlns:a16="http://schemas.microsoft.com/office/drawing/2014/main" id="{AED5AC63-79C3-48AE-8F4E-31A1164D356E}"/>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66312</xdr:rowOff>
    </xdr:from>
    <xdr:ext cx="469744" cy="259045"/>
    <xdr:sp macro="" textlink="">
      <xdr:nvSpPr>
        <xdr:cNvPr id="266" name="n_1mainValue【福祉施設】&#10;一人当たり面積">
          <a:extLst>
            <a:ext uri="{FF2B5EF4-FFF2-40B4-BE49-F238E27FC236}">
              <a16:creationId xmlns:a16="http://schemas.microsoft.com/office/drawing/2014/main" id="{007EE98B-79AB-4130-834B-7FD78F72CF91}"/>
            </a:ext>
          </a:extLst>
        </xdr:cNvPr>
        <xdr:cNvSpPr txBox="1"/>
      </xdr:nvSpPr>
      <xdr:spPr>
        <a:xfrm>
          <a:off x="9391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66312</xdr:rowOff>
    </xdr:from>
    <xdr:ext cx="469744" cy="259045"/>
    <xdr:sp macro="" textlink="">
      <xdr:nvSpPr>
        <xdr:cNvPr id="267" name="n_2mainValue【福祉施設】&#10;一人当たり面積">
          <a:extLst>
            <a:ext uri="{FF2B5EF4-FFF2-40B4-BE49-F238E27FC236}">
              <a16:creationId xmlns:a16="http://schemas.microsoft.com/office/drawing/2014/main" id="{9DB374EC-E6F0-41B1-95FF-429E635EDE2A}"/>
            </a:ext>
          </a:extLst>
        </xdr:cNvPr>
        <xdr:cNvSpPr txBox="1"/>
      </xdr:nvSpPr>
      <xdr:spPr>
        <a:xfrm>
          <a:off x="8515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66769</xdr:rowOff>
    </xdr:from>
    <xdr:ext cx="469744" cy="259045"/>
    <xdr:sp macro="" textlink="">
      <xdr:nvSpPr>
        <xdr:cNvPr id="268" name="n_3mainValue【福祉施設】&#10;一人当たり面積">
          <a:extLst>
            <a:ext uri="{FF2B5EF4-FFF2-40B4-BE49-F238E27FC236}">
              <a16:creationId xmlns:a16="http://schemas.microsoft.com/office/drawing/2014/main" id="{3429F1E1-C068-4A8D-B398-6B928C5E4F90}"/>
            </a:ext>
          </a:extLst>
        </xdr:cNvPr>
        <xdr:cNvSpPr txBox="1"/>
      </xdr:nvSpPr>
      <xdr:spPr>
        <a:xfrm>
          <a:off x="7626427" y="148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51964B7E-C932-4F8D-A396-D17EEC2A1B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D20AC252-2966-45B0-8B57-D26CA3EF50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AEF079C7-F5B0-4D84-AE50-9F11702939F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B6C2C60F-A2C0-4B1F-8006-C7977428EAA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B725799B-4253-487E-AC99-DAAAF0A35F6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0F756933-BBBA-4E87-BA88-457D5F6FC4D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A6B3974F-AD08-4ED0-9267-0850DE57A1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F7B3F6DE-0EEC-4B7D-AF2C-CF84DB3C960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a:extLst>
            <a:ext uri="{FF2B5EF4-FFF2-40B4-BE49-F238E27FC236}">
              <a16:creationId xmlns:a16="http://schemas.microsoft.com/office/drawing/2014/main" id="{4D555DBB-76A7-4D34-AAD0-CB392ED57E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a:extLst>
            <a:ext uri="{FF2B5EF4-FFF2-40B4-BE49-F238E27FC236}">
              <a16:creationId xmlns:a16="http://schemas.microsoft.com/office/drawing/2014/main" id="{B843AEFE-6D43-41D7-BD88-2FC31A2F9A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a:extLst>
            <a:ext uri="{FF2B5EF4-FFF2-40B4-BE49-F238E27FC236}">
              <a16:creationId xmlns:a16="http://schemas.microsoft.com/office/drawing/2014/main" id="{9864EE7B-0419-4C21-9F08-37140C2772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a:extLst>
            <a:ext uri="{FF2B5EF4-FFF2-40B4-BE49-F238E27FC236}">
              <a16:creationId xmlns:a16="http://schemas.microsoft.com/office/drawing/2014/main" id="{B705CB77-D937-4A81-8016-85AD668B4AB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a:extLst>
            <a:ext uri="{FF2B5EF4-FFF2-40B4-BE49-F238E27FC236}">
              <a16:creationId xmlns:a16="http://schemas.microsoft.com/office/drawing/2014/main" id="{8B488712-946E-4749-948C-DBCA1F9CC45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a:extLst>
            <a:ext uri="{FF2B5EF4-FFF2-40B4-BE49-F238E27FC236}">
              <a16:creationId xmlns:a16="http://schemas.microsoft.com/office/drawing/2014/main" id="{5016D6A5-A10A-42A0-A44F-2D5EEA4A21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a:extLst>
            <a:ext uri="{FF2B5EF4-FFF2-40B4-BE49-F238E27FC236}">
              <a16:creationId xmlns:a16="http://schemas.microsoft.com/office/drawing/2014/main" id="{282D3D69-E21E-4B9D-B7A0-FD09D652AB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a:extLst>
            <a:ext uri="{FF2B5EF4-FFF2-40B4-BE49-F238E27FC236}">
              <a16:creationId xmlns:a16="http://schemas.microsoft.com/office/drawing/2014/main" id="{507FEA7E-3C85-460A-82E5-F8DD51A7A4A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a:extLst>
            <a:ext uri="{FF2B5EF4-FFF2-40B4-BE49-F238E27FC236}">
              <a16:creationId xmlns:a16="http://schemas.microsoft.com/office/drawing/2014/main" id="{0AF2ADF0-5629-47E7-A8A1-5B92DCD7F2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a:extLst>
            <a:ext uri="{FF2B5EF4-FFF2-40B4-BE49-F238E27FC236}">
              <a16:creationId xmlns:a16="http://schemas.microsoft.com/office/drawing/2014/main" id="{DBD83818-8777-4F16-9B1E-D0B372C8F74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a:extLst>
            <a:ext uri="{FF2B5EF4-FFF2-40B4-BE49-F238E27FC236}">
              <a16:creationId xmlns:a16="http://schemas.microsoft.com/office/drawing/2014/main" id="{EA79DACF-B9A4-4C00-AFFE-9E4583B6C03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a:extLst>
            <a:ext uri="{FF2B5EF4-FFF2-40B4-BE49-F238E27FC236}">
              <a16:creationId xmlns:a16="http://schemas.microsoft.com/office/drawing/2014/main" id="{C204A06F-4C63-4070-B7D6-8F3B5145F0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a:extLst>
            <a:ext uri="{FF2B5EF4-FFF2-40B4-BE49-F238E27FC236}">
              <a16:creationId xmlns:a16="http://schemas.microsoft.com/office/drawing/2014/main" id="{EC11DD18-8A9E-419D-A29C-A29D6C6906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a:extLst>
            <a:ext uri="{FF2B5EF4-FFF2-40B4-BE49-F238E27FC236}">
              <a16:creationId xmlns:a16="http://schemas.microsoft.com/office/drawing/2014/main" id="{0762570D-EB5E-421B-8672-D3B5DAAF634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a:extLst>
            <a:ext uri="{FF2B5EF4-FFF2-40B4-BE49-F238E27FC236}">
              <a16:creationId xmlns:a16="http://schemas.microsoft.com/office/drawing/2014/main" id="{70D7A141-ABE5-4BB3-8D4C-8434BFF301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a:extLst>
            <a:ext uri="{FF2B5EF4-FFF2-40B4-BE49-F238E27FC236}">
              <a16:creationId xmlns:a16="http://schemas.microsoft.com/office/drawing/2014/main" id="{46710F3E-8093-4D95-8786-A5736A3F14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a:extLst>
            <a:ext uri="{FF2B5EF4-FFF2-40B4-BE49-F238E27FC236}">
              <a16:creationId xmlns:a16="http://schemas.microsoft.com/office/drawing/2014/main" id="{7A497E71-5BA8-4217-BF76-92A194303E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a:extLst>
            <a:ext uri="{FF2B5EF4-FFF2-40B4-BE49-F238E27FC236}">
              <a16:creationId xmlns:a16="http://schemas.microsoft.com/office/drawing/2014/main" id="{0F69D2F2-1797-47AE-BD67-4A7EB235ECA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a:extLst>
            <a:ext uri="{FF2B5EF4-FFF2-40B4-BE49-F238E27FC236}">
              <a16:creationId xmlns:a16="http://schemas.microsoft.com/office/drawing/2014/main" id="{AA0FDBF8-1EAE-465B-9AC0-0403F910B1E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6" name="直線コネクタ 295">
          <a:extLst>
            <a:ext uri="{FF2B5EF4-FFF2-40B4-BE49-F238E27FC236}">
              <a16:creationId xmlns:a16="http://schemas.microsoft.com/office/drawing/2014/main" id="{7DB41E40-94C7-46A9-A90F-87FCE590B36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7" name="テキスト ボックス 296">
          <a:extLst>
            <a:ext uri="{FF2B5EF4-FFF2-40B4-BE49-F238E27FC236}">
              <a16:creationId xmlns:a16="http://schemas.microsoft.com/office/drawing/2014/main" id="{B1869815-F875-4DF6-908B-B8A59DFB6CD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8" name="直線コネクタ 297">
          <a:extLst>
            <a:ext uri="{FF2B5EF4-FFF2-40B4-BE49-F238E27FC236}">
              <a16:creationId xmlns:a16="http://schemas.microsoft.com/office/drawing/2014/main" id="{E5FD64E9-159C-4495-B8AE-C42EB0F0088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9" name="テキスト ボックス 298">
          <a:extLst>
            <a:ext uri="{FF2B5EF4-FFF2-40B4-BE49-F238E27FC236}">
              <a16:creationId xmlns:a16="http://schemas.microsoft.com/office/drawing/2014/main" id="{03F36EEB-8B4B-4AB8-88EA-EA2BE0D8B15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0" name="直線コネクタ 299">
          <a:extLst>
            <a:ext uri="{FF2B5EF4-FFF2-40B4-BE49-F238E27FC236}">
              <a16:creationId xmlns:a16="http://schemas.microsoft.com/office/drawing/2014/main" id="{3B1FEFAD-05E7-4D3D-B3F4-C561CC602ED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1" name="テキスト ボックス 300">
          <a:extLst>
            <a:ext uri="{FF2B5EF4-FFF2-40B4-BE49-F238E27FC236}">
              <a16:creationId xmlns:a16="http://schemas.microsoft.com/office/drawing/2014/main" id="{AD967D92-69A5-434C-AC8D-A5D8E228FB6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2" name="直線コネクタ 301">
          <a:extLst>
            <a:ext uri="{FF2B5EF4-FFF2-40B4-BE49-F238E27FC236}">
              <a16:creationId xmlns:a16="http://schemas.microsoft.com/office/drawing/2014/main" id="{71E219D4-B4D2-4E1E-A69E-D3502D04719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3" name="テキスト ボックス 302">
          <a:extLst>
            <a:ext uri="{FF2B5EF4-FFF2-40B4-BE49-F238E27FC236}">
              <a16:creationId xmlns:a16="http://schemas.microsoft.com/office/drawing/2014/main" id="{22590001-715D-4533-B448-39488A0CCA2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4" name="直線コネクタ 303">
          <a:extLst>
            <a:ext uri="{FF2B5EF4-FFF2-40B4-BE49-F238E27FC236}">
              <a16:creationId xmlns:a16="http://schemas.microsoft.com/office/drawing/2014/main" id="{AD203DE4-40C5-473C-BEBF-6B4105BF8A4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5" name="テキスト ボックス 304">
          <a:extLst>
            <a:ext uri="{FF2B5EF4-FFF2-40B4-BE49-F238E27FC236}">
              <a16:creationId xmlns:a16="http://schemas.microsoft.com/office/drawing/2014/main" id="{870572F0-124E-4841-8A05-7442C619B50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6" name="直線コネクタ 305">
          <a:extLst>
            <a:ext uri="{FF2B5EF4-FFF2-40B4-BE49-F238E27FC236}">
              <a16:creationId xmlns:a16="http://schemas.microsoft.com/office/drawing/2014/main" id="{D32F71B2-7598-4A58-952B-C3972E0CCF8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7" name="テキスト ボックス 306">
          <a:extLst>
            <a:ext uri="{FF2B5EF4-FFF2-40B4-BE49-F238E27FC236}">
              <a16:creationId xmlns:a16="http://schemas.microsoft.com/office/drawing/2014/main" id="{504E2B23-4410-4F61-BDA3-891A227FA7D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a:extLst>
            <a:ext uri="{FF2B5EF4-FFF2-40B4-BE49-F238E27FC236}">
              <a16:creationId xmlns:a16="http://schemas.microsoft.com/office/drawing/2014/main" id="{C700319E-28C6-4FB1-A788-702FA32AEE4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一般廃棄物処理施設】&#10;有形固定資産減価償却率グラフ枠">
          <a:extLst>
            <a:ext uri="{FF2B5EF4-FFF2-40B4-BE49-F238E27FC236}">
              <a16:creationId xmlns:a16="http://schemas.microsoft.com/office/drawing/2014/main" id="{B97B0A4A-852D-40E2-A22E-01276E2D5A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0" name="直線コネクタ 309">
          <a:extLst>
            <a:ext uri="{FF2B5EF4-FFF2-40B4-BE49-F238E27FC236}">
              <a16:creationId xmlns:a16="http://schemas.microsoft.com/office/drawing/2014/main" id="{F6A3C316-1E98-4BB6-8F8F-A6E559547C1C}"/>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1" name="【一般廃棄物処理施設】&#10;有形固定資産減価償却率最小値テキスト">
          <a:extLst>
            <a:ext uri="{FF2B5EF4-FFF2-40B4-BE49-F238E27FC236}">
              <a16:creationId xmlns:a16="http://schemas.microsoft.com/office/drawing/2014/main" id="{FA651A86-7B30-4FC6-B2F5-8F3E2F33992C}"/>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2" name="直線コネクタ 311">
          <a:extLst>
            <a:ext uri="{FF2B5EF4-FFF2-40B4-BE49-F238E27FC236}">
              <a16:creationId xmlns:a16="http://schemas.microsoft.com/office/drawing/2014/main" id="{D055DAFB-8E85-4192-9620-69DF135C8467}"/>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3" name="【一般廃棄物処理施設】&#10;有形固定資産減価償却率最大値テキスト">
          <a:extLst>
            <a:ext uri="{FF2B5EF4-FFF2-40B4-BE49-F238E27FC236}">
              <a16:creationId xmlns:a16="http://schemas.microsoft.com/office/drawing/2014/main" id="{DD0DE4C3-4172-4DC8-81B5-5270B82DAF84}"/>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14" name="直線コネクタ 313">
          <a:extLst>
            <a:ext uri="{FF2B5EF4-FFF2-40B4-BE49-F238E27FC236}">
              <a16:creationId xmlns:a16="http://schemas.microsoft.com/office/drawing/2014/main" id="{4A98A5E6-D488-4D8C-9F5C-ED8CE2877F9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315" name="【一般廃棄物処理施設】&#10;有形固定資産減価償却率平均値テキスト">
          <a:extLst>
            <a:ext uri="{FF2B5EF4-FFF2-40B4-BE49-F238E27FC236}">
              <a16:creationId xmlns:a16="http://schemas.microsoft.com/office/drawing/2014/main" id="{853B5400-8352-4784-BCD8-87828FA3629A}"/>
            </a:ext>
          </a:extLst>
        </xdr:cNvPr>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16" name="フローチャート: 判断 315">
          <a:extLst>
            <a:ext uri="{FF2B5EF4-FFF2-40B4-BE49-F238E27FC236}">
              <a16:creationId xmlns:a16="http://schemas.microsoft.com/office/drawing/2014/main" id="{B27B0F6B-12C9-4ECB-A776-990964A0EB83}"/>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17" name="フローチャート: 判断 316">
          <a:extLst>
            <a:ext uri="{FF2B5EF4-FFF2-40B4-BE49-F238E27FC236}">
              <a16:creationId xmlns:a16="http://schemas.microsoft.com/office/drawing/2014/main" id="{B549BFD1-0FB8-4548-BE64-647562C318D8}"/>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18" name="フローチャート: 判断 317">
          <a:extLst>
            <a:ext uri="{FF2B5EF4-FFF2-40B4-BE49-F238E27FC236}">
              <a16:creationId xmlns:a16="http://schemas.microsoft.com/office/drawing/2014/main" id="{9F303781-E30C-490C-8611-B18C85181F93}"/>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19" name="フローチャート: 判断 318">
          <a:extLst>
            <a:ext uri="{FF2B5EF4-FFF2-40B4-BE49-F238E27FC236}">
              <a16:creationId xmlns:a16="http://schemas.microsoft.com/office/drawing/2014/main" id="{1CBFA2BE-E129-4145-B45A-434EFCEC99EA}"/>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0" name="フローチャート: 判断 319">
          <a:extLst>
            <a:ext uri="{FF2B5EF4-FFF2-40B4-BE49-F238E27FC236}">
              <a16:creationId xmlns:a16="http://schemas.microsoft.com/office/drawing/2014/main" id="{A4C0B1AB-4FF1-4F9B-A4B0-44E956221C7E}"/>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9F05DAC5-3D6A-4777-BE6D-F60B7FE833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710AC156-3096-43DA-BE30-05A43C281B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D4F5EAE4-CFBE-4B50-95AD-CD615281234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DD9406D0-EA05-4E80-9D6F-6C3166A303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69749B11-454D-4C82-ABF6-11FB29E7C4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76019</xdr:rowOff>
    </xdr:from>
    <xdr:to>
      <xdr:col>85</xdr:col>
      <xdr:colOff>177800</xdr:colOff>
      <xdr:row>37</xdr:row>
      <xdr:rowOff>6169</xdr:rowOff>
    </xdr:to>
    <xdr:sp macro="" textlink="">
      <xdr:nvSpPr>
        <xdr:cNvPr id="326" name="楕円 325">
          <a:extLst>
            <a:ext uri="{FF2B5EF4-FFF2-40B4-BE49-F238E27FC236}">
              <a16:creationId xmlns:a16="http://schemas.microsoft.com/office/drawing/2014/main" id="{ECE8EA46-09C4-4CDF-8C21-B0ABEDA5B678}"/>
            </a:ext>
          </a:extLst>
        </xdr:cNvPr>
        <xdr:cNvSpPr/>
      </xdr:nvSpPr>
      <xdr:spPr>
        <a:xfrm>
          <a:off x="162687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98896</xdr:rowOff>
    </xdr:from>
    <xdr:ext cx="405111" cy="259045"/>
    <xdr:sp macro="" textlink="">
      <xdr:nvSpPr>
        <xdr:cNvPr id="327" name="【一般廃棄物処理施設】&#10;有形固定資産減価償却率該当値テキスト">
          <a:extLst>
            <a:ext uri="{FF2B5EF4-FFF2-40B4-BE49-F238E27FC236}">
              <a16:creationId xmlns:a16="http://schemas.microsoft.com/office/drawing/2014/main" id="{B09BB6BB-8921-4C70-BB3F-410B7E9CAB60}"/>
            </a:ext>
          </a:extLst>
        </xdr:cNvPr>
        <xdr:cNvSpPr txBox="1"/>
      </xdr:nvSpPr>
      <xdr:spPr>
        <a:xfrm>
          <a:off x="16357600" y="609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51526</xdr:rowOff>
    </xdr:from>
    <xdr:to>
      <xdr:col>81</xdr:col>
      <xdr:colOff>101600</xdr:colOff>
      <xdr:row>36</xdr:row>
      <xdr:rowOff>153126</xdr:rowOff>
    </xdr:to>
    <xdr:sp macro="" textlink="">
      <xdr:nvSpPr>
        <xdr:cNvPr id="328" name="楕円 327">
          <a:extLst>
            <a:ext uri="{FF2B5EF4-FFF2-40B4-BE49-F238E27FC236}">
              <a16:creationId xmlns:a16="http://schemas.microsoft.com/office/drawing/2014/main" id="{08E0BD7E-12F4-443E-BC5E-7D9CBD0B9400}"/>
            </a:ext>
          </a:extLst>
        </xdr:cNvPr>
        <xdr:cNvSpPr/>
      </xdr:nvSpPr>
      <xdr:spPr>
        <a:xfrm>
          <a:off x="15430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102326</xdr:rowOff>
    </xdr:from>
    <xdr:to>
      <xdr:col>85</xdr:col>
      <xdr:colOff>127000</xdr:colOff>
      <xdr:row>36</xdr:row>
      <xdr:rowOff>126819</xdr:rowOff>
    </xdr:to>
    <xdr:cxnSp macro="">
      <xdr:nvCxnSpPr>
        <xdr:cNvPr id="329" name="直線コネクタ 328">
          <a:extLst>
            <a:ext uri="{FF2B5EF4-FFF2-40B4-BE49-F238E27FC236}">
              <a16:creationId xmlns:a16="http://schemas.microsoft.com/office/drawing/2014/main" id="{EBDC7E91-C0ED-4C69-9319-4FDCB9356EBC}"/>
            </a:ext>
          </a:extLst>
        </xdr:cNvPr>
        <xdr:cNvCxnSpPr/>
      </xdr:nvCxnSpPr>
      <xdr:spPr>
        <a:xfrm>
          <a:off x="15481300" y="627452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4173</xdr:rowOff>
    </xdr:from>
    <xdr:to>
      <xdr:col>76</xdr:col>
      <xdr:colOff>165100</xdr:colOff>
      <xdr:row>36</xdr:row>
      <xdr:rowOff>105773</xdr:rowOff>
    </xdr:to>
    <xdr:sp macro="" textlink="">
      <xdr:nvSpPr>
        <xdr:cNvPr id="330" name="楕円 329">
          <a:extLst>
            <a:ext uri="{FF2B5EF4-FFF2-40B4-BE49-F238E27FC236}">
              <a16:creationId xmlns:a16="http://schemas.microsoft.com/office/drawing/2014/main" id="{7AB12F9A-D384-4450-916E-349958976069}"/>
            </a:ext>
          </a:extLst>
        </xdr:cNvPr>
        <xdr:cNvSpPr/>
      </xdr:nvSpPr>
      <xdr:spPr>
        <a:xfrm>
          <a:off x="14541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54973</xdr:rowOff>
    </xdr:from>
    <xdr:to>
      <xdr:col>81</xdr:col>
      <xdr:colOff>50800</xdr:colOff>
      <xdr:row>36</xdr:row>
      <xdr:rowOff>102326</xdr:rowOff>
    </xdr:to>
    <xdr:cxnSp macro="">
      <xdr:nvCxnSpPr>
        <xdr:cNvPr id="331" name="直線コネクタ 330">
          <a:extLst>
            <a:ext uri="{FF2B5EF4-FFF2-40B4-BE49-F238E27FC236}">
              <a16:creationId xmlns:a16="http://schemas.microsoft.com/office/drawing/2014/main" id="{6E914CD1-F2D3-498D-A5CF-7C658DE3EB03}"/>
            </a:ext>
          </a:extLst>
        </xdr:cNvPr>
        <xdr:cNvCxnSpPr/>
      </xdr:nvCxnSpPr>
      <xdr:spPr>
        <a:xfrm>
          <a:off x="14592300" y="62271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10704</xdr:rowOff>
    </xdr:from>
    <xdr:to>
      <xdr:col>72</xdr:col>
      <xdr:colOff>38100</xdr:colOff>
      <xdr:row>34</xdr:row>
      <xdr:rowOff>112304</xdr:rowOff>
    </xdr:to>
    <xdr:sp macro="" textlink="">
      <xdr:nvSpPr>
        <xdr:cNvPr id="332" name="楕円 331">
          <a:extLst>
            <a:ext uri="{FF2B5EF4-FFF2-40B4-BE49-F238E27FC236}">
              <a16:creationId xmlns:a16="http://schemas.microsoft.com/office/drawing/2014/main" id="{08CFEDBC-1109-447B-BCD8-EC27E0DB274D}"/>
            </a:ext>
          </a:extLst>
        </xdr:cNvPr>
        <xdr:cNvSpPr/>
      </xdr:nvSpPr>
      <xdr:spPr>
        <a:xfrm>
          <a:off x="13652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61504</xdr:rowOff>
    </xdr:from>
    <xdr:to>
      <xdr:col>76</xdr:col>
      <xdr:colOff>114300</xdr:colOff>
      <xdr:row>36</xdr:row>
      <xdr:rowOff>54973</xdr:rowOff>
    </xdr:to>
    <xdr:cxnSp macro="">
      <xdr:nvCxnSpPr>
        <xdr:cNvPr id="333" name="直線コネクタ 332">
          <a:extLst>
            <a:ext uri="{FF2B5EF4-FFF2-40B4-BE49-F238E27FC236}">
              <a16:creationId xmlns:a16="http://schemas.microsoft.com/office/drawing/2014/main" id="{BA08DEBD-F1C6-41F4-A0EF-BF303721A530}"/>
            </a:ext>
          </a:extLst>
        </xdr:cNvPr>
        <xdr:cNvCxnSpPr/>
      </xdr:nvCxnSpPr>
      <xdr:spPr>
        <a:xfrm>
          <a:off x="13703300" y="5890804"/>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95613</xdr:rowOff>
    </xdr:from>
    <xdr:to>
      <xdr:col>67</xdr:col>
      <xdr:colOff>101600</xdr:colOff>
      <xdr:row>36</xdr:row>
      <xdr:rowOff>25763</xdr:rowOff>
    </xdr:to>
    <xdr:sp macro="" textlink="">
      <xdr:nvSpPr>
        <xdr:cNvPr id="334" name="楕円 333">
          <a:extLst>
            <a:ext uri="{FF2B5EF4-FFF2-40B4-BE49-F238E27FC236}">
              <a16:creationId xmlns:a16="http://schemas.microsoft.com/office/drawing/2014/main" id="{B06D2C55-9F84-4633-982F-CF4DFD87DDA6}"/>
            </a:ext>
          </a:extLst>
        </xdr:cNvPr>
        <xdr:cNvSpPr/>
      </xdr:nvSpPr>
      <xdr:spPr>
        <a:xfrm>
          <a:off x="12763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61504</xdr:rowOff>
    </xdr:from>
    <xdr:to>
      <xdr:col>71</xdr:col>
      <xdr:colOff>177800</xdr:colOff>
      <xdr:row>35</xdr:row>
      <xdr:rowOff>146413</xdr:rowOff>
    </xdr:to>
    <xdr:cxnSp macro="">
      <xdr:nvCxnSpPr>
        <xdr:cNvPr id="335" name="直線コネクタ 334">
          <a:extLst>
            <a:ext uri="{FF2B5EF4-FFF2-40B4-BE49-F238E27FC236}">
              <a16:creationId xmlns:a16="http://schemas.microsoft.com/office/drawing/2014/main" id="{66767611-F82F-46F9-9FD3-192850BBC044}"/>
            </a:ext>
          </a:extLst>
        </xdr:cNvPr>
        <xdr:cNvCxnSpPr/>
      </xdr:nvCxnSpPr>
      <xdr:spPr>
        <a:xfrm flipV="1">
          <a:off x="12814300" y="5890804"/>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336" name="n_1aveValue【一般廃棄物処理施設】&#10;有形固定資産減価償却率">
          <a:extLst>
            <a:ext uri="{FF2B5EF4-FFF2-40B4-BE49-F238E27FC236}">
              <a16:creationId xmlns:a16="http://schemas.microsoft.com/office/drawing/2014/main" id="{F971B9AC-5125-4C05-A4FB-38972D2CF734}"/>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337" name="n_2aveValue【一般廃棄物処理施設】&#10;有形固定資産減価償却率">
          <a:extLst>
            <a:ext uri="{FF2B5EF4-FFF2-40B4-BE49-F238E27FC236}">
              <a16:creationId xmlns:a16="http://schemas.microsoft.com/office/drawing/2014/main" id="{5ED78AB2-59A1-46BA-A167-B1081C5F6A78}"/>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338" name="n_3aveValue【一般廃棄物処理施設】&#10;有形固定資産減価償却率">
          <a:extLst>
            <a:ext uri="{FF2B5EF4-FFF2-40B4-BE49-F238E27FC236}">
              <a16:creationId xmlns:a16="http://schemas.microsoft.com/office/drawing/2014/main" id="{26FA8D9A-A85E-4409-8105-28012B9A3CFA}"/>
            </a:ext>
          </a:extLst>
        </xdr:cNvPr>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339" name="n_4aveValue【一般廃棄物処理施設】&#10;有形固定資産減価償却率">
          <a:extLst>
            <a:ext uri="{FF2B5EF4-FFF2-40B4-BE49-F238E27FC236}">
              <a16:creationId xmlns:a16="http://schemas.microsoft.com/office/drawing/2014/main" id="{812068C1-93A9-4E33-8B75-FFB3CB8D3C13}"/>
            </a:ext>
          </a:extLst>
        </xdr:cNvPr>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169653</xdr:rowOff>
    </xdr:from>
    <xdr:ext cx="405111" cy="259045"/>
    <xdr:sp macro="" textlink="">
      <xdr:nvSpPr>
        <xdr:cNvPr id="340" name="n_1mainValue【一般廃棄物処理施設】&#10;有形固定資産減価償却率">
          <a:extLst>
            <a:ext uri="{FF2B5EF4-FFF2-40B4-BE49-F238E27FC236}">
              <a16:creationId xmlns:a16="http://schemas.microsoft.com/office/drawing/2014/main" id="{8F4AD34B-0CF9-491C-AF21-50E3715A10C0}"/>
            </a:ext>
          </a:extLst>
        </xdr:cNvPr>
        <xdr:cNvSpPr txBox="1"/>
      </xdr:nvSpPr>
      <xdr:spPr>
        <a:xfrm>
          <a:off x="152660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122300</xdr:rowOff>
    </xdr:from>
    <xdr:ext cx="405111" cy="259045"/>
    <xdr:sp macro="" textlink="">
      <xdr:nvSpPr>
        <xdr:cNvPr id="341" name="n_2mainValue【一般廃棄物処理施設】&#10;有形固定資産減価償却率">
          <a:extLst>
            <a:ext uri="{FF2B5EF4-FFF2-40B4-BE49-F238E27FC236}">
              <a16:creationId xmlns:a16="http://schemas.microsoft.com/office/drawing/2014/main" id="{6C636DE8-300B-4583-A632-853BCCD599B6}"/>
            </a:ext>
          </a:extLst>
        </xdr:cNvPr>
        <xdr:cNvSpPr txBox="1"/>
      </xdr:nvSpPr>
      <xdr:spPr>
        <a:xfrm>
          <a:off x="14389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128831</xdr:rowOff>
    </xdr:from>
    <xdr:ext cx="405111" cy="259045"/>
    <xdr:sp macro="" textlink="">
      <xdr:nvSpPr>
        <xdr:cNvPr id="342" name="n_3mainValue【一般廃棄物処理施設】&#10;有形固定資産減価償却率">
          <a:extLst>
            <a:ext uri="{FF2B5EF4-FFF2-40B4-BE49-F238E27FC236}">
              <a16:creationId xmlns:a16="http://schemas.microsoft.com/office/drawing/2014/main" id="{44E2537B-8FE3-4A94-B2C6-2D1E3C294B29}"/>
            </a:ext>
          </a:extLst>
        </xdr:cNvPr>
        <xdr:cNvSpPr txBox="1"/>
      </xdr:nvSpPr>
      <xdr:spPr>
        <a:xfrm>
          <a:off x="135007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42290</xdr:rowOff>
    </xdr:from>
    <xdr:ext cx="405111" cy="259045"/>
    <xdr:sp macro="" textlink="">
      <xdr:nvSpPr>
        <xdr:cNvPr id="343" name="n_4mainValue【一般廃棄物処理施設】&#10;有形固定資産減価償却率">
          <a:extLst>
            <a:ext uri="{FF2B5EF4-FFF2-40B4-BE49-F238E27FC236}">
              <a16:creationId xmlns:a16="http://schemas.microsoft.com/office/drawing/2014/main" id="{5C24C346-C2FA-45FC-946E-0EF243493B0B}"/>
            </a:ext>
          </a:extLst>
        </xdr:cNvPr>
        <xdr:cNvSpPr txBox="1"/>
      </xdr:nvSpPr>
      <xdr:spPr>
        <a:xfrm>
          <a:off x="12611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4" name="正方形/長方形 343">
          <a:extLst>
            <a:ext uri="{FF2B5EF4-FFF2-40B4-BE49-F238E27FC236}">
              <a16:creationId xmlns:a16="http://schemas.microsoft.com/office/drawing/2014/main" id="{04FB4C6C-F985-4DC3-8749-38154250F11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5" name="正方形/長方形 344">
          <a:extLst>
            <a:ext uri="{FF2B5EF4-FFF2-40B4-BE49-F238E27FC236}">
              <a16:creationId xmlns:a16="http://schemas.microsoft.com/office/drawing/2014/main" id="{46AA366F-715C-4C1C-A8DA-AE614CEAC1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6" name="正方形/長方形 345">
          <a:extLst>
            <a:ext uri="{FF2B5EF4-FFF2-40B4-BE49-F238E27FC236}">
              <a16:creationId xmlns:a16="http://schemas.microsoft.com/office/drawing/2014/main" id="{9A8B0000-FD9A-4580-8C08-FE6645A4F5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7" name="正方形/長方形 346">
          <a:extLst>
            <a:ext uri="{FF2B5EF4-FFF2-40B4-BE49-F238E27FC236}">
              <a16:creationId xmlns:a16="http://schemas.microsoft.com/office/drawing/2014/main" id="{9A893B63-484F-4CDC-9AA7-81A96A3D3C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8" name="正方形/長方形 347">
          <a:extLst>
            <a:ext uri="{FF2B5EF4-FFF2-40B4-BE49-F238E27FC236}">
              <a16:creationId xmlns:a16="http://schemas.microsoft.com/office/drawing/2014/main" id="{298E95EC-0F1C-4298-BD5C-2031DC6A3D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9" name="正方形/長方形 348">
          <a:extLst>
            <a:ext uri="{FF2B5EF4-FFF2-40B4-BE49-F238E27FC236}">
              <a16:creationId xmlns:a16="http://schemas.microsoft.com/office/drawing/2014/main" id="{0A33032D-E866-4551-A653-85262E61EB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0" name="正方形/長方形 349">
          <a:extLst>
            <a:ext uri="{FF2B5EF4-FFF2-40B4-BE49-F238E27FC236}">
              <a16:creationId xmlns:a16="http://schemas.microsoft.com/office/drawing/2014/main" id="{7113A51A-4843-4BE8-A944-888345F5F99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1" name="正方形/長方形 350">
          <a:extLst>
            <a:ext uri="{FF2B5EF4-FFF2-40B4-BE49-F238E27FC236}">
              <a16:creationId xmlns:a16="http://schemas.microsoft.com/office/drawing/2014/main" id="{04050B7D-3454-42F4-90B2-2593A5BF98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2" name="テキスト ボックス 351">
          <a:extLst>
            <a:ext uri="{FF2B5EF4-FFF2-40B4-BE49-F238E27FC236}">
              <a16:creationId xmlns:a16="http://schemas.microsoft.com/office/drawing/2014/main" id="{C15F0872-6D11-4FB3-AE0B-3148B49B31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3" name="直線コネクタ 352">
          <a:extLst>
            <a:ext uri="{FF2B5EF4-FFF2-40B4-BE49-F238E27FC236}">
              <a16:creationId xmlns:a16="http://schemas.microsoft.com/office/drawing/2014/main" id="{4D26BC44-FEFB-45EF-9D89-2EA5351E38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4" name="直線コネクタ 353">
          <a:extLst>
            <a:ext uri="{FF2B5EF4-FFF2-40B4-BE49-F238E27FC236}">
              <a16:creationId xmlns:a16="http://schemas.microsoft.com/office/drawing/2014/main" id="{4BEA6D97-D5DD-40EB-9EB8-C2C57CF0230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5" name="テキスト ボックス 354">
          <a:extLst>
            <a:ext uri="{FF2B5EF4-FFF2-40B4-BE49-F238E27FC236}">
              <a16:creationId xmlns:a16="http://schemas.microsoft.com/office/drawing/2014/main" id="{B7E4A3CC-B7A4-4DA4-810D-A12617145C5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6" name="直線コネクタ 355">
          <a:extLst>
            <a:ext uri="{FF2B5EF4-FFF2-40B4-BE49-F238E27FC236}">
              <a16:creationId xmlns:a16="http://schemas.microsoft.com/office/drawing/2014/main" id="{B89FB890-4069-4EED-B512-9E27EA0F03C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7" name="テキスト ボックス 356">
          <a:extLst>
            <a:ext uri="{FF2B5EF4-FFF2-40B4-BE49-F238E27FC236}">
              <a16:creationId xmlns:a16="http://schemas.microsoft.com/office/drawing/2014/main" id="{17CBF77B-F81B-43AB-8857-836657E959D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8" name="直線コネクタ 357">
          <a:extLst>
            <a:ext uri="{FF2B5EF4-FFF2-40B4-BE49-F238E27FC236}">
              <a16:creationId xmlns:a16="http://schemas.microsoft.com/office/drawing/2014/main" id="{3D7480C3-AF27-4840-84F9-C20EC58216C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9" name="テキスト ボックス 358">
          <a:extLst>
            <a:ext uri="{FF2B5EF4-FFF2-40B4-BE49-F238E27FC236}">
              <a16:creationId xmlns:a16="http://schemas.microsoft.com/office/drawing/2014/main" id="{6BE74733-55CA-4C72-963B-2D328BE9969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0" name="直線コネクタ 359">
          <a:extLst>
            <a:ext uri="{FF2B5EF4-FFF2-40B4-BE49-F238E27FC236}">
              <a16:creationId xmlns:a16="http://schemas.microsoft.com/office/drawing/2014/main" id="{6DAB5CB6-7781-4A52-8676-5733DDBFCC6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1" name="テキスト ボックス 360">
          <a:extLst>
            <a:ext uri="{FF2B5EF4-FFF2-40B4-BE49-F238E27FC236}">
              <a16:creationId xmlns:a16="http://schemas.microsoft.com/office/drawing/2014/main" id="{BEAF8EB1-F336-4D32-9CD8-0F258432731F}"/>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2" name="直線コネクタ 361">
          <a:extLst>
            <a:ext uri="{FF2B5EF4-FFF2-40B4-BE49-F238E27FC236}">
              <a16:creationId xmlns:a16="http://schemas.microsoft.com/office/drawing/2014/main" id="{335EF500-4E97-47A2-B995-51E77AA6913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3" name="テキスト ボックス 362">
          <a:extLst>
            <a:ext uri="{FF2B5EF4-FFF2-40B4-BE49-F238E27FC236}">
              <a16:creationId xmlns:a16="http://schemas.microsoft.com/office/drawing/2014/main" id="{620A746D-B63C-4E2F-A01E-2FB7F8F43693}"/>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4" name="直線コネクタ 363">
          <a:extLst>
            <a:ext uri="{FF2B5EF4-FFF2-40B4-BE49-F238E27FC236}">
              <a16:creationId xmlns:a16="http://schemas.microsoft.com/office/drawing/2014/main" id="{59F41AC2-378E-4CFD-8036-FE26C1AFD88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5" name="テキスト ボックス 364">
          <a:extLst>
            <a:ext uri="{FF2B5EF4-FFF2-40B4-BE49-F238E27FC236}">
              <a16:creationId xmlns:a16="http://schemas.microsoft.com/office/drawing/2014/main" id="{B12BE316-6ECE-42CB-9148-F4F7ADCF1CF5}"/>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a:extLst>
            <a:ext uri="{FF2B5EF4-FFF2-40B4-BE49-F238E27FC236}">
              <a16:creationId xmlns:a16="http://schemas.microsoft.com/office/drawing/2014/main" id="{531C3EB9-12B2-4492-B1CE-8D2C17CBFE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7" name="テキスト ボックス 366">
          <a:extLst>
            <a:ext uri="{FF2B5EF4-FFF2-40B4-BE49-F238E27FC236}">
              <a16:creationId xmlns:a16="http://schemas.microsoft.com/office/drawing/2014/main" id="{AF88DF1F-8239-42F6-ABCE-EFD0BD281F5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a:extLst>
            <a:ext uri="{FF2B5EF4-FFF2-40B4-BE49-F238E27FC236}">
              <a16:creationId xmlns:a16="http://schemas.microsoft.com/office/drawing/2014/main" id="{53CB0DF6-60BA-43B0-BFD1-7F108F6CB43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69" name="直線コネクタ 368">
          <a:extLst>
            <a:ext uri="{FF2B5EF4-FFF2-40B4-BE49-F238E27FC236}">
              <a16:creationId xmlns:a16="http://schemas.microsoft.com/office/drawing/2014/main" id="{C86664D3-183F-4FEB-8B40-71EDD9EBF696}"/>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70" name="【一般廃棄物処理施設】&#10;一人当たり有形固定資産（償却資産）額最小値テキスト">
          <a:extLst>
            <a:ext uri="{FF2B5EF4-FFF2-40B4-BE49-F238E27FC236}">
              <a16:creationId xmlns:a16="http://schemas.microsoft.com/office/drawing/2014/main" id="{D8786819-4A3B-4D02-9CFB-8ADCE0C5F4CC}"/>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71" name="直線コネクタ 370">
          <a:extLst>
            <a:ext uri="{FF2B5EF4-FFF2-40B4-BE49-F238E27FC236}">
              <a16:creationId xmlns:a16="http://schemas.microsoft.com/office/drawing/2014/main" id="{ADD37F64-CAB6-4221-B81E-744D19208077}"/>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72" name="【一般廃棄物処理施設】&#10;一人当たり有形固定資産（償却資産）額最大値テキスト">
          <a:extLst>
            <a:ext uri="{FF2B5EF4-FFF2-40B4-BE49-F238E27FC236}">
              <a16:creationId xmlns:a16="http://schemas.microsoft.com/office/drawing/2014/main" id="{43320DFF-C19C-4490-8177-6112498E1CF7}"/>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73" name="直線コネクタ 372">
          <a:extLst>
            <a:ext uri="{FF2B5EF4-FFF2-40B4-BE49-F238E27FC236}">
              <a16:creationId xmlns:a16="http://schemas.microsoft.com/office/drawing/2014/main" id="{9F0F409D-7945-429F-A9F4-9D394E153C6E}"/>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374" name="【一般廃棄物処理施設】&#10;一人当たり有形固定資産（償却資産）額平均値テキスト">
          <a:extLst>
            <a:ext uri="{FF2B5EF4-FFF2-40B4-BE49-F238E27FC236}">
              <a16:creationId xmlns:a16="http://schemas.microsoft.com/office/drawing/2014/main" id="{2A9E53F4-6EA4-4A65-AE4A-86FF7097FDAE}"/>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75" name="フローチャート: 判断 374">
          <a:extLst>
            <a:ext uri="{FF2B5EF4-FFF2-40B4-BE49-F238E27FC236}">
              <a16:creationId xmlns:a16="http://schemas.microsoft.com/office/drawing/2014/main" id="{405F9F64-0707-44F4-8A44-225679B3C34B}"/>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76" name="フローチャート: 判断 375">
          <a:extLst>
            <a:ext uri="{FF2B5EF4-FFF2-40B4-BE49-F238E27FC236}">
              <a16:creationId xmlns:a16="http://schemas.microsoft.com/office/drawing/2014/main" id="{73CB3B62-C3C4-4C1B-8DED-965355FE9E4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77" name="フローチャート: 判断 376">
          <a:extLst>
            <a:ext uri="{FF2B5EF4-FFF2-40B4-BE49-F238E27FC236}">
              <a16:creationId xmlns:a16="http://schemas.microsoft.com/office/drawing/2014/main" id="{3AF98853-A9D7-4320-839E-C2F238FE2329}"/>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78" name="フローチャート: 判断 377">
          <a:extLst>
            <a:ext uri="{FF2B5EF4-FFF2-40B4-BE49-F238E27FC236}">
              <a16:creationId xmlns:a16="http://schemas.microsoft.com/office/drawing/2014/main" id="{E8709ABF-B5C6-4762-9EF1-980C6EEC385C}"/>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79" name="フローチャート: 判断 378">
          <a:extLst>
            <a:ext uri="{FF2B5EF4-FFF2-40B4-BE49-F238E27FC236}">
              <a16:creationId xmlns:a16="http://schemas.microsoft.com/office/drawing/2014/main" id="{C5B3533C-50F6-48E8-B979-8014610D7D8E}"/>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2B5CFC10-683C-4E92-A1BE-F5C22D6A6E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1014FCF2-42A8-4316-968A-17BFC0E3CAB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9F13C82F-EB84-49C5-981C-EA074DC9AB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8E260CF2-36D0-4081-9CA0-FA90B1A7BCB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F37D26BE-3DB2-41ED-AE71-BD4CB465C97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35596</xdr:rowOff>
    </xdr:from>
    <xdr:to>
      <xdr:col>116</xdr:col>
      <xdr:colOff>114300</xdr:colOff>
      <xdr:row>39</xdr:row>
      <xdr:rowOff>137196</xdr:rowOff>
    </xdr:to>
    <xdr:sp macro="" textlink="">
      <xdr:nvSpPr>
        <xdr:cNvPr id="385" name="楕円 384">
          <a:extLst>
            <a:ext uri="{FF2B5EF4-FFF2-40B4-BE49-F238E27FC236}">
              <a16:creationId xmlns:a16="http://schemas.microsoft.com/office/drawing/2014/main" id="{3950C742-FCDF-4A01-87D2-C33C0CB50115}"/>
            </a:ext>
          </a:extLst>
        </xdr:cNvPr>
        <xdr:cNvSpPr/>
      </xdr:nvSpPr>
      <xdr:spPr>
        <a:xfrm>
          <a:off x="22110700" y="672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14023</xdr:rowOff>
    </xdr:from>
    <xdr:ext cx="599010" cy="259045"/>
    <xdr:sp macro="" textlink="">
      <xdr:nvSpPr>
        <xdr:cNvPr id="386" name="【一般廃棄物処理施設】&#10;一人当たり有形固定資産（償却資産）額該当値テキスト">
          <a:extLst>
            <a:ext uri="{FF2B5EF4-FFF2-40B4-BE49-F238E27FC236}">
              <a16:creationId xmlns:a16="http://schemas.microsoft.com/office/drawing/2014/main" id="{662C470B-C648-43D8-A3AB-AE07CAE80915}"/>
            </a:ext>
          </a:extLst>
        </xdr:cNvPr>
        <xdr:cNvSpPr txBox="1"/>
      </xdr:nvSpPr>
      <xdr:spPr>
        <a:xfrm>
          <a:off x="22199600" y="670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75571</xdr:rowOff>
    </xdr:from>
    <xdr:to>
      <xdr:col>112</xdr:col>
      <xdr:colOff>38100</xdr:colOff>
      <xdr:row>40</xdr:row>
      <xdr:rowOff>5721</xdr:rowOff>
    </xdr:to>
    <xdr:sp macro="" textlink="">
      <xdr:nvSpPr>
        <xdr:cNvPr id="387" name="楕円 386">
          <a:extLst>
            <a:ext uri="{FF2B5EF4-FFF2-40B4-BE49-F238E27FC236}">
              <a16:creationId xmlns:a16="http://schemas.microsoft.com/office/drawing/2014/main" id="{F6D120BC-3685-4474-B24D-E8570127038D}"/>
            </a:ext>
          </a:extLst>
        </xdr:cNvPr>
        <xdr:cNvSpPr/>
      </xdr:nvSpPr>
      <xdr:spPr>
        <a:xfrm>
          <a:off x="21272500" y="67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86396</xdr:rowOff>
    </xdr:from>
    <xdr:to>
      <xdr:col>116</xdr:col>
      <xdr:colOff>63500</xdr:colOff>
      <xdr:row>39</xdr:row>
      <xdr:rowOff>126371</xdr:rowOff>
    </xdr:to>
    <xdr:cxnSp macro="">
      <xdr:nvCxnSpPr>
        <xdr:cNvPr id="388" name="直線コネクタ 387">
          <a:extLst>
            <a:ext uri="{FF2B5EF4-FFF2-40B4-BE49-F238E27FC236}">
              <a16:creationId xmlns:a16="http://schemas.microsoft.com/office/drawing/2014/main" id="{C5377B5B-D5D1-4E1A-9336-8121EA326B9E}"/>
            </a:ext>
          </a:extLst>
        </xdr:cNvPr>
        <xdr:cNvCxnSpPr/>
      </xdr:nvCxnSpPr>
      <xdr:spPr>
        <a:xfrm flipV="1">
          <a:off x="21323300" y="6772946"/>
          <a:ext cx="838200" cy="3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145679</xdr:rowOff>
    </xdr:from>
    <xdr:to>
      <xdr:col>107</xdr:col>
      <xdr:colOff>101600</xdr:colOff>
      <xdr:row>40</xdr:row>
      <xdr:rowOff>75829</xdr:rowOff>
    </xdr:to>
    <xdr:sp macro="" textlink="">
      <xdr:nvSpPr>
        <xdr:cNvPr id="389" name="楕円 388">
          <a:extLst>
            <a:ext uri="{FF2B5EF4-FFF2-40B4-BE49-F238E27FC236}">
              <a16:creationId xmlns:a16="http://schemas.microsoft.com/office/drawing/2014/main" id="{E8C71888-F84F-4C1A-B8F5-F9608BC3B739}"/>
            </a:ext>
          </a:extLst>
        </xdr:cNvPr>
        <xdr:cNvSpPr/>
      </xdr:nvSpPr>
      <xdr:spPr>
        <a:xfrm>
          <a:off x="20383500" y="683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126371</xdr:rowOff>
    </xdr:from>
    <xdr:to>
      <xdr:col>111</xdr:col>
      <xdr:colOff>177800</xdr:colOff>
      <xdr:row>40</xdr:row>
      <xdr:rowOff>25029</xdr:rowOff>
    </xdr:to>
    <xdr:cxnSp macro="">
      <xdr:nvCxnSpPr>
        <xdr:cNvPr id="390" name="直線コネクタ 389">
          <a:extLst>
            <a:ext uri="{FF2B5EF4-FFF2-40B4-BE49-F238E27FC236}">
              <a16:creationId xmlns:a16="http://schemas.microsoft.com/office/drawing/2014/main" id="{25BBF28B-F507-44A1-A041-E75DFF46C2F3}"/>
            </a:ext>
          </a:extLst>
        </xdr:cNvPr>
        <xdr:cNvCxnSpPr/>
      </xdr:nvCxnSpPr>
      <xdr:spPr>
        <a:xfrm flipV="1">
          <a:off x="20434300" y="6812921"/>
          <a:ext cx="889000" cy="7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150516</xdr:rowOff>
    </xdr:from>
    <xdr:to>
      <xdr:col>102</xdr:col>
      <xdr:colOff>165100</xdr:colOff>
      <xdr:row>42</xdr:row>
      <xdr:rowOff>80666</xdr:rowOff>
    </xdr:to>
    <xdr:sp macro="" textlink="">
      <xdr:nvSpPr>
        <xdr:cNvPr id="391" name="楕円 390">
          <a:extLst>
            <a:ext uri="{FF2B5EF4-FFF2-40B4-BE49-F238E27FC236}">
              <a16:creationId xmlns:a16="http://schemas.microsoft.com/office/drawing/2014/main" id="{D1103A0A-55A8-4B9D-89FD-A538B909B2B7}"/>
            </a:ext>
          </a:extLst>
        </xdr:cNvPr>
        <xdr:cNvSpPr/>
      </xdr:nvSpPr>
      <xdr:spPr>
        <a:xfrm>
          <a:off x="19494500" y="71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25029</xdr:rowOff>
    </xdr:from>
    <xdr:to>
      <xdr:col>107</xdr:col>
      <xdr:colOff>50800</xdr:colOff>
      <xdr:row>42</xdr:row>
      <xdr:rowOff>29866</xdr:rowOff>
    </xdr:to>
    <xdr:cxnSp macro="">
      <xdr:nvCxnSpPr>
        <xdr:cNvPr id="392" name="直線コネクタ 391">
          <a:extLst>
            <a:ext uri="{FF2B5EF4-FFF2-40B4-BE49-F238E27FC236}">
              <a16:creationId xmlns:a16="http://schemas.microsoft.com/office/drawing/2014/main" id="{8F43FBAF-10EE-423E-9D15-32C36B4B0F5C}"/>
            </a:ext>
          </a:extLst>
        </xdr:cNvPr>
        <xdr:cNvCxnSpPr/>
      </xdr:nvCxnSpPr>
      <xdr:spPr>
        <a:xfrm flipV="1">
          <a:off x="19545300" y="6883029"/>
          <a:ext cx="889000" cy="3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154425</xdr:rowOff>
    </xdr:from>
    <xdr:to>
      <xdr:col>98</xdr:col>
      <xdr:colOff>38100</xdr:colOff>
      <xdr:row>40</xdr:row>
      <xdr:rowOff>84575</xdr:rowOff>
    </xdr:to>
    <xdr:sp macro="" textlink="">
      <xdr:nvSpPr>
        <xdr:cNvPr id="393" name="楕円 392">
          <a:extLst>
            <a:ext uri="{FF2B5EF4-FFF2-40B4-BE49-F238E27FC236}">
              <a16:creationId xmlns:a16="http://schemas.microsoft.com/office/drawing/2014/main" id="{26B90A16-091C-40ED-BD47-3C495DD50773}"/>
            </a:ext>
          </a:extLst>
        </xdr:cNvPr>
        <xdr:cNvSpPr/>
      </xdr:nvSpPr>
      <xdr:spPr>
        <a:xfrm>
          <a:off x="18605500" y="68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33775</xdr:rowOff>
    </xdr:from>
    <xdr:to>
      <xdr:col>102</xdr:col>
      <xdr:colOff>114300</xdr:colOff>
      <xdr:row>42</xdr:row>
      <xdr:rowOff>29866</xdr:rowOff>
    </xdr:to>
    <xdr:cxnSp macro="">
      <xdr:nvCxnSpPr>
        <xdr:cNvPr id="394" name="直線コネクタ 393">
          <a:extLst>
            <a:ext uri="{FF2B5EF4-FFF2-40B4-BE49-F238E27FC236}">
              <a16:creationId xmlns:a16="http://schemas.microsoft.com/office/drawing/2014/main" id="{0506A948-2FCE-43A9-8844-D90F47CFFBC8}"/>
            </a:ext>
          </a:extLst>
        </xdr:cNvPr>
        <xdr:cNvCxnSpPr/>
      </xdr:nvCxnSpPr>
      <xdr:spPr>
        <a:xfrm>
          <a:off x="18656300" y="6891775"/>
          <a:ext cx="889000" cy="3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395" name="n_1aveValue【一般廃棄物処理施設】&#10;一人当たり有形固定資産（償却資産）額">
          <a:extLst>
            <a:ext uri="{FF2B5EF4-FFF2-40B4-BE49-F238E27FC236}">
              <a16:creationId xmlns:a16="http://schemas.microsoft.com/office/drawing/2014/main" id="{0DD030BD-77DD-4554-8D5D-C328B8E1715E}"/>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396" name="n_2aveValue【一般廃棄物処理施設】&#10;一人当たり有形固定資産（償却資産）額">
          <a:extLst>
            <a:ext uri="{FF2B5EF4-FFF2-40B4-BE49-F238E27FC236}">
              <a16:creationId xmlns:a16="http://schemas.microsoft.com/office/drawing/2014/main" id="{DE21CB2C-4DA1-45DE-9475-6CFD9607CA3B}"/>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397" name="n_3aveValue【一般廃棄物処理施設】&#10;一人当たり有形固定資産（償却資産）額">
          <a:extLst>
            <a:ext uri="{FF2B5EF4-FFF2-40B4-BE49-F238E27FC236}">
              <a16:creationId xmlns:a16="http://schemas.microsoft.com/office/drawing/2014/main" id="{20AE816E-9310-42EB-8BB6-6B7C11B6EF11}"/>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98" name="n_4aveValue【一般廃棄物処理施設】&#10;一人当たり有形固定資産（償却資産）額">
          <a:extLst>
            <a:ext uri="{FF2B5EF4-FFF2-40B4-BE49-F238E27FC236}">
              <a16:creationId xmlns:a16="http://schemas.microsoft.com/office/drawing/2014/main" id="{9CFBDB3B-918C-4A09-9F54-5506D92AC227}"/>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168298</xdr:rowOff>
    </xdr:from>
    <xdr:ext cx="599010" cy="259045"/>
    <xdr:sp macro="" textlink="">
      <xdr:nvSpPr>
        <xdr:cNvPr id="399" name="n_1mainValue【一般廃棄物処理施設】&#10;一人当たり有形固定資産（償却資産）額">
          <a:extLst>
            <a:ext uri="{FF2B5EF4-FFF2-40B4-BE49-F238E27FC236}">
              <a16:creationId xmlns:a16="http://schemas.microsoft.com/office/drawing/2014/main" id="{35CA6C67-DEB2-47C8-9BD3-E6A39C701AA0}"/>
            </a:ext>
          </a:extLst>
        </xdr:cNvPr>
        <xdr:cNvSpPr txBox="1"/>
      </xdr:nvSpPr>
      <xdr:spPr>
        <a:xfrm>
          <a:off x="21011095" y="685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66956</xdr:rowOff>
    </xdr:from>
    <xdr:ext cx="599010" cy="259045"/>
    <xdr:sp macro="" textlink="">
      <xdr:nvSpPr>
        <xdr:cNvPr id="400" name="n_2mainValue【一般廃棄物処理施設】&#10;一人当たり有形固定資産（償却資産）額">
          <a:extLst>
            <a:ext uri="{FF2B5EF4-FFF2-40B4-BE49-F238E27FC236}">
              <a16:creationId xmlns:a16="http://schemas.microsoft.com/office/drawing/2014/main" id="{549FB159-22B9-4D1B-A40B-515652033B4B}"/>
            </a:ext>
          </a:extLst>
        </xdr:cNvPr>
        <xdr:cNvSpPr txBox="1"/>
      </xdr:nvSpPr>
      <xdr:spPr>
        <a:xfrm>
          <a:off x="20134795" y="692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71793</xdr:rowOff>
    </xdr:from>
    <xdr:ext cx="534377" cy="259045"/>
    <xdr:sp macro="" textlink="">
      <xdr:nvSpPr>
        <xdr:cNvPr id="401" name="n_3mainValue【一般廃棄物処理施設】&#10;一人当たり有形固定資産（償却資産）額">
          <a:extLst>
            <a:ext uri="{FF2B5EF4-FFF2-40B4-BE49-F238E27FC236}">
              <a16:creationId xmlns:a16="http://schemas.microsoft.com/office/drawing/2014/main" id="{AB16A564-A69C-421A-A9E2-DB3285BB1177}"/>
            </a:ext>
          </a:extLst>
        </xdr:cNvPr>
        <xdr:cNvSpPr txBox="1"/>
      </xdr:nvSpPr>
      <xdr:spPr>
        <a:xfrm>
          <a:off x="19278111" y="72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75702</xdr:rowOff>
    </xdr:from>
    <xdr:ext cx="599010" cy="259045"/>
    <xdr:sp macro="" textlink="">
      <xdr:nvSpPr>
        <xdr:cNvPr id="402" name="n_4mainValue【一般廃棄物処理施設】&#10;一人当たり有形固定資産（償却資産）額">
          <a:extLst>
            <a:ext uri="{FF2B5EF4-FFF2-40B4-BE49-F238E27FC236}">
              <a16:creationId xmlns:a16="http://schemas.microsoft.com/office/drawing/2014/main" id="{4947C42E-BFDC-4F22-9E16-DD184A49D941}"/>
            </a:ext>
          </a:extLst>
        </xdr:cNvPr>
        <xdr:cNvSpPr txBox="1"/>
      </xdr:nvSpPr>
      <xdr:spPr>
        <a:xfrm>
          <a:off x="18356795" y="693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id="{9CD4FF84-640E-4A07-A2F5-7ED5625D3CC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id="{29C9EF70-B992-49CB-BAA8-F03A8FE148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id="{62A9611F-2B0B-4FA4-AF10-C4A44BF2C7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id="{2F2E41D7-13C5-4E05-81BC-9C2396D65F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id="{E48ECFEE-48D7-49CB-9CCB-3096B29D638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id="{47CFB3F1-FBED-408F-9CBD-BFCCA190B8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id="{B83C48F0-776F-4D16-9FD3-375CF278C1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id="{0D8306FC-852F-420D-B76E-9D8D9764F5A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a:extLst>
            <a:ext uri="{FF2B5EF4-FFF2-40B4-BE49-F238E27FC236}">
              <a16:creationId xmlns:a16="http://schemas.microsoft.com/office/drawing/2014/main" id="{2606F755-657D-4A03-8F3E-9FD3AD331E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a:extLst>
            <a:ext uri="{FF2B5EF4-FFF2-40B4-BE49-F238E27FC236}">
              <a16:creationId xmlns:a16="http://schemas.microsoft.com/office/drawing/2014/main" id="{B860B886-E8EA-4EE2-B125-93BB156D078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a:extLst>
            <a:ext uri="{FF2B5EF4-FFF2-40B4-BE49-F238E27FC236}">
              <a16:creationId xmlns:a16="http://schemas.microsoft.com/office/drawing/2014/main" id="{C08D2011-83B1-4F96-99BC-52A19079CB1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a:extLst>
            <a:ext uri="{FF2B5EF4-FFF2-40B4-BE49-F238E27FC236}">
              <a16:creationId xmlns:a16="http://schemas.microsoft.com/office/drawing/2014/main" id="{FAD103A2-8191-426F-9B15-8BE3616045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a:extLst>
            <a:ext uri="{FF2B5EF4-FFF2-40B4-BE49-F238E27FC236}">
              <a16:creationId xmlns:a16="http://schemas.microsoft.com/office/drawing/2014/main" id="{D4152C48-6DC8-435A-B338-D75624489B6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a:extLst>
            <a:ext uri="{FF2B5EF4-FFF2-40B4-BE49-F238E27FC236}">
              <a16:creationId xmlns:a16="http://schemas.microsoft.com/office/drawing/2014/main" id="{7BF31D4B-1703-4487-AC51-2776C78DDA3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a:extLst>
            <a:ext uri="{FF2B5EF4-FFF2-40B4-BE49-F238E27FC236}">
              <a16:creationId xmlns:a16="http://schemas.microsoft.com/office/drawing/2014/main" id="{33554251-7734-4D8D-B483-5C16778B1A9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a:extLst>
            <a:ext uri="{FF2B5EF4-FFF2-40B4-BE49-F238E27FC236}">
              <a16:creationId xmlns:a16="http://schemas.microsoft.com/office/drawing/2014/main" id="{E7A72C5F-AA45-46C6-81E0-B6E16406D0D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53703437-69FD-4812-821D-27FA11FF7C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BC7767B9-4AA4-4092-968C-8F02E1AAFA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A918D7C6-6F09-445E-BF28-8AE8BCE1C7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6E69E4ED-D310-426D-A6FD-06EDF52AEE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2FE43AC4-58B0-4A45-AAA2-0AD21D82C5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707A46BF-95A3-4303-B760-3DFCBCDFBB4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8E905F40-846F-4904-92D3-DF8CF8A2A1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F23D5FF1-14E8-451A-970D-FA881F6045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a:extLst>
            <a:ext uri="{FF2B5EF4-FFF2-40B4-BE49-F238E27FC236}">
              <a16:creationId xmlns:a16="http://schemas.microsoft.com/office/drawing/2014/main" id="{8DC91480-F105-42F1-9144-3A699F49AD8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a:extLst>
            <a:ext uri="{FF2B5EF4-FFF2-40B4-BE49-F238E27FC236}">
              <a16:creationId xmlns:a16="http://schemas.microsoft.com/office/drawing/2014/main" id="{AE2CBA16-D460-4716-AE1C-63D93E4C776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9" name="テキスト ボックス 428">
          <a:extLst>
            <a:ext uri="{FF2B5EF4-FFF2-40B4-BE49-F238E27FC236}">
              <a16:creationId xmlns:a16="http://schemas.microsoft.com/office/drawing/2014/main" id="{9F278619-41F4-4FEC-82AD-0F5D77348E9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0" name="直線コネクタ 429">
          <a:extLst>
            <a:ext uri="{FF2B5EF4-FFF2-40B4-BE49-F238E27FC236}">
              <a16:creationId xmlns:a16="http://schemas.microsoft.com/office/drawing/2014/main" id="{ED013426-D512-440F-940B-F7D6A92C765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1" name="テキスト ボックス 430">
          <a:extLst>
            <a:ext uri="{FF2B5EF4-FFF2-40B4-BE49-F238E27FC236}">
              <a16:creationId xmlns:a16="http://schemas.microsoft.com/office/drawing/2014/main" id="{AD0FAC68-413B-453A-B707-B57072BD135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2" name="直線コネクタ 431">
          <a:extLst>
            <a:ext uri="{FF2B5EF4-FFF2-40B4-BE49-F238E27FC236}">
              <a16:creationId xmlns:a16="http://schemas.microsoft.com/office/drawing/2014/main" id="{DC008065-8D59-46EF-AD35-CBF90A2A063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3" name="テキスト ボックス 432">
          <a:extLst>
            <a:ext uri="{FF2B5EF4-FFF2-40B4-BE49-F238E27FC236}">
              <a16:creationId xmlns:a16="http://schemas.microsoft.com/office/drawing/2014/main" id="{956BAAC5-2AF5-441C-AE64-8D9DA0103DA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4" name="直線コネクタ 433">
          <a:extLst>
            <a:ext uri="{FF2B5EF4-FFF2-40B4-BE49-F238E27FC236}">
              <a16:creationId xmlns:a16="http://schemas.microsoft.com/office/drawing/2014/main" id="{FDB74E7D-B769-4041-9834-40C15E6A0F4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5" name="テキスト ボックス 434">
          <a:extLst>
            <a:ext uri="{FF2B5EF4-FFF2-40B4-BE49-F238E27FC236}">
              <a16:creationId xmlns:a16="http://schemas.microsoft.com/office/drawing/2014/main" id="{33CF59B5-398B-4010-B700-A39FF6B7845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6" name="直線コネクタ 435">
          <a:extLst>
            <a:ext uri="{FF2B5EF4-FFF2-40B4-BE49-F238E27FC236}">
              <a16:creationId xmlns:a16="http://schemas.microsoft.com/office/drawing/2014/main" id="{67167AA3-E10E-40D2-96E3-4984B9B0008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7" name="テキスト ボックス 436">
          <a:extLst>
            <a:ext uri="{FF2B5EF4-FFF2-40B4-BE49-F238E27FC236}">
              <a16:creationId xmlns:a16="http://schemas.microsoft.com/office/drawing/2014/main" id="{A51C34A8-6F3D-49E0-BC02-3026FC7C164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8" name="直線コネクタ 437">
          <a:extLst>
            <a:ext uri="{FF2B5EF4-FFF2-40B4-BE49-F238E27FC236}">
              <a16:creationId xmlns:a16="http://schemas.microsoft.com/office/drawing/2014/main" id="{C3F5C07E-CEA2-4CDE-B7B1-5C21F1E4FB9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9" name="テキスト ボックス 438">
          <a:extLst>
            <a:ext uri="{FF2B5EF4-FFF2-40B4-BE49-F238E27FC236}">
              <a16:creationId xmlns:a16="http://schemas.microsoft.com/office/drawing/2014/main" id="{9BC7DFF9-2A5A-4475-ACB4-201CDA50EAA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0" name="直線コネクタ 439">
          <a:extLst>
            <a:ext uri="{FF2B5EF4-FFF2-40B4-BE49-F238E27FC236}">
              <a16:creationId xmlns:a16="http://schemas.microsoft.com/office/drawing/2014/main" id="{B29C9A03-12B5-4787-91DE-0D16C0B4F24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1" name="テキスト ボックス 440">
          <a:extLst>
            <a:ext uri="{FF2B5EF4-FFF2-40B4-BE49-F238E27FC236}">
              <a16:creationId xmlns:a16="http://schemas.microsoft.com/office/drawing/2014/main" id="{9C3D9663-795F-4604-A0F9-EF14DB98101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3512C161-6A15-4F7A-8841-322CC160D61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a:extLst>
            <a:ext uri="{FF2B5EF4-FFF2-40B4-BE49-F238E27FC236}">
              <a16:creationId xmlns:a16="http://schemas.microsoft.com/office/drawing/2014/main" id="{48B3F93D-EDF7-4721-8F77-83D45C8030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152400</xdr:rowOff>
    </xdr:from>
    <xdr:to>
      <xdr:col>85</xdr:col>
      <xdr:colOff>126364</xdr:colOff>
      <xdr:row>86</xdr:row>
      <xdr:rowOff>168729</xdr:rowOff>
    </xdr:to>
    <xdr:cxnSp macro="">
      <xdr:nvCxnSpPr>
        <xdr:cNvPr id="444" name="直線コネクタ 443">
          <a:extLst>
            <a:ext uri="{FF2B5EF4-FFF2-40B4-BE49-F238E27FC236}">
              <a16:creationId xmlns:a16="http://schemas.microsoft.com/office/drawing/2014/main" id="{BC99795F-CA99-42B5-95D4-65A9BAF94F1B}"/>
            </a:ext>
          </a:extLst>
        </xdr:cNvPr>
        <xdr:cNvCxnSpPr/>
      </xdr:nvCxnSpPr>
      <xdr:spPr>
        <a:xfrm flipV="1">
          <a:off x="16318864" y="13525500"/>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5" name="【消防施設】&#10;有形固定資産減価償却率最小値テキスト">
          <a:extLst>
            <a:ext uri="{FF2B5EF4-FFF2-40B4-BE49-F238E27FC236}">
              <a16:creationId xmlns:a16="http://schemas.microsoft.com/office/drawing/2014/main" id="{E700FB3A-A78F-4CC1-8D26-2E6F226FA3A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6" name="直線コネクタ 445">
          <a:extLst>
            <a:ext uri="{FF2B5EF4-FFF2-40B4-BE49-F238E27FC236}">
              <a16:creationId xmlns:a16="http://schemas.microsoft.com/office/drawing/2014/main" id="{EF07B49B-7C8B-4C99-B7CB-8C0F6C3D21B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99077</xdr:rowOff>
    </xdr:from>
    <xdr:ext cx="405111" cy="259045"/>
    <xdr:sp macro="" textlink="">
      <xdr:nvSpPr>
        <xdr:cNvPr id="447" name="【消防施設】&#10;有形固定資産減価償却率最大値テキスト">
          <a:extLst>
            <a:ext uri="{FF2B5EF4-FFF2-40B4-BE49-F238E27FC236}">
              <a16:creationId xmlns:a16="http://schemas.microsoft.com/office/drawing/2014/main" id="{C1894285-2311-4940-A924-16A5D03E8606}"/>
            </a:ext>
          </a:extLst>
        </xdr:cNvPr>
        <xdr:cNvSpPr txBox="1"/>
      </xdr:nvSpPr>
      <xdr:spPr>
        <a:xfrm>
          <a:off x="163576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152400</xdr:rowOff>
    </xdr:from>
    <xdr:to>
      <xdr:col>86</xdr:col>
      <xdr:colOff>25400</xdr:colOff>
      <xdr:row>78</xdr:row>
      <xdr:rowOff>152400</xdr:rowOff>
    </xdr:to>
    <xdr:cxnSp macro="">
      <xdr:nvCxnSpPr>
        <xdr:cNvPr id="448" name="直線コネクタ 447">
          <a:extLst>
            <a:ext uri="{FF2B5EF4-FFF2-40B4-BE49-F238E27FC236}">
              <a16:creationId xmlns:a16="http://schemas.microsoft.com/office/drawing/2014/main" id="{14FEE402-0E70-431A-A501-A617E09EACFF}"/>
            </a:ext>
          </a:extLst>
        </xdr:cNvPr>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65332</xdr:rowOff>
    </xdr:from>
    <xdr:ext cx="405111" cy="259045"/>
    <xdr:sp macro="" textlink="">
      <xdr:nvSpPr>
        <xdr:cNvPr id="449" name="【消防施設】&#10;有形固定資産減価償却率平均値テキスト">
          <a:extLst>
            <a:ext uri="{FF2B5EF4-FFF2-40B4-BE49-F238E27FC236}">
              <a16:creationId xmlns:a16="http://schemas.microsoft.com/office/drawing/2014/main" id="{EC7B72D2-54B6-4C5A-89DF-DF4C155DE072}"/>
            </a:ext>
          </a:extLst>
        </xdr:cNvPr>
        <xdr:cNvSpPr txBox="1"/>
      </xdr:nvSpPr>
      <xdr:spPr>
        <a:xfrm>
          <a:off x="16357600" y="14295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450" name="フローチャート: 判断 449">
          <a:extLst>
            <a:ext uri="{FF2B5EF4-FFF2-40B4-BE49-F238E27FC236}">
              <a16:creationId xmlns:a16="http://schemas.microsoft.com/office/drawing/2014/main" id="{292BA09A-11E2-4F52-8748-F30DACD08770}"/>
            </a:ext>
          </a:extLst>
        </xdr:cNvPr>
        <xdr:cNvSpPr/>
      </xdr:nvSpPr>
      <xdr:spPr>
        <a:xfrm>
          <a:off x="16268700" y="1431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54248</xdr:rowOff>
    </xdr:from>
    <xdr:to>
      <xdr:col>81</xdr:col>
      <xdr:colOff>101600</xdr:colOff>
      <xdr:row>83</xdr:row>
      <xdr:rowOff>155848</xdr:rowOff>
    </xdr:to>
    <xdr:sp macro="" textlink="">
      <xdr:nvSpPr>
        <xdr:cNvPr id="451" name="フローチャート: 判断 450">
          <a:extLst>
            <a:ext uri="{FF2B5EF4-FFF2-40B4-BE49-F238E27FC236}">
              <a16:creationId xmlns:a16="http://schemas.microsoft.com/office/drawing/2014/main" id="{56298AE7-C4DB-446C-B8F2-AACEDF61701C}"/>
            </a:ext>
          </a:extLst>
        </xdr:cNvPr>
        <xdr:cNvSpPr/>
      </xdr:nvSpPr>
      <xdr:spPr>
        <a:xfrm>
          <a:off x="154305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59145</xdr:rowOff>
    </xdr:from>
    <xdr:to>
      <xdr:col>76</xdr:col>
      <xdr:colOff>165100</xdr:colOff>
      <xdr:row>83</xdr:row>
      <xdr:rowOff>160745</xdr:rowOff>
    </xdr:to>
    <xdr:sp macro="" textlink="">
      <xdr:nvSpPr>
        <xdr:cNvPr id="452" name="フローチャート: 判断 451">
          <a:extLst>
            <a:ext uri="{FF2B5EF4-FFF2-40B4-BE49-F238E27FC236}">
              <a16:creationId xmlns:a16="http://schemas.microsoft.com/office/drawing/2014/main" id="{3D5F7180-2D0B-4289-85A5-31B9C5CF624C}"/>
            </a:ext>
          </a:extLst>
        </xdr:cNvPr>
        <xdr:cNvSpPr/>
      </xdr:nvSpPr>
      <xdr:spPr>
        <a:xfrm>
          <a:off x="14541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453" name="フローチャート: 判断 452">
          <a:extLst>
            <a:ext uri="{FF2B5EF4-FFF2-40B4-BE49-F238E27FC236}">
              <a16:creationId xmlns:a16="http://schemas.microsoft.com/office/drawing/2014/main" id="{39542EFF-EF7D-4146-97D6-DC3BF5301AAF}"/>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454" name="フローチャート: 判断 453">
          <a:extLst>
            <a:ext uri="{FF2B5EF4-FFF2-40B4-BE49-F238E27FC236}">
              <a16:creationId xmlns:a16="http://schemas.microsoft.com/office/drawing/2014/main" id="{D78A2E8C-E712-4E32-BAB6-C4751C21B2FA}"/>
            </a:ext>
          </a:extLst>
        </xdr:cNvPr>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C70D8C77-F4DF-4D71-84F5-A9F4672276F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7F86B063-DBCF-4C52-8436-41552E60787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4481D33-77DB-4C93-89FC-8F929062AA0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E23CD313-E2B3-4705-905B-161C39BE74E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2BCF2900-A3B0-4B92-BA0C-C1C32E2568A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460" name="楕円 459">
          <a:extLst>
            <a:ext uri="{FF2B5EF4-FFF2-40B4-BE49-F238E27FC236}">
              <a16:creationId xmlns:a16="http://schemas.microsoft.com/office/drawing/2014/main" id="{E3AF0092-4A17-4BD8-92C5-45B57AB5847B}"/>
            </a:ext>
          </a:extLst>
        </xdr:cNvPr>
        <xdr:cNvSpPr/>
      </xdr:nvSpPr>
      <xdr:spPr>
        <a:xfrm>
          <a:off x="16268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54628</xdr:rowOff>
    </xdr:from>
    <xdr:ext cx="405111" cy="259045"/>
    <xdr:sp macro="" textlink="">
      <xdr:nvSpPr>
        <xdr:cNvPr id="461" name="【消防施設】&#10;有形固定資産減価償却率該当値テキスト">
          <a:extLst>
            <a:ext uri="{FF2B5EF4-FFF2-40B4-BE49-F238E27FC236}">
              <a16:creationId xmlns:a16="http://schemas.microsoft.com/office/drawing/2014/main" id="{DA4EDCFD-53FB-45D3-82B7-39BBBEDCBCFC}"/>
            </a:ext>
          </a:extLst>
        </xdr:cNvPr>
        <xdr:cNvSpPr txBox="1"/>
      </xdr:nvSpPr>
      <xdr:spPr>
        <a:xfrm>
          <a:off x="16357600" y="13427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116295</xdr:rowOff>
    </xdr:from>
    <xdr:to>
      <xdr:col>81</xdr:col>
      <xdr:colOff>101600</xdr:colOff>
      <xdr:row>79</xdr:row>
      <xdr:rowOff>46445</xdr:rowOff>
    </xdr:to>
    <xdr:sp macro="" textlink="">
      <xdr:nvSpPr>
        <xdr:cNvPr id="462" name="楕円 461">
          <a:extLst>
            <a:ext uri="{FF2B5EF4-FFF2-40B4-BE49-F238E27FC236}">
              <a16:creationId xmlns:a16="http://schemas.microsoft.com/office/drawing/2014/main" id="{58C9C438-6F84-4BDA-AAA8-4510C5A7FAE9}"/>
            </a:ext>
          </a:extLst>
        </xdr:cNvPr>
        <xdr:cNvSpPr/>
      </xdr:nvSpPr>
      <xdr:spPr>
        <a:xfrm>
          <a:off x="154305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167095</xdr:rowOff>
    </xdr:from>
    <xdr:to>
      <xdr:col>85</xdr:col>
      <xdr:colOff>127000</xdr:colOff>
      <xdr:row>79</xdr:row>
      <xdr:rowOff>3811</xdr:rowOff>
    </xdr:to>
    <xdr:cxnSp macro="">
      <xdr:nvCxnSpPr>
        <xdr:cNvPr id="463" name="直線コネクタ 462">
          <a:extLst>
            <a:ext uri="{FF2B5EF4-FFF2-40B4-BE49-F238E27FC236}">
              <a16:creationId xmlns:a16="http://schemas.microsoft.com/office/drawing/2014/main" id="{39DD37E0-99B8-46CC-8015-AD89836D40BA}"/>
            </a:ext>
          </a:extLst>
        </xdr:cNvPr>
        <xdr:cNvCxnSpPr/>
      </xdr:nvCxnSpPr>
      <xdr:spPr>
        <a:xfrm>
          <a:off x="15481300" y="1354019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165281</xdr:rowOff>
    </xdr:from>
    <xdr:to>
      <xdr:col>76</xdr:col>
      <xdr:colOff>165100</xdr:colOff>
      <xdr:row>79</xdr:row>
      <xdr:rowOff>95431</xdr:rowOff>
    </xdr:to>
    <xdr:sp macro="" textlink="">
      <xdr:nvSpPr>
        <xdr:cNvPr id="464" name="楕円 463">
          <a:extLst>
            <a:ext uri="{FF2B5EF4-FFF2-40B4-BE49-F238E27FC236}">
              <a16:creationId xmlns:a16="http://schemas.microsoft.com/office/drawing/2014/main" id="{C59E9FAF-8F62-4A1F-9E18-DEB7ABB84FDE}"/>
            </a:ext>
          </a:extLst>
        </xdr:cNvPr>
        <xdr:cNvSpPr/>
      </xdr:nvSpPr>
      <xdr:spPr>
        <a:xfrm>
          <a:off x="145415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167095</xdr:rowOff>
    </xdr:from>
    <xdr:to>
      <xdr:col>81</xdr:col>
      <xdr:colOff>50800</xdr:colOff>
      <xdr:row>79</xdr:row>
      <xdr:rowOff>44631</xdr:rowOff>
    </xdr:to>
    <xdr:cxnSp macro="">
      <xdr:nvCxnSpPr>
        <xdr:cNvPr id="465" name="直線コネクタ 464">
          <a:extLst>
            <a:ext uri="{FF2B5EF4-FFF2-40B4-BE49-F238E27FC236}">
              <a16:creationId xmlns:a16="http://schemas.microsoft.com/office/drawing/2014/main" id="{EB6B3CF5-A383-4D2D-8D71-5BAB4CD7EDE5}"/>
            </a:ext>
          </a:extLst>
        </xdr:cNvPr>
        <xdr:cNvCxnSpPr/>
      </xdr:nvCxnSpPr>
      <xdr:spPr>
        <a:xfrm flipV="1">
          <a:off x="14592300" y="1354019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41184</xdr:rowOff>
    </xdr:from>
    <xdr:to>
      <xdr:col>72</xdr:col>
      <xdr:colOff>38100</xdr:colOff>
      <xdr:row>80</xdr:row>
      <xdr:rowOff>142784</xdr:rowOff>
    </xdr:to>
    <xdr:sp macro="" textlink="">
      <xdr:nvSpPr>
        <xdr:cNvPr id="466" name="楕円 465">
          <a:extLst>
            <a:ext uri="{FF2B5EF4-FFF2-40B4-BE49-F238E27FC236}">
              <a16:creationId xmlns:a16="http://schemas.microsoft.com/office/drawing/2014/main" id="{01567BEF-C206-4A1D-BCD8-CB18760F3EF5}"/>
            </a:ext>
          </a:extLst>
        </xdr:cNvPr>
        <xdr:cNvSpPr/>
      </xdr:nvSpPr>
      <xdr:spPr>
        <a:xfrm>
          <a:off x="13652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44631</xdr:rowOff>
    </xdr:from>
    <xdr:to>
      <xdr:col>76</xdr:col>
      <xdr:colOff>114300</xdr:colOff>
      <xdr:row>80</xdr:row>
      <xdr:rowOff>91984</xdr:rowOff>
    </xdr:to>
    <xdr:cxnSp macro="">
      <xdr:nvCxnSpPr>
        <xdr:cNvPr id="467" name="直線コネクタ 466">
          <a:extLst>
            <a:ext uri="{FF2B5EF4-FFF2-40B4-BE49-F238E27FC236}">
              <a16:creationId xmlns:a16="http://schemas.microsoft.com/office/drawing/2014/main" id="{3C916A22-F944-4C9D-8148-3DEB40474D51}"/>
            </a:ext>
          </a:extLst>
        </xdr:cNvPr>
        <xdr:cNvCxnSpPr/>
      </xdr:nvCxnSpPr>
      <xdr:spPr>
        <a:xfrm flipV="1">
          <a:off x="13703300" y="13589181"/>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55880</xdr:rowOff>
    </xdr:from>
    <xdr:to>
      <xdr:col>67</xdr:col>
      <xdr:colOff>101600</xdr:colOff>
      <xdr:row>78</xdr:row>
      <xdr:rowOff>157480</xdr:rowOff>
    </xdr:to>
    <xdr:sp macro="" textlink="">
      <xdr:nvSpPr>
        <xdr:cNvPr id="468" name="楕円 467">
          <a:extLst>
            <a:ext uri="{FF2B5EF4-FFF2-40B4-BE49-F238E27FC236}">
              <a16:creationId xmlns:a16="http://schemas.microsoft.com/office/drawing/2014/main" id="{29FB7F60-2D01-495A-A486-1EC01F8DA990}"/>
            </a:ext>
          </a:extLst>
        </xdr:cNvPr>
        <xdr:cNvSpPr/>
      </xdr:nvSpPr>
      <xdr:spPr>
        <a:xfrm>
          <a:off x="12763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106680</xdr:rowOff>
    </xdr:from>
    <xdr:to>
      <xdr:col>71</xdr:col>
      <xdr:colOff>177800</xdr:colOff>
      <xdr:row>80</xdr:row>
      <xdr:rowOff>91984</xdr:rowOff>
    </xdr:to>
    <xdr:cxnSp macro="">
      <xdr:nvCxnSpPr>
        <xdr:cNvPr id="469" name="直線コネクタ 468">
          <a:extLst>
            <a:ext uri="{FF2B5EF4-FFF2-40B4-BE49-F238E27FC236}">
              <a16:creationId xmlns:a16="http://schemas.microsoft.com/office/drawing/2014/main" id="{14536080-3BF3-46D4-A755-6BBB468B79C9}"/>
            </a:ext>
          </a:extLst>
        </xdr:cNvPr>
        <xdr:cNvCxnSpPr/>
      </xdr:nvCxnSpPr>
      <xdr:spPr>
        <a:xfrm>
          <a:off x="12814300" y="13479780"/>
          <a:ext cx="8890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146975</xdr:rowOff>
    </xdr:from>
    <xdr:ext cx="405111" cy="259045"/>
    <xdr:sp macro="" textlink="">
      <xdr:nvSpPr>
        <xdr:cNvPr id="470" name="n_1aveValue【消防施設】&#10;有形固定資産減価償却率">
          <a:extLst>
            <a:ext uri="{FF2B5EF4-FFF2-40B4-BE49-F238E27FC236}">
              <a16:creationId xmlns:a16="http://schemas.microsoft.com/office/drawing/2014/main" id="{C3C9EB16-5898-4ED2-B634-EF4DEF8D9A9E}"/>
            </a:ext>
          </a:extLst>
        </xdr:cNvPr>
        <xdr:cNvSpPr txBox="1"/>
      </xdr:nvSpPr>
      <xdr:spPr>
        <a:xfrm>
          <a:off x="15266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151872</xdr:rowOff>
    </xdr:from>
    <xdr:ext cx="405111" cy="259045"/>
    <xdr:sp macro="" textlink="">
      <xdr:nvSpPr>
        <xdr:cNvPr id="471" name="n_2aveValue【消防施設】&#10;有形固定資産減価償却率">
          <a:extLst>
            <a:ext uri="{FF2B5EF4-FFF2-40B4-BE49-F238E27FC236}">
              <a16:creationId xmlns:a16="http://schemas.microsoft.com/office/drawing/2014/main" id="{BB9690FB-E3D2-4C9F-8B4B-36855A9CAEC5}"/>
            </a:ext>
          </a:extLst>
        </xdr:cNvPr>
        <xdr:cNvSpPr txBox="1"/>
      </xdr:nvSpPr>
      <xdr:spPr>
        <a:xfrm>
          <a:off x="14389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472" name="n_3aveValue【消防施設】&#10;有形固定資産減価償却率">
          <a:extLst>
            <a:ext uri="{FF2B5EF4-FFF2-40B4-BE49-F238E27FC236}">
              <a16:creationId xmlns:a16="http://schemas.microsoft.com/office/drawing/2014/main" id="{1469C265-1197-41AF-BE98-AE5543341117}"/>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58800</xdr:rowOff>
    </xdr:from>
    <xdr:ext cx="405111" cy="259045"/>
    <xdr:sp macro="" textlink="">
      <xdr:nvSpPr>
        <xdr:cNvPr id="473" name="n_4aveValue【消防施設】&#10;有形固定資産減価償却率">
          <a:extLst>
            <a:ext uri="{FF2B5EF4-FFF2-40B4-BE49-F238E27FC236}">
              <a16:creationId xmlns:a16="http://schemas.microsoft.com/office/drawing/2014/main" id="{AABA0634-01F2-4966-9CAD-B2DADC99CD92}"/>
            </a:ext>
          </a:extLst>
        </xdr:cNvPr>
        <xdr:cNvSpPr txBox="1"/>
      </xdr:nvSpPr>
      <xdr:spPr>
        <a:xfrm>
          <a:off x="12611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62972</xdr:rowOff>
    </xdr:from>
    <xdr:ext cx="405111" cy="259045"/>
    <xdr:sp macro="" textlink="">
      <xdr:nvSpPr>
        <xdr:cNvPr id="474" name="n_1mainValue【消防施設】&#10;有形固定資産減価償却率">
          <a:extLst>
            <a:ext uri="{FF2B5EF4-FFF2-40B4-BE49-F238E27FC236}">
              <a16:creationId xmlns:a16="http://schemas.microsoft.com/office/drawing/2014/main" id="{AFCF66C8-F083-4066-A56D-64FA2BE43A4D}"/>
            </a:ext>
          </a:extLst>
        </xdr:cNvPr>
        <xdr:cNvSpPr txBox="1"/>
      </xdr:nvSpPr>
      <xdr:spPr>
        <a:xfrm>
          <a:off x="15266044" y="132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111958</xdr:rowOff>
    </xdr:from>
    <xdr:ext cx="405111" cy="259045"/>
    <xdr:sp macro="" textlink="">
      <xdr:nvSpPr>
        <xdr:cNvPr id="475" name="n_2mainValue【消防施設】&#10;有形固定資産減価償却率">
          <a:extLst>
            <a:ext uri="{FF2B5EF4-FFF2-40B4-BE49-F238E27FC236}">
              <a16:creationId xmlns:a16="http://schemas.microsoft.com/office/drawing/2014/main" id="{4DA68AE0-8C8B-4C74-921D-CDF2C14C18DC}"/>
            </a:ext>
          </a:extLst>
        </xdr:cNvPr>
        <xdr:cNvSpPr txBox="1"/>
      </xdr:nvSpPr>
      <xdr:spPr>
        <a:xfrm>
          <a:off x="14389744" y="1331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159311</xdr:rowOff>
    </xdr:from>
    <xdr:ext cx="405111" cy="259045"/>
    <xdr:sp macro="" textlink="">
      <xdr:nvSpPr>
        <xdr:cNvPr id="476" name="n_3mainValue【消防施設】&#10;有形固定資産減価償却率">
          <a:extLst>
            <a:ext uri="{FF2B5EF4-FFF2-40B4-BE49-F238E27FC236}">
              <a16:creationId xmlns:a16="http://schemas.microsoft.com/office/drawing/2014/main" id="{4330EEA3-028B-4FA0-838D-4B4E36D68CAA}"/>
            </a:ext>
          </a:extLst>
        </xdr:cNvPr>
        <xdr:cNvSpPr txBox="1"/>
      </xdr:nvSpPr>
      <xdr:spPr>
        <a:xfrm>
          <a:off x="13500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2557</xdr:rowOff>
    </xdr:from>
    <xdr:ext cx="405111" cy="259045"/>
    <xdr:sp macro="" textlink="">
      <xdr:nvSpPr>
        <xdr:cNvPr id="477" name="n_4mainValue【消防施設】&#10;有形固定資産減価償却率">
          <a:extLst>
            <a:ext uri="{FF2B5EF4-FFF2-40B4-BE49-F238E27FC236}">
              <a16:creationId xmlns:a16="http://schemas.microsoft.com/office/drawing/2014/main" id="{17B73D33-35CD-4801-9B15-EAAC73305F2B}"/>
            </a:ext>
          </a:extLst>
        </xdr:cNvPr>
        <xdr:cNvSpPr txBox="1"/>
      </xdr:nvSpPr>
      <xdr:spPr>
        <a:xfrm>
          <a:off x="12611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a:extLst>
            <a:ext uri="{FF2B5EF4-FFF2-40B4-BE49-F238E27FC236}">
              <a16:creationId xmlns:a16="http://schemas.microsoft.com/office/drawing/2014/main" id="{A7EC80B7-9B57-438D-8540-A40289B3ECB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a:extLst>
            <a:ext uri="{FF2B5EF4-FFF2-40B4-BE49-F238E27FC236}">
              <a16:creationId xmlns:a16="http://schemas.microsoft.com/office/drawing/2014/main" id="{4610BAED-7E7F-4603-BCCE-0B22AB572D6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a:extLst>
            <a:ext uri="{FF2B5EF4-FFF2-40B4-BE49-F238E27FC236}">
              <a16:creationId xmlns:a16="http://schemas.microsoft.com/office/drawing/2014/main" id="{5CC1F6FD-27A4-4035-BBC6-C5BF6222792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a:extLst>
            <a:ext uri="{FF2B5EF4-FFF2-40B4-BE49-F238E27FC236}">
              <a16:creationId xmlns:a16="http://schemas.microsoft.com/office/drawing/2014/main" id="{23EABED2-2515-4E9C-99E2-864E18048ED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a:extLst>
            <a:ext uri="{FF2B5EF4-FFF2-40B4-BE49-F238E27FC236}">
              <a16:creationId xmlns:a16="http://schemas.microsoft.com/office/drawing/2014/main" id="{121B1DA9-0CAB-48FB-990F-A386451F5B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a:extLst>
            <a:ext uri="{FF2B5EF4-FFF2-40B4-BE49-F238E27FC236}">
              <a16:creationId xmlns:a16="http://schemas.microsoft.com/office/drawing/2014/main" id="{98ECAC81-DB7A-4B8C-A266-061C211BFF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a:extLst>
            <a:ext uri="{FF2B5EF4-FFF2-40B4-BE49-F238E27FC236}">
              <a16:creationId xmlns:a16="http://schemas.microsoft.com/office/drawing/2014/main" id="{F8D97947-A98E-43E1-813E-0F936B592C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a:extLst>
            <a:ext uri="{FF2B5EF4-FFF2-40B4-BE49-F238E27FC236}">
              <a16:creationId xmlns:a16="http://schemas.microsoft.com/office/drawing/2014/main" id="{0D804BA4-0B2C-4C12-83FF-09E5D819ACE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a:extLst>
            <a:ext uri="{FF2B5EF4-FFF2-40B4-BE49-F238E27FC236}">
              <a16:creationId xmlns:a16="http://schemas.microsoft.com/office/drawing/2014/main" id="{20A3B153-CD7A-4BB0-AFCF-B975567138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a:extLst>
            <a:ext uri="{FF2B5EF4-FFF2-40B4-BE49-F238E27FC236}">
              <a16:creationId xmlns:a16="http://schemas.microsoft.com/office/drawing/2014/main" id="{A60D9EAC-B9E9-4EE4-98C0-D78FF880E3B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8" name="直線コネクタ 487">
          <a:extLst>
            <a:ext uri="{FF2B5EF4-FFF2-40B4-BE49-F238E27FC236}">
              <a16:creationId xmlns:a16="http://schemas.microsoft.com/office/drawing/2014/main" id="{E24D8738-E866-430A-8701-6F514638755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9" name="テキスト ボックス 488">
          <a:extLst>
            <a:ext uri="{FF2B5EF4-FFF2-40B4-BE49-F238E27FC236}">
              <a16:creationId xmlns:a16="http://schemas.microsoft.com/office/drawing/2014/main" id="{3C965703-76FD-4C71-A00D-3C6AF4CFB18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0" name="直線コネクタ 489">
          <a:extLst>
            <a:ext uri="{FF2B5EF4-FFF2-40B4-BE49-F238E27FC236}">
              <a16:creationId xmlns:a16="http://schemas.microsoft.com/office/drawing/2014/main" id="{4A3030F3-DB7D-4657-84AC-14F7F32BB46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1" name="テキスト ボックス 490">
          <a:extLst>
            <a:ext uri="{FF2B5EF4-FFF2-40B4-BE49-F238E27FC236}">
              <a16:creationId xmlns:a16="http://schemas.microsoft.com/office/drawing/2014/main" id="{559DB376-DB93-4970-90A1-FC7AE4CC3B6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2" name="直線コネクタ 491">
          <a:extLst>
            <a:ext uri="{FF2B5EF4-FFF2-40B4-BE49-F238E27FC236}">
              <a16:creationId xmlns:a16="http://schemas.microsoft.com/office/drawing/2014/main" id="{F43EF337-87F2-483C-8924-462114438A9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3" name="テキスト ボックス 492">
          <a:extLst>
            <a:ext uri="{FF2B5EF4-FFF2-40B4-BE49-F238E27FC236}">
              <a16:creationId xmlns:a16="http://schemas.microsoft.com/office/drawing/2014/main" id="{C87B1A25-EBF8-4420-A349-DC6CB98E799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4" name="直線コネクタ 493">
          <a:extLst>
            <a:ext uri="{FF2B5EF4-FFF2-40B4-BE49-F238E27FC236}">
              <a16:creationId xmlns:a16="http://schemas.microsoft.com/office/drawing/2014/main" id="{25420943-DBEB-4562-9DD9-79E370B0B17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5" name="テキスト ボックス 494">
          <a:extLst>
            <a:ext uri="{FF2B5EF4-FFF2-40B4-BE49-F238E27FC236}">
              <a16:creationId xmlns:a16="http://schemas.microsoft.com/office/drawing/2014/main" id="{B4D8E34F-4810-4D26-9E90-18A4D706F1B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6" name="直線コネクタ 495">
          <a:extLst>
            <a:ext uri="{FF2B5EF4-FFF2-40B4-BE49-F238E27FC236}">
              <a16:creationId xmlns:a16="http://schemas.microsoft.com/office/drawing/2014/main" id="{558F2E08-8A0C-4725-88EA-C96F3FE3450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7" name="テキスト ボックス 496">
          <a:extLst>
            <a:ext uri="{FF2B5EF4-FFF2-40B4-BE49-F238E27FC236}">
              <a16:creationId xmlns:a16="http://schemas.microsoft.com/office/drawing/2014/main" id="{0A65E1EB-7092-4678-9744-1D865DD226D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8" name="直線コネクタ 497">
          <a:extLst>
            <a:ext uri="{FF2B5EF4-FFF2-40B4-BE49-F238E27FC236}">
              <a16:creationId xmlns:a16="http://schemas.microsoft.com/office/drawing/2014/main" id="{98DD0D50-66F0-44DB-9BA4-5922D06FEA7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9" name="テキスト ボックス 498">
          <a:extLst>
            <a:ext uri="{FF2B5EF4-FFF2-40B4-BE49-F238E27FC236}">
              <a16:creationId xmlns:a16="http://schemas.microsoft.com/office/drawing/2014/main" id="{F122466F-3530-4EA4-AC2F-72CF27C28C1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0" name="【消防施設】&#10;一人当たり面積グラフ枠">
          <a:extLst>
            <a:ext uri="{FF2B5EF4-FFF2-40B4-BE49-F238E27FC236}">
              <a16:creationId xmlns:a16="http://schemas.microsoft.com/office/drawing/2014/main" id="{D383650B-4B2C-4839-84E8-5D3E059EA0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01" name="直線コネクタ 500">
          <a:extLst>
            <a:ext uri="{FF2B5EF4-FFF2-40B4-BE49-F238E27FC236}">
              <a16:creationId xmlns:a16="http://schemas.microsoft.com/office/drawing/2014/main" id="{5416002F-D40D-4EA0-AFEA-10FBECF7635B}"/>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2" name="【消防施設】&#10;一人当たり面積最小値テキスト">
          <a:extLst>
            <a:ext uri="{FF2B5EF4-FFF2-40B4-BE49-F238E27FC236}">
              <a16:creationId xmlns:a16="http://schemas.microsoft.com/office/drawing/2014/main" id="{168A9B74-2A2A-4DC0-A8B8-D9B8118AAFE5}"/>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03" name="直線コネクタ 502">
          <a:extLst>
            <a:ext uri="{FF2B5EF4-FFF2-40B4-BE49-F238E27FC236}">
              <a16:creationId xmlns:a16="http://schemas.microsoft.com/office/drawing/2014/main" id="{20967AA0-384A-4A9F-BBE3-355565A73D2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04" name="【消防施設】&#10;一人当たり面積最大値テキスト">
          <a:extLst>
            <a:ext uri="{FF2B5EF4-FFF2-40B4-BE49-F238E27FC236}">
              <a16:creationId xmlns:a16="http://schemas.microsoft.com/office/drawing/2014/main" id="{7BC8E6A5-2FAB-4CCD-9256-419AC2BB4126}"/>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05" name="直線コネクタ 504">
          <a:extLst>
            <a:ext uri="{FF2B5EF4-FFF2-40B4-BE49-F238E27FC236}">
              <a16:creationId xmlns:a16="http://schemas.microsoft.com/office/drawing/2014/main" id="{153C3695-9881-4405-BD75-B8AFF7FBAC73}"/>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506" name="【消防施設】&#10;一人当たり面積平均値テキスト">
          <a:extLst>
            <a:ext uri="{FF2B5EF4-FFF2-40B4-BE49-F238E27FC236}">
              <a16:creationId xmlns:a16="http://schemas.microsoft.com/office/drawing/2014/main" id="{A51211F0-C34D-40D6-A6DE-CA2649D60EEE}"/>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07" name="フローチャート: 判断 506">
          <a:extLst>
            <a:ext uri="{FF2B5EF4-FFF2-40B4-BE49-F238E27FC236}">
              <a16:creationId xmlns:a16="http://schemas.microsoft.com/office/drawing/2014/main" id="{BEFA81CC-3AAE-4AE9-93BE-7BFB5652BBDD}"/>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08" name="フローチャート: 判断 507">
          <a:extLst>
            <a:ext uri="{FF2B5EF4-FFF2-40B4-BE49-F238E27FC236}">
              <a16:creationId xmlns:a16="http://schemas.microsoft.com/office/drawing/2014/main" id="{09858F33-9DE1-4128-9FF1-4AD168D50446}"/>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09" name="フローチャート: 判断 508">
          <a:extLst>
            <a:ext uri="{FF2B5EF4-FFF2-40B4-BE49-F238E27FC236}">
              <a16:creationId xmlns:a16="http://schemas.microsoft.com/office/drawing/2014/main" id="{A6D29CFA-F035-4E4D-9B54-9DBD870F9E0B}"/>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10" name="フローチャート: 判断 509">
          <a:extLst>
            <a:ext uri="{FF2B5EF4-FFF2-40B4-BE49-F238E27FC236}">
              <a16:creationId xmlns:a16="http://schemas.microsoft.com/office/drawing/2014/main" id="{C7D9B025-8AA4-4B97-B15C-DA7009032D9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11" name="フローチャート: 判断 510">
          <a:extLst>
            <a:ext uri="{FF2B5EF4-FFF2-40B4-BE49-F238E27FC236}">
              <a16:creationId xmlns:a16="http://schemas.microsoft.com/office/drawing/2014/main" id="{352ED85B-AD5B-4CED-9E84-FA978BCE9D88}"/>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9EF04988-80D0-4BE1-850D-6F770A155C4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7D1405FE-7E52-4F74-BB0E-B9BDF905688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D20BCFF3-D515-4113-BC0D-8A30001CB13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38645472-49A9-4953-BD8D-64B0208781D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7EE5B899-2C10-4614-92BB-005F9D72818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517" name="楕円 516">
          <a:extLst>
            <a:ext uri="{FF2B5EF4-FFF2-40B4-BE49-F238E27FC236}">
              <a16:creationId xmlns:a16="http://schemas.microsoft.com/office/drawing/2014/main" id="{E54F5892-5CBA-4AF2-AB07-4CC4255ECC1F}"/>
            </a:ext>
          </a:extLst>
        </xdr:cNvPr>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34307</xdr:rowOff>
    </xdr:from>
    <xdr:ext cx="469744" cy="259045"/>
    <xdr:sp macro="" textlink="">
      <xdr:nvSpPr>
        <xdr:cNvPr id="518" name="【消防施設】&#10;一人当たり面積該当値テキスト">
          <a:extLst>
            <a:ext uri="{FF2B5EF4-FFF2-40B4-BE49-F238E27FC236}">
              <a16:creationId xmlns:a16="http://schemas.microsoft.com/office/drawing/2014/main" id="{BEC2C3B6-765D-4C6D-9C5A-47D5312D41A6}"/>
            </a:ext>
          </a:extLst>
        </xdr:cNvPr>
        <xdr:cNvSpPr txBox="1"/>
      </xdr:nvSpPr>
      <xdr:spPr>
        <a:xfrm>
          <a:off x="22199600"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519" name="楕円 518">
          <a:extLst>
            <a:ext uri="{FF2B5EF4-FFF2-40B4-BE49-F238E27FC236}">
              <a16:creationId xmlns:a16="http://schemas.microsoft.com/office/drawing/2014/main" id="{F559E31A-9569-4A65-A633-EA068CCD56A2}"/>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114300</xdr:rowOff>
    </xdr:to>
    <xdr:cxnSp macro="">
      <xdr:nvCxnSpPr>
        <xdr:cNvPr id="520" name="直線コネクタ 519">
          <a:extLst>
            <a:ext uri="{FF2B5EF4-FFF2-40B4-BE49-F238E27FC236}">
              <a16:creationId xmlns:a16="http://schemas.microsoft.com/office/drawing/2014/main" id="{B1FDAC68-AAF3-4827-82D8-226680461696}"/>
            </a:ext>
          </a:extLst>
        </xdr:cNvPr>
        <xdr:cNvCxnSpPr/>
      </xdr:nvCxnSpPr>
      <xdr:spPr>
        <a:xfrm flipV="1">
          <a:off x="21323300" y="14679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52070</xdr:rowOff>
    </xdr:from>
    <xdr:to>
      <xdr:col>107</xdr:col>
      <xdr:colOff>101600</xdr:colOff>
      <xdr:row>85</xdr:row>
      <xdr:rowOff>153670</xdr:rowOff>
    </xdr:to>
    <xdr:sp macro="" textlink="">
      <xdr:nvSpPr>
        <xdr:cNvPr id="521" name="楕円 520">
          <a:extLst>
            <a:ext uri="{FF2B5EF4-FFF2-40B4-BE49-F238E27FC236}">
              <a16:creationId xmlns:a16="http://schemas.microsoft.com/office/drawing/2014/main" id="{86371ACD-078F-49CE-9382-DE9936259DB2}"/>
            </a:ext>
          </a:extLst>
        </xdr:cNvPr>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114300</xdr:rowOff>
    </xdr:to>
    <xdr:cxnSp macro="">
      <xdr:nvCxnSpPr>
        <xdr:cNvPr id="522" name="直線コネクタ 521">
          <a:extLst>
            <a:ext uri="{FF2B5EF4-FFF2-40B4-BE49-F238E27FC236}">
              <a16:creationId xmlns:a16="http://schemas.microsoft.com/office/drawing/2014/main" id="{E5105799-9DBB-4A71-BDC6-9E7C957AA56F}"/>
            </a:ext>
          </a:extLst>
        </xdr:cNvPr>
        <xdr:cNvCxnSpPr/>
      </xdr:nvCxnSpPr>
      <xdr:spPr>
        <a:xfrm>
          <a:off x="20434300" y="14676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23" name="楕円 522">
          <a:extLst>
            <a:ext uri="{FF2B5EF4-FFF2-40B4-BE49-F238E27FC236}">
              <a16:creationId xmlns:a16="http://schemas.microsoft.com/office/drawing/2014/main" id="{1BE659D3-5C05-4EF4-9E51-A49D055EF812}"/>
            </a:ext>
          </a:extLst>
        </xdr:cNvPr>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85</xdr:row>
      <xdr:rowOff>102870</xdr:rowOff>
    </xdr:to>
    <xdr:cxnSp macro="">
      <xdr:nvCxnSpPr>
        <xdr:cNvPr id="524" name="直線コネクタ 523">
          <a:extLst>
            <a:ext uri="{FF2B5EF4-FFF2-40B4-BE49-F238E27FC236}">
              <a16:creationId xmlns:a16="http://schemas.microsoft.com/office/drawing/2014/main" id="{ADA11CE9-9152-4CC6-8A46-0E34C7F9083D}"/>
            </a:ext>
          </a:extLst>
        </xdr:cNvPr>
        <xdr:cNvCxnSpPr/>
      </xdr:nvCxnSpPr>
      <xdr:spPr>
        <a:xfrm>
          <a:off x="19545300" y="144018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103505</xdr:rowOff>
    </xdr:from>
    <xdr:to>
      <xdr:col>98</xdr:col>
      <xdr:colOff>38100</xdr:colOff>
      <xdr:row>86</xdr:row>
      <xdr:rowOff>33655</xdr:rowOff>
    </xdr:to>
    <xdr:sp macro="" textlink="">
      <xdr:nvSpPr>
        <xdr:cNvPr id="525" name="楕円 524">
          <a:extLst>
            <a:ext uri="{FF2B5EF4-FFF2-40B4-BE49-F238E27FC236}">
              <a16:creationId xmlns:a16="http://schemas.microsoft.com/office/drawing/2014/main" id="{2631CF1C-3634-4BAA-A76D-9FB9FD77AC12}"/>
            </a:ext>
          </a:extLst>
        </xdr:cNvPr>
        <xdr:cNvSpPr/>
      </xdr:nvSpPr>
      <xdr:spPr>
        <a:xfrm>
          <a:off x="18605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85</xdr:row>
      <xdr:rowOff>154305</xdr:rowOff>
    </xdr:to>
    <xdr:cxnSp macro="">
      <xdr:nvCxnSpPr>
        <xdr:cNvPr id="526" name="直線コネクタ 525">
          <a:extLst>
            <a:ext uri="{FF2B5EF4-FFF2-40B4-BE49-F238E27FC236}">
              <a16:creationId xmlns:a16="http://schemas.microsoft.com/office/drawing/2014/main" id="{05D80B1E-83A1-47F2-86D7-DEA025839EA0}"/>
            </a:ext>
          </a:extLst>
        </xdr:cNvPr>
        <xdr:cNvCxnSpPr/>
      </xdr:nvCxnSpPr>
      <xdr:spPr>
        <a:xfrm flipV="1">
          <a:off x="18656300" y="1440180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527" name="n_1aveValue【消防施設】&#10;一人当たり面積">
          <a:extLst>
            <a:ext uri="{FF2B5EF4-FFF2-40B4-BE49-F238E27FC236}">
              <a16:creationId xmlns:a16="http://schemas.microsoft.com/office/drawing/2014/main" id="{205127B4-C39F-46AB-A1F7-2D5B42171028}"/>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28" name="n_2aveValue【消防施設】&#10;一人当たり面積">
          <a:extLst>
            <a:ext uri="{FF2B5EF4-FFF2-40B4-BE49-F238E27FC236}">
              <a16:creationId xmlns:a16="http://schemas.microsoft.com/office/drawing/2014/main" id="{29AC402C-13B8-4D20-A4EC-D49D5D9EC1D4}"/>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529" name="n_3aveValue【消防施設】&#10;一人当たり面積">
          <a:extLst>
            <a:ext uri="{FF2B5EF4-FFF2-40B4-BE49-F238E27FC236}">
              <a16:creationId xmlns:a16="http://schemas.microsoft.com/office/drawing/2014/main" id="{54EA33EC-3DD7-4BDA-A493-B9D4B8282B58}"/>
            </a:ext>
          </a:extLst>
        </xdr:cNvPr>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30" name="n_4aveValue【消防施設】&#10;一人当たり面積">
          <a:extLst>
            <a:ext uri="{FF2B5EF4-FFF2-40B4-BE49-F238E27FC236}">
              <a16:creationId xmlns:a16="http://schemas.microsoft.com/office/drawing/2014/main" id="{2D829C77-8F9C-4BFE-9B39-C3E2EF3AA357}"/>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531" name="n_1mainValue【消防施設】&#10;一人当たり面積">
          <a:extLst>
            <a:ext uri="{FF2B5EF4-FFF2-40B4-BE49-F238E27FC236}">
              <a16:creationId xmlns:a16="http://schemas.microsoft.com/office/drawing/2014/main" id="{1890570A-753C-434B-8E82-4B51AC269971}"/>
            </a:ext>
          </a:extLst>
        </xdr:cNvPr>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532" name="n_2mainValue【消防施設】&#10;一人当たり面積">
          <a:extLst>
            <a:ext uri="{FF2B5EF4-FFF2-40B4-BE49-F238E27FC236}">
              <a16:creationId xmlns:a16="http://schemas.microsoft.com/office/drawing/2014/main" id="{7C7BD03F-C52A-4600-AF55-CE1E88DB1CAD}"/>
            </a:ext>
          </a:extLst>
        </xdr:cNvPr>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533" name="n_3mainValue【消防施設】&#10;一人当たり面積">
          <a:extLst>
            <a:ext uri="{FF2B5EF4-FFF2-40B4-BE49-F238E27FC236}">
              <a16:creationId xmlns:a16="http://schemas.microsoft.com/office/drawing/2014/main" id="{B7613F5C-86F1-49C1-8586-228E2341E678}"/>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24782</xdr:rowOff>
    </xdr:from>
    <xdr:ext cx="469744" cy="259045"/>
    <xdr:sp macro="" textlink="">
      <xdr:nvSpPr>
        <xdr:cNvPr id="534" name="n_4mainValue【消防施設】&#10;一人当たり面積">
          <a:extLst>
            <a:ext uri="{FF2B5EF4-FFF2-40B4-BE49-F238E27FC236}">
              <a16:creationId xmlns:a16="http://schemas.microsoft.com/office/drawing/2014/main" id="{6CA62B64-F1E0-417C-85D8-0008F2AC44A0}"/>
            </a:ext>
          </a:extLst>
        </xdr:cNvPr>
        <xdr:cNvSpPr txBox="1"/>
      </xdr:nvSpPr>
      <xdr:spPr>
        <a:xfrm>
          <a:off x="18421427"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a:extLst>
            <a:ext uri="{FF2B5EF4-FFF2-40B4-BE49-F238E27FC236}">
              <a16:creationId xmlns:a16="http://schemas.microsoft.com/office/drawing/2014/main" id="{E5649739-8171-44FA-859D-113234BCC3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a:extLst>
            <a:ext uri="{FF2B5EF4-FFF2-40B4-BE49-F238E27FC236}">
              <a16:creationId xmlns:a16="http://schemas.microsoft.com/office/drawing/2014/main" id="{25A687A0-D55A-45B8-AAC2-06C560FEF59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a:extLst>
            <a:ext uri="{FF2B5EF4-FFF2-40B4-BE49-F238E27FC236}">
              <a16:creationId xmlns:a16="http://schemas.microsoft.com/office/drawing/2014/main" id="{1C2C9C0D-A94F-4A35-8282-2A3203DDFD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a:extLst>
            <a:ext uri="{FF2B5EF4-FFF2-40B4-BE49-F238E27FC236}">
              <a16:creationId xmlns:a16="http://schemas.microsoft.com/office/drawing/2014/main" id="{BDEEF555-D6FF-4727-AC5C-E82F50214C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a:extLst>
            <a:ext uri="{FF2B5EF4-FFF2-40B4-BE49-F238E27FC236}">
              <a16:creationId xmlns:a16="http://schemas.microsoft.com/office/drawing/2014/main" id="{2DDF5472-E04B-4613-A963-3A956D4F19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a:extLst>
            <a:ext uri="{FF2B5EF4-FFF2-40B4-BE49-F238E27FC236}">
              <a16:creationId xmlns:a16="http://schemas.microsoft.com/office/drawing/2014/main" id="{FC96ACA0-09EE-4045-9CDF-91F523B8C1C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a:extLst>
            <a:ext uri="{FF2B5EF4-FFF2-40B4-BE49-F238E27FC236}">
              <a16:creationId xmlns:a16="http://schemas.microsoft.com/office/drawing/2014/main" id="{043548BA-D627-4CB3-9778-AA51E0B87D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a:extLst>
            <a:ext uri="{FF2B5EF4-FFF2-40B4-BE49-F238E27FC236}">
              <a16:creationId xmlns:a16="http://schemas.microsoft.com/office/drawing/2014/main" id="{40ED9009-3E85-41F8-8605-1E4CBB1816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a:extLst>
            <a:ext uri="{FF2B5EF4-FFF2-40B4-BE49-F238E27FC236}">
              <a16:creationId xmlns:a16="http://schemas.microsoft.com/office/drawing/2014/main" id="{92F8F971-4CD2-4FCE-B939-CA9AAA5216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a:extLst>
            <a:ext uri="{FF2B5EF4-FFF2-40B4-BE49-F238E27FC236}">
              <a16:creationId xmlns:a16="http://schemas.microsoft.com/office/drawing/2014/main" id="{5313ABA8-30C8-4AB3-89CD-23EFE98258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a:extLst>
            <a:ext uri="{FF2B5EF4-FFF2-40B4-BE49-F238E27FC236}">
              <a16:creationId xmlns:a16="http://schemas.microsoft.com/office/drawing/2014/main" id="{2E364B6F-9F65-458F-9BAD-D15FC9E2B37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a:extLst>
            <a:ext uri="{FF2B5EF4-FFF2-40B4-BE49-F238E27FC236}">
              <a16:creationId xmlns:a16="http://schemas.microsoft.com/office/drawing/2014/main" id="{088EFA25-40CF-4815-A135-CADBFDA75F6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7" name="テキスト ボックス 546">
          <a:extLst>
            <a:ext uri="{FF2B5EF4-FFF2-40B4-BE49-F238E27FC236}">
              <a16:creationId xmlns:a16="http://schemas.microsoft.com/office/drawing/2014/main" id="{BE83F66A-9BBB-479F-B7E7-A27DE227AC0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a:extLst>
            <a:ext uri="{FF2B5EF4-FFF2-40B4-BE49-F238E27FC236}">
              <a16:creationId xmlns:a16="http://schemas.microsoft.com/office/drawing/2014/main" id="{78F6BFFE-7D1D-479F-B5F0-198C3560F39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a:extLst>
            <a:ext uri="{FF2B5EF4-FFF2-40B4-BE49-F238E27FC236}">
              <a16:creationId xmlns:a16="http://schemas.microsoft.com/office/drawing/2014/main" id="{B31184FD-D12F-41D7-9154-1CFC741540A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a:extLst>
            <a:ext uri="{FF2B5EF4-FFF2-40B4-BE49-F238E27FC236}">
              <a16:creationId xmlns:a16="http://schemas.microsoft.com/office/drawing/2014/main" id="{2B1B3C0B-99E5-4AE9-8E09-D7E0270EE11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a:extLst>
            <a:ext uri="{FF2B5EF4-FFF2-40B4-BE49-F238E27FC236}">
              <a16:creationId xmlns:a16="http://schemas.microsoft.com/office/drawing/2014/main" id="{3AFD3EA3-4459-4261-BDA7-C42CBEF9236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a:extLst>
            <a:ext uri="{FF2B5EF4-FFF2-40B4-BE49-F238E27FC236}">
              <a16:creationId xmlns:a16="http://schemas.microsoft.com/office/drawing/2014/main" id="{38AFB47E-0568-497C-B91F-43E5A0C6E80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a:extLst>
            <a:ext uri="{FF2B5EF4-FFF2-40B4-BE49-F238E27FC236}">
              <a16:creationId xmlns:a16="http://schemas.microsoft.com/office/drawing/2014/main" id="{AA7D2F86-88EA-4AC5-B270-68A15640057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a:extLst>
            <a:ext uri="{FF2B5EF4-FFF2-40B4-BE49-F238E27FC236}">
              <a16:creationId xmlns:a16="http://schemas.microsoft.com/office/drawing/2014/main" id="{4C73A2FA-8D2B-47F0-8822-BA674F9E1E7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a:extLst>
            <a:ext uri="{FF2B5EF4-FFF2-40B4-BE49-F238E27FC236}">
              <a16:creationId xmlns:a16="http://schemas.microsoft.com/office/drawing/2014/main" id="{61FA479F-77B8-4F59-B71A-CEB13EFFB30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a:extLst>
            <a:ext uri="{FF2B5EF4-FFF2-40B4-BE49-F238E27FC236}">
              <a16:creationId xmlns:a16="http://schemas.microsoft.com/office/drawing/2014/main" id="{84268B31-A0FF-4D5E-A309-48749842753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7" name="テキスト ボックス 556">
          <a:extLst>
            <a:ext uri="{FF2B5EF4-FFF2-40B4-BE49-F238E27FC236}">
              <a16:creationId xmlns:a16="http://schemas.microsoft.com/office/drawing/2014/main" id="{6FE51523-47F0-4673-BA0B-B4DDE0BEBDC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id="{1A90D623-3DC1-4EC6-B1D6-90F8C55D57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a:extLst>
            <a:ext uri="{FF2B5EF4-FFF2-40B4-BE49-F238E27FC236}">
              <a16:creationId xmlns:a16="http://schemas.microsoft.com/office/drawing/2014/main" id="{B4D1222C-B144-4252-9189-E5FFAE032A8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0" name="直線コネクタ 559">
          <a:extLst>
            <a:ext uri="{FF2B5EF4-FFF2-40B4-BE49-F238E27FC236}">
              <a16:creationId xmlns:a16="http://schemas.microsoft.com/office/drawing/2014/main" id="{AF7563C1-E7F1-4179-952A-FB10A76A08F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1" name="【庁舎】&#10;有形固定資産減価償却率最小値テキスト">
          <a:extLst>
            <a:ext uri="{FF2B5EF4-FFF2-40B4-BE49-F238E27FC236}">
              <a16:creationId xmlns:a16="http://schemas.microsoft.com/office/drawing/2014/main" id="{6EDA1B71-D939-4BB9-8B84-0E9367D58E5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a:extLst>
            <a:ext uri="{FF2B5EF4-FFF2-40B4-BE49-F238E27FC236}">
              <a16:creationId xmlns:a16="http://schemas.microsoft.com/office/drawing/2014/main" id="{F68DDC97-BAA4-4F1C-B1FA-0E72932AAEE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3" name="【庁舎】&#10;有形固定資産減価償却率最大値テキスト">
          <a:extLst>
            <a:ext uri="{FF2B5EF4-FFF2-40B4-BE49-F238E27FC236}">
              <a16:creationId xmlns:a16="http://schemas.microsoft.com/office/drawing/2014/main" id="{1D7240A7-734C-4DC2-9617-AC613A56DAB3}"/>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4" name="直線コネクタ 563">
          <a:extLst>
            <a:ext uri="{FF2B5EF4-FFF2-40B4-BE49-F238E27FC236}">
              <a16:creationId xmlns:a16="http://schemas.microsoft.com/office/drawing/2014/main" id="{E63674BA-0A4F-4F5D-B7F1-C77A4FAF9E81}"/>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565" name="【庁舎】&#10;有形固定資産減価償却率平均値テキスト">
          <a:extLst>
            <a:ext uri="{FF2B5EF4-FFF2-40B4-BE49-F238E27FC236}">
              <a16:creationId xmlns:a16="http://schemas.microsoft.com/office/drawing/2014/main" id="{C6A70FE6-F280-4247-9F47-3E6FA38CC9A9}"/>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66" name="フローチャート: 判断 565">
          <a:extLst>
            <a:ext uri="{FF2B5EF4-FFF2-40B4-BE49-F238E27FC236}">
              <a16:creationId xmlns:a16="http://schemas.microsoft.com/office/drawing/2014/main" id="{E7B0D8BB-D887-4CEB-A022-366A8CBDFF02}"/>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67" name="フローチャート: 判断 566">
          <a:extLst>
            <a:ext uri="{FF2B5EF4-FFF2-40B4-BE49-F238E27FC236}">
              <a16:creationId xmlns:a16="http://schemas.microsoft.com/office/drawing/2014/main" id="{5C187FD5-7EA1-44D3-B323-744DEEA13429}"/>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68" name="フローチャート: 判断 567">
          <a:extLst>
            <a:ext uri="{FF2B5EF4-FFF2-40B4-BE49-F238E27FC236}">
              <a16:creationId xmlns:a16="http://schemas.microsoft.com/office/drawing/2014/main" id="{CC8A3C7E-C7B9-4A15-8D67-9EC37BDCD507}"/>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69" name="フローチャート: 判断 568">
          <a:extLst>
            <a:ext uri="{FF2B5EF4-FFF2-40B4-BE49-F238E27FC236}">
              <a16:creationId xmlns:a16="http://schemas.microsoft.com/office/drawing/2014/main" id="{4EA80C88-176F-400B-A658-CA9E808F693F}"/>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70" name="フローチャート: 判断 569">
          <a:extLst>
            <a:ext uri="{FF2B5EF4-FFF2-40B4-BE49-F238E27FC236}">
              <a16:creationId xmlns:a16="http://schemas.microsoft.com/office/drawing/2014/main" id="{044DE088-76AF-419B-BC9C-DD1FDB2BC87E}"/>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2E872CE0-F23C-4F7A-B56C-E8B545E32FC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E23BBD02-618D-4FAA-9101-46F6E2F4DB8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4DB38EEC-3654-4C5A-9A0D-D983901F51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B71FCAC0-0E72-4362-94C0-224B0F291CA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4D185E62-D399-4CE3-897E-0B4E067781E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79284</xdr:rowOff>
    </xdr:from>
    <xdr:to>
      <xdr:col>85</xdr:col>
      <xdr:colOff>177800</xdr:colOff>
      <xdr:row>107</xdr:row>
      <xdr:rowOff>9434</xdr:rowOff>
    </xdr:to>
    <xdr:sp macro="" textlink="">
      <xdr:nvSpPr>
        <xdr:cNvPr id="576" name="楕円 575">
          <a:extLst>
            <a:ext uri="{FF2B5EF4-FFF2-40B4-BE49-F238E27FC236}">
              <a16:creationId xmlns:a16="http://schemas.microsoft.com/office/drawing/2014/main" id="{5B2CD4E2-00C0-44F2-91DF-D4A45A07129E}"/>
            </a:ext>
          </a:extLst>
        </xdr:cNvPr>
        <xdr:cNvSpPr/>
      </xdr:nvSpPr>
      <xdr:spPr>
        <a:xfrm>
          <a:off x="16268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57711</xdr:rowOff>
    </xdr:from>
    <xdr:ext cx="405111" cy="259045"/>
    <xdr:sp macro="" textlink="">
      <xdr:nvSpPr>
        <xdr:cNvPr id="577" name="【庁舎】&#10;有形固定資産減価償却率該当値テキスト">
          <a:extLst>
            <a:ext uri="{FF2B5EF4-FFF2-40B4-BE49-F238E27FC236}">
              <a16:creationId xmlns:a16="http://schemas.microsoft.com/office/drawing/2014/main" id="{E62CC21D-5561-4BA7-83B9-3F967C861D9D}"/>
            </a:ext>
          </a:extLst>
        </xdr:cNvPr>
        <xdr:cNvSpPr txBox="1"/>
      </xdr:nvSpPr>
      <xdr:spPr>
        <a:xfrm>
          <a:off x="16357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578" name="楕円 577">
          <a:extLst>
            <a:ext uri="{FF2B5EF4-FFF2-40B4-BE49-F238E27FC236}">
              <a16:creationId xmlns:a16="http://schemas.microsoft.com/office/drawing/2014/main" id="{9C7BF2B9-5B2A-46AB-9214-A0F52BB7E026}"/>
            </a:ext>
          </a:extLst>
        </xdr:cNvPr>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130084</xdr:rowOff>
    </xdr:to>
    <xdr:cxnSp macro="">
      <xdr:nvCxnSpPr>
        <xdr:cNvPr id="579" name="直線コネクタ 578">
          <a:extLst>
            <a:ext uri="{FF2B5EF4-FFF2-40B4-BE49-F238E27FC236}">
              <a16:creationId xmlns:a16="http://schemas.microsoft.com/office/drawing/2014/main" id="{18100C4C-C16B-4542-AEE6-825D783A7AC6}"/>
            </a:ext>
          </a:extLst>
        </xdr:cNvPr>
        <xdr:cNvCxnSpPr/>
      </xdr:nvCxnSpPr>
      <xdr:spPr>
        <a:xfrm>
          <a:off x="15481300" y="1827276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580" name="楕円 579">
          <a:extLst>
            <a:ext uri="{FF2B5EF4-FFF2-40B4-BE49-F238E27FC236}">
              <a16:creationId xmlns:a16="http://schemas.microsoft.com/office/drawing/2014/main" id="{E2026748-E703-4C7C-97B5-B00941A7F9ED}"/>
            </a:ext>
          </a:extLst>
        </xdr:cNvPr>
        <xdr:cNvSpPr/>
      </xdr:nvSpPr>
      <xdr:spPr>
        <a:xfrm>
          <a:off x="14541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99061</xdr:rowOff>
    </xdr:to>
    <xdr:cxnSp macro="">
      <xdr:nvCxnSpPr>
        <xdr:cNvPr id="581" name="直線コネクタ 580">
          <a:extLst>
            <a:ext uri="{FF2B5EF4-FFF2-40B4-BE49-F238E27FC236}">
              <a16:creationId xmlns:a16="http://schemas.microsoft.com/office/drawing/2014/main" id="{44B2CF53-D3E1-403D-9DF3-7002481EC449}"/>
            </a:ext>
          </a:extLst>
        </xdr:cNvPr>
        <xdr:cNvCxnSpPr/>
      </xdr:nvCxnSpPr>
      <xdr:spPr>
        <a:xfrm>
          <a:off x="14592300" y="182466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582" name="楕円 581">
          <a:extLst>
            <a:ext uri="{FF2B5EF4-FFF2-40B4-BE49-F238E27FC236}">
              <a16:creationId xmlns:a16="http://schemas.microsoft.com/office/drawing/2014/main" id="{738776BC-C648-46EC-A543-81371EA65786}"/>
            </a:ext>
          </a:extLst>
        </xdr:cNvPr>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72934</xdr:rowOff>
    </xdr:to>
    <xdr:cxnSp macro="">
      <xdr:nvCxnSpPr>
        <xdr:cNvPr id="583" name="直線コネクタ 582">
          <a:extLst>
            <a:ext uri="{FF2B5EF4-FFF2-40B4-BE49-F238E27FC236}">
              <a16:creationId xmlns:a16="http://schemas.microsoft.com/office/drawing/2014/main" id="{8692336D-8C33-43B7-9007-0FA1FCCB887D}"/>
            </a:ext>
          </a:extLst>
        </xdr:cNvPr>
        <xdr:cNvCxnSpPr/>
      </xdr:nvCxnSpPr>
      <xdr:spPr>
        <a:xfrm>
          <a:off x="13703300" y="182270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142966</xdr:rowOff>
    </xdr:from>
    <xdr:to>
      <xdr:col>67</xdr:col>
      <xdr:colOff>101600</xdr:colOff>
      <xdr:row>106</xdr:row>
      <xdr:rowOff>73116</xdr:rowOff>
    </xdr:to>
    <xdr:sp macro="" textlink="">
      <xdr:nvSpPr>
        <xdr:cNvPr id="584" name="楕円 583">
          <a:extLst>
            <a:ext uri="{FF2B5EF4-FFF2-40B4-BE49-F238E27FC236}">
              <a16:creationId xmlns:a16="http://schemas.microsoft.com/office/drawing/2014/main" id="{56CCBBB4-E671-4575-A9DE-65D0333C61B7}"/>
            </a:ext>
          </a:extLst>
        </xdr:cNvPr>
        <xdr:cNvSpPr/>
      </xdr:nvSpPr>
      <xdr:spPr>
        <a:xfrm>
          <a:off x="12763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22316</xdr:rowOff>
    </xdr:from>
    <xdr:to>
      <xdr:col>71</xdr:col>
      <xdr:colOff>177800</xdr:colOff>
      <xdr:row>106</xdr:row>
      <xdr:rowOff>53339</xdr:rowOff>
    </xdr:to>
    <xdr:cxnSp macro="">
      <xdr:nvCxnSpPr>
        <xdr:cNvPr id="585" name="直線コネクタ 584">
          <a:extLst>
            <a:ext uri="{FF2B5EF4-FFF2-40B4-BE49-F238E27FC236}">
              <a16:creationId xmlns:a16="http://schemas.microsoft.com/office/drawing/2014/main" id="{FF036818-CC14-4197-8498-B75753E13D9D}"/>
            </a:ext>
          </a:extLst>
        </xdr:cNvPr>
        <xdr:cNvCxnSpPr/>
      </xdr:nvCxnSpPr>
      <xdr:spPr>
        <a:xfrm>
          <a:off x="12814300" y="181960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586" name="n_1aveValue【庁舎】&#10;有形固定資産減価償却率">
          <a:extLst>
            <a:ext uri="{FF2B5EF4-FFF2-40B4-BE49-F238E27FC236}">
              <a16:creationId xmlns:a16="http://schemas.microsoft.com/office/drawing/2014/main" id="{129C9529-F3D4-44EA-BF89-B55808F6AC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87" name="n_2aveValue【庁舎】&#10;有形固定資産減価償却率">
          <a:extLst>
            <a:ext uri="{FF2B5EF4-FFF2-40B4-BE49-F238E27FC236}">
              <a16:creationId xmlns:a16="http://schemas.microsoft.com/office/drawing/2014/main" id="{CD64650C-83AC-4B31-BF43-B5AD1699CBF7}"/>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588" name="n_3aveValue【庁舎】&#10;有形固定資産減価償却率">
          <a:extLst>
            <a:ext uri="{FF2B5EF4-FFF2-40B4-BE49-F238E27FC236}">
              <a16:creationId xmlns:a16="http://schemas.microsoft.com/office/drawing/2014/main" id="{455311F4-44BB-4183-B903-08FD4072471D}"/>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589" name="n_4aveValue【庁舎】&#10;有形固定資産減価償却率">
          <a:extLst>
            <a:ext uri="{FF2B5EF4-FFF2-40B4-BE49-F238E27FC236}">
              <a16:creationId xmlns:a16="http://schemas.microsoft.com/office/drawing/2014/main" id="{18CEFB20-7A17-43F9-B408-EFC23EB56D52}"/>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590" name="n_1mainValue【庁舎】&#10;有形固定資産減価償却率">
          <a:extLst>
            <a:ext uri="{FF2B5EF4-FFF2-40B4-BE49-F238E27FC236}">
              <a16:creationId xmlns:a16="http://schemas.microsoft.com/office/drawing/2014/main" id="{81F621A4-D52A-4296-A2CB-8D4B5D7AD16D}"/>
            </a:ext>
          </a:extLst>
        </xdr:cNvPr>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114861</xdr:rowOff>
    </xdr:from>
    <xdr:ext cx="405111" cy="259045"/>
    <xdr:sp macro="" textlink="">
      <xdr:nvSpPr>
        <xdr:cNvPr id="591" name="n_2mainValue【庁舎】&#10;有形固定資産減価償却率">
          <a:extLst>
            <a:ext uri="{FF2B5EF4-FFF2-40B4-BE49-F238E27FC236}">
              <a16:creationId xmlns:a16="http://schemas.microsoft.com/office/drawing/2014/main" id="{8784CAE3-1B61-4F07-A959-E694BE4F868E}"/>
            </a:ext>
          </a:extLst>
        </xdr:cNvPr>
        <xdr:cNvSpPr txBox="1"/>
      </xdr:nvSpPr>
      <xdr:spPr>
        <a:xfrm>
          <a:off x="14389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592" name="n_3mainValue【庁舎】&#10;有形固定資産減価償却率">
          <a:extLst>
            <a:ext uri="{FF2B5EF4-FFF2-40B4-BE49-F238E27FC236}">
              <a16:creationId xmlns:a16="http://schemas.microsoft.com/office/drawing/2014/main" id="{0827B125-5F0B-40A9-A174-60EF756ECCF0}"/>
            </a:ext>
          </a:extLst>
        </xdr:cNvPr>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64243</xdr:rowOff>
    </xdr:from>
    <xdr:ext cx="405111" cy="259045"/>
    <xdr:sp macro="" textlink="">
      <xdr:nvSpPr>
        <xdr:cNvPr id="593" name="n_4mainValue【庁舎】&#10;有形固定資産減価償却率">
          <a:extLst>
            <a:ext uri="{FF2B5EF4-FFF2-40B4-BE49-F238E27FC236}">
              <a16:creationId xmlns:a16="http://schemas.microsoft.com/office/drawing/2014/main" id="{F4570301-E34E-4F3C-BA50-6D7407F46A3F}"/>
            </a:ext>
          </a:extLst>
        </xdr:cNvPr>
        <xdr:cNvSpPr txBox="1"/>
      </xdr:nvSpPr>
      <xdr:spPr>
        <a:xfrm>
          <a:off x="12611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id="{CF641125-6C1E-40DF-8BC5-F8BEE6127C8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id="{B2629E3D-3031-4943-AF5B-66B5A55C028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id="{F3679D62-42A8-4950-97FB-8FBC521B78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id="{4D1C3A32-5A54-4DC1-AD33-46F11BC823A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id="{768DA52B-0DF0-4C3B-ABD8-8A3804574F6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id="{E24EBC4D-89E4-42E0-886A-B187A6F25E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id="{0477A5F2-00EC-4FEF-BF5E-8ADBD822C3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id="{F03999BC-C119-4F15-BEF5-D92C631D8E6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id="{9575E390-6BE1-4D5D-AE7F-D32B5A1CA40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id="{EEBB9C19-347A-42D7-B09C-6148FA9ED02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a:extLst>
            <a:ext uri="{FF2B5EF4-FFF2-40B4-BE49-F238E27FC236}">
              <a16:creationId xmlns:a16="http://schemas.microsoft.com/office/drawing/2014/main" id="{A7934A2B-2CF1-4CB9-BEE2-775F96BD3D6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a:extLst>
            <a:ext uri="{FF2B5EF4-FFF2-40B4-BE49-F238E27FC236}">
              <a16:creationId xmlns:a16="http://schemas.microsoft.com/office/drawing/2014/main" id="{850D97C6-9D2A-4539-87EB-7FAD58EA08F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a:extLst>
            <a:ext uri="{FF2B5EF4-FFF2-40B4-BE49-F238E27FC236}">
              <a16:creationId xmlns:a16="http://schemas.microsoft.com/office/drawing/2014/main" id="{68AEBA15-12A0-4CDE-8B6A-809099B489A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a:extLst>
            <a:ext uri="{FF2B5EF4-FFF2-40B4-BE49-F238E27FC236}">
              <a16:creationId xmlns:a16="http://schemas.microsoft.com/office/drawing/2014/main" id="{66244215-C2AF-4370-A305-6CC802BED09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a:extLst>
            <a:ext uri="{FF2B5EF4-FFF2-40B4-BE49-F238E27FC236}">
              <a16:creationId xmlns:a16="http://schemas.microsoft.com/office/drawing/2014/main" id="{7C4AA980-18D3-4BD9-8397-79DFC57F9D8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a:extLst>
            <a:ext uri="{FF2B5EF4-FFF2-40B4-BE49-F238E27FC236}">
              <a16:creationId xmlns:a16="http://schemas.microsoft.com/office/drawing/2014/main" id="{01B8CF8E-934C-40C8-AB2D-6A3F7CDB11A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a:extLst>
            <a:ext uri="{FF2B5EF4-FFF2-40B4-BE49-F238E27FC236}">
              <a16:creationId xmlns:a16="http://schemas.microsoft.com/office/drawing/2014/main" id="{BCD258A5-5BD1-4F7B-A2E2-7F9994FABF4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a:extLst>
            <a:ext uri="{FF2B5EF4-FFF2-40B4-BE49-F238E27FC236}">
              <a16:creationId xmlns:a16="http://schemas.microsoft.com/office/drawing/2014/main" id="{0B1DEB9D-B545-4268-91E0-227459DC24B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a:extLst>
            <a:ext uri="{FF2B5EF4-FFF2-40B4-BE49-F238E27FC236}">
              <a16:creationId xmlns:a16="http://schemas.microsoft.com/office/drawing/2014/main" id="{70247CB2-897D-413B-AABA-EDA22DA2C45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a:extLst>
            <a:ext uri="{FF2B5EF4-FFF2-40B4-BE49-F238E27FC236}">
              <a16:creationId xmlns:a16="http://schemas.microsoft.com/office/drawing/2014/main" id="{2DCEAC37-7E56-44D8-9D2D-D3DEABBCD14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a:extLst>
            <a:ext uri="{FF2B5EF4-FFF2-40B4-BE49-F238E27FC236}">
              <a16:creationId xmlns:a16="http://schemas.microsoft.com/office/drawing/2014/main" id="{BB77616A-5270-4C09-8C70-FDDB4B9DB31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5" name="テキスト ボックス 614">
          <a:extLst>
            <a:ext uri="{FF2B5EF4-FFF2-40B4-BE49-F238E27FC236}">
              <a16:creationId xmlns:a16="http://schemas.microsoft.com/office/drawing/2014/main" id="{FD93D5E1-9C0F-4315-9E90-93446F0F3876}"/>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592AA4A9-019E-4615-9123-9827AF54BED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7" name="テキスト ボックス 616">
          <a:extLst>
            <a:ext uri="{FF2B5EF4-FFF2-40B4-BE49-F238E27FC236}">
              <a16:creationId xmlns:a16="http://schemas.microsoft.com/office/drawing/2014/main" id="{E21BE285-B508-471C-8E5E-84777F14582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3A3425FA-286E-4D45-9D82-B26F18C066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19" name="直線コネクタ 618">
          <a:extLst>
            <a:ext uri="{FF2B5EF4-FFF2-40B4-BE49-F238E27FC236}">
              <a16:creationId xmlns:a16="http://schemas.microsoft.com/office/drawing/2014/main" id="{909ECF29-A0D6-4885-A4D0-841A88477E2C}"/>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0" name="【庁舎】&#10;一人当たり面積最小値テキスト">
          <a:extLst>
            <a:ext uri="{FF2B5EF4-FFF2-40B4-BE49-F238E27FC236}">
              <a16:creationId xmlns:a16="http://schemas.microsoft.com/office/drawing/2014/main" id="{E00D0BB4-5E38-49BE-840B-0F65D6934107}"/>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1" name="直線コネクタ 620">
          <a:extLst>
            <a:ext uri="{FF2B5EF4-FFF2-40B4-BE49-F238E27FC236}">
              <a16:creationId xmlns:a16="http://schemas.microsoft.com/office/drawing/2014/main" id="{0E4722B7-439B-464D-BEDE-EE94A9C1C38B}"/>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22" name="【庁舎】&#10;一人当たり面積最大値テキスト">
          <a:extLst>
            <a:ext uri="{FF2B5EF4-FFF2-40B4-BE49-F238E27FC236}">
              <a16:creationId xmlns:a16="http://schemas.microsoft.com/office/drawing/2014/main" id="{81E0FE70-DEFD-410B-8008-ED9D96BB9D16}"/>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23" name="直線コネクタ 622">
          <a:extLst>
            <a:ext uri="{FF2B5EF4-FFF2-40B4-BE49-F238E27FC236}">
              <a16:creationId xmlns:a16="http://schemas.microsoft.com/office/drawing/2014/main" id="{66677EE7-39E0-4BD9-A1AB-E550EDF842F6}"/>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24" name="【庁舎】&#10;一人当たり面積平均値テキスト">
          <a:extLst>
            <a:ext uri="{FF2B5EF4-FFF2-40B4-BE49-F238E27FC236}">
              <a16:creationId xmlns:a16="http://schemas.microsoft.com/office/drawing/2014/main" id="{F27CDC6D-0027-4FCB-AEAE-226C87AECCC5}"/>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25" name="フローチャート: 判断 624">
          <a:extLst>
            <a:ext uri="{FF2B5EF4-FFF2-40B4-BE49-F238E27FC236}">
              <a16:creationId xmlns:a16="http://schemas.microsoft.com/office/drawing/2014/main" id="{0DF3B30C-7A6C-4191-BE83-5BD371186FC5}"/>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26" name="フローチャート: 判断 625">
          <a:extLst>
            <a:ext uri="{FF2B5EF4-FFF2-40B4-BE49-F238E27FC236}">
              <a16:creationId xmlns:a16="http://schemas.microsoft.com/office/drawing/2014/main" id="{0D624551-5A09-465A-9148-0E7239002121}"/>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27" name="フローチャート: 判断 626">
          <a:extLst>
            <a:ext uri="{FF2B5EF4-FFF2-40B4-BE49-F238E27FC236}">
              <a16:creationId xmlns:a16="http://schemas.microsoft.com/office/drawing/2014/main" id="{F96F61D0-E2C6-4E11-BD6C-7F8A06E1F08F}"/>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28" name="フローチャート: 判断 627">
          <a:extLst>
            <a:ext uri="{FF2B5EF4-FFF2-40B4-BE49-F238E27FC236}">
              <a16:creationId xmlns:a16="http://schemas.microsoft.com/office/drawing/2014/main" id="{FC7564A2-8B7B-4C9D-AAFB-4A1570F0D30D}"/>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29" name="フローチャート: 判断 628">
          <a:extLst>
            <a:ext uri="{FF2B5EF4-FFF2-40B4-BE49-F238E27FC236}">
              <a16:creationId xmlns:a16="http://schemas.microsoft.com/office/drawing/2014/main" id="{70E2ACA0-D8F9-443C-938A-9C79FD529936}"/>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1D1C9B9F-2C02-43B9-A7B2-DFA7485FAA6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AEA46700-F446-445D-A348-179FBB18154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9B538162-5FAB-4711-8236-F93C2ED9CA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13DD985D-9BB7-4AA4-B57B-6FEAB013374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51C33E60-21A0-41D7-84F8-D8E3EB5409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635" name="楕円 634">
          <a:extLst>
            <a:ext uri="{FF2B5EF4-FFF2-40B4-BE49-F238E27FC236}">
              <a16:creationId xmlns:a16="http://schemas.microsoft.com/office/drawing/2014/main" id="{7A76DCE9-B7BD-442F-A1D7-514BD8B38BC6}"/>
            </a:ext>
          </a:extLst>
        </xdr:cNvPr>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636" name="【庁舎】&#10;一人当たり面積該当値テキスト">
          <a:extLst>
            <a:ext uri="{FF2B5EF4-FFF2-40B4-BE49-F238E27FC236}">
              <a16:creationId xmlns:a16="http://schemas.microsoft.com/office/drawing/2014/main" id="{E7F5AB64-FA58-4E68-A6A4-395B906B8E82}"/>
            </a:ext>
          </a:extLst>
        </xdr:cNvPr>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88429</xdr:rowOff>
    </xdr:from>
    <xdr:to>
      <xdr:col>112</xdr:col>
      <xdr:colOff>38100</xdr:colOff>
      <xdr:row>109</xdr:row>
      <xdr:rowOff>18579</xdr:rowOff>
    </xdr:to>
    <xdr:sp macro="" textlink="">
      <xdr:nvSpPr>
        <xdr:cNvPr id="637" name="楕円 636">
          <a:extLst>
            <a:ext uri="{FF2B5EF4-FFF2-40B4-BE49-F238E27FC236}">
              <a16:creationId xmlns:a16="http://schemas.microsoft.com/office/drawing/2014/main" id="{7FBB1410-A439-4F75-94D1-329BDFDB38E5}"/>
            </a:ext>
          </a:extLst>
        </xdr:cNvPr>
        <xdr:cNvSpPr/>
      </xdr:nvSpPr>
      <xdr:spPr>
        <a:xfrm>
          <a:off x="21272500" y="186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138249</xdr:rowOff>
    </xdr:from>
    <xdr:to>
      <xdr:col>116</xdr:col>
      <xdr:colOff>63500</xdr:colOff>
      <xdr:row>108</xdr:row>
      <xdr:rowOff>139229</xdr:rowOff>
    </xdr:to>
    <xdr:cxnSp macro="">
      <xdr:nvCxnSpPr>
        <xdr:cNvPr id="638" name="直線コネクタ 637">
          <a:extLst>
            <a:ext uri="{FF2B5EF4-FFF2-40B4-BE49-F238E27FC236}">
              <a16:creationId xmlns:a16="http://schemas.microsoft.com/office/drawing/2014/main" id="{5C5FE14C-3546-4F62-BFD8-8D02D4231319}"/>
            </a:ext>
          </a:extLst>
        </xdr:cNvPr>
        <xdr:cNvCxnSpPr/>
      </xdr:nvCxnSpPr>
      <xdr:spPr>
        <a:xfrm flipV="1">
          <a:off x="21323300" y="1865484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89408</xdr:rowOff>
    </xdr:from>
    <xdr:to>
      <xdr:col>107</xdr:col>
      <xdr:colOff>101600</xdr:colOff>
      <xdr:row>109</xdr:row>
      <xdr:rowOff>19558</xdr:rowOff>
    </xdr:to>
    <xdr:sp macro="" textlink="">
      <xdr:nvSpPr>
        <xdr:cNvPr id="639" name="楕円 638">
          <a:extLst>
            <a:ext uri="{FF2B5EF4-FFF2-40B4-BE49-F238E27FC236}">
              <a16:creationId xmlns:a16="http://schemas.microsoft.com/office/drawing/2014/main" id="{32A5AC2F-5525-49B2-BD1B-6B81C6D9E62E}"/>
            </a:ext>
          </a:extLst>
        </xdr:cNvPr>
        <xdr:cNvSpPr/>
      </xdr:nvSpPr>
      <xdr:spPr>
        <a:xfrm>
          <a:off x="20383500" y="186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139229</xdr:rowOff>
    </xdr:from>
    <xdr:to>
      <xdr:col>111</xdr:col>
      <xdr:colOff>177800</xdr:colOff>
      <xdr:row>108</xdr:row>
      <xdr:rowOff>140208</xdr:rowOff>
    </xdr:to>
    <xdr:cxnSp macro="">
      <xdr:nvCxnSpPr>
        <xdr:cNvPr id="640" name="直線コネクタ 639">
          <a:extLst>
            <a:ext uri="{FF2B5EF4-FFF2-40B4-BE49-F238E27FC236}">
              <a16:creationId xmlns:a16="http://schemas.microsoft.com/office/drawing/2014/main" id="{D2080C8F-99C6-46A1-B8FE-47B6EDF75EC2}"/>
            </a:ext>
          </a:extLst>
        </xdr:cNvPr>
        <xdr:cNvCxnSpPr/>
      </xdr:nvCxnSpPr>
      <xdr:spPr>
        <a:xfrm flipV="1">
          <a:off x="20434300" y="1865582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90551</xdr:rowOff>
    </xdr:from>
    <xdr:to>
      <xdr:col>102</xdr:col>
      <xdr:colOff>165100</xdr:colOff>
      <xdr:row>109</xdr:row>
      <xdr:rowOff>20701</xdr:rowOff>
    </xdr:to>
    <xdr:sp macro="" textlink="">
      <xdr:nvSpPr>
        <xdr:cNvPr id="641" name="楕円 640">
          <a:extLst>
            <a:ext uri="{FF2B5EF4-FFF2-40B4-BE49-F238E27FC236}">
              <a16:creationId xmlns:a16="http://schemas.microsoft.com/office/drawing/2014/main" id="{ABA6F6D8-6D92-4F83-89BA-F1EBB8F1813D}"/>
            </a:ext>
          </a:extLst>
        </xdr:cNvPr>
        <xdr:cNvSpPr/>
      </xdr:nvSpPr>
      <xdr:spPr>
        <a:xfrm>
          <a:off x="19494500" y="186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140208</xdr:rowOff>
    </xdr:from>
    <xdr:to>
      <xdr:col>107</xdr:col>
      <xdr:colOff>50800</xdr:colOff>
      <xdr:row>108</xdr:row>
      <xdr:rowOff>141351</xdr:rowOff>
    </xdr:to>
    <xdr:cxnSp macro="">
      <xdr:nvCxnSpPr>
        <xdr:cNvPr id="642" name="直線コネクタ 641">
          <a:extLst>
            <a:ext uri="{FF2B5EF4-FFF2-40B4-BE49-F238E27FC236}">
              <a16:creationId xmlns:a16="http://schemas.microsoft.com/office/drawing/2014/main" id="{B69DF5DB-0DC6-4E65-BD9B-1C914FEFD71B}"/>
            </a:ext>
          </a:extLst>
        </xdr:cNvPr>
        <xdr:cNvCxnSpPr/>
      </xdr:nvCxnSpPr>
      <xdr:spPr>
        <a:xfrm flipV="1">
          <a:off x="19545300" y="186568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91694</xdr:rowOff>
    </xdr:from>
    <xdr:to>
      <xdr:col>98</xdr:col>
      <xdr:colOff>38100</xdr:colOff>
      <xdr:row>109</xdr:row>
      <xdr:rowOff>21844</xdr:rowOff>
    </xdr:to>
    <xdr:sp macro="" textlink="">
      <xdr:nvSpPr>
        <xdr:cNvPr id="643" name="楕円 642">
          <a:extLst>
            <a:ext uri="{FF2B5EF4-FFF2-40B4-BE49-F238E27FC236}">
              <a16:creationId xmlns:a16="http://schemas.microsoft.com/office/drawing/2014/main" id="{3FFFEDFC-5288-4434-A180-4CF214C72FE9}"/>
            </a:ext>
          </a:extLst>
        </xdr:cNvPr>
        <xdr:cNvSpPr/>
      </xdr:nvSpPr>
      <xdr:spPr>
        <a:xfrm>
          <a:off x="18605500" y="186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141351</xdr:rowOff>
    </xdr:from>
    <xdr:to>
      <xdr:col>102</xdr:col>
      <xdr:colOff>114300</xdr:colOff>
      <xdr:row>108</xdr:row>
      <xdr:rowOff>142494</xdr:rowOff>
    </xdr:to>
    <xdr:cxnSp macro="">
      <xdr:nvCxnSpPr>
        <xdr:cNvPr id="644" name="直線コネクタ 643">
          <a:extLst>
            <a:ext uri="{FF2B5EF4-FFF2-40B4-BE49-F238E27FC236}">
              <a16:creationId xmlns:a16="http://schemas.microsoft.com/office/drawing/2014/main" id="{C3CB14B3-5B86-4FDB-98FF-22FD192A0C71}"/>
            </a:ext>
          </a:extLst>
        </xdr:cNvPr>
        <xdr:cNvCxnSpPr/>
      </xdr:nvCxnSpPr>
      <xdr:spPr>
        <a:xfrm flipV="1">
          <a:off x="18656300" y="186579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45" name="n_1aveValue【庁舎】&#10;一人当たり面積">
          <a:extLst>
            <a:ext uri="{FF2B5EF4-FFF2-40B4-BE49-F238E27FC236}">
              <a16:creationId xmlns:a16="http://schemas.microsoft.com/office/drawing/2014/main" id="{DFD9FEFE-E420-43BE-AEBC-34DFE7DFB545}"/>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46" name="n_2aveValue【庁舎】&#10;一人当たり面積">
          <a:extLst>
            <a:ext uri="{FF2B5EF4-FFF2-40B4-BE49-F238E27FC236}">
              <a16:creationId xmlns:a16="http://schemas.microsoft.com/office/drawing/2014/main" id="{5E9E1C55-6493-4A51-B158-5F081C769347}"/>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47" name="n_3aveValue【庁舎】&#10;一人当たり面積">
          <a:extLst>
            <a:ext uri="{FF2B5EF4-FFF2-40B4-BE49-F238E27FC236}">
              <a16:creationId xmlns:a16="http://schemas.microsoft.com/office/drawing/2014/main" id="{C61729C4-AB66-46E0-B3C8-58C3E37E108D}"/>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48" name="n_4aveValue【庁舎】&#10;一人当たり面積">
          <a:extLst>
            <a:ext uri="{FF2B5EF4-FFF2-40B4-BE49-F238E27FC236}">
              <a16:creationId xmlns:a16="http://schemas.microsoft.com/office/drawing/2014/main" id="{0F0FBC9D-2060-41F4-AB14-F72D1B9D9659}"/>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9706</xdr:rowOff>
    </xdr:from>
    <xdr:ext cx="469744" cy="259045"/>
    <xdr:sp macro="" textlink="">
      <xdr:nvSpPr>
        <xdr:cNvPr id="649" name="n_1mainValue【庁舎】&#10;一人当たり面積">
          <a:extLst>
            <a:ext uri="{FF2B5EF4-FFF2-40B4-BE49-F238E27FC236}">
              <a16:creationId xmlns:a16="http://schemas.microsoft.com/office/drawing/2014/main" id="{128D39CC-ADB6-4AE9-98B6-E068F7B8D808}"/>
            </a:ext>
          </a:extLst>
        </xdr:cNvPr>
        <xdr:cNvSpPr txBox="1"/>
      </xdr:nvSpPr>
      <xdr:spPr>
        <a:xfrm>
          <a:off x="21075727" y="1869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10685</xdr:rowOff>
    </xdr:from>
    <xdr:ext cx="469744" cy="259045"/>
    <xdr:sp macro="" textlink="">
      <xdr:nvSpPr>
        <xdr:cNvPr id="650" name="n_2mainValue【庁舎】&#10;一人当たり面積">
          <a:extLst>
            <a:ext uri="{FF2B5EF4-FFF2-40B4-BE49-F238E27FC236}">
              <a16:creationId xmlns:a16="http://schemas.microsoft.com/office/drawing/2014/main" id="{D3EA30CF-A600-4928-81CF-CFB45FD2F305}"/>
            </a:ext>
          </a:extLst>
        </xdr:cNvPr>
        <xdr:cNvSpPr txBox="1"/>
      </xdr:nvSpPr>
      <xdr:spPr>
        <a:xfrm>
          <a:off x="20199427" y="186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11828</xdr:rowOff>
    </xdr:from>
    <xdr:ext cx="469744" cy="259045"/>
    <xdr:sp macro="" textlink="">
      <xdr:nvSpPr>
        <xdr:cNvPr id="651" name="n_3mainValue【庁舎】&#10;一人当たり面積">
          <a:extLst>
            <a:ext uri="{FF2B5EF4-FFF2-40B4-BE49-F238E27FC236}">
              <a16:creationId xmlns:a16="http://schemas.microsoft.com/office/drawing/2014/main" id="{484893FA-E134-4345-A153-E91D84F7D60A}"/>
            </a:ext>
          </a:extLst>
        </xdr:cNvPr>
        <xdr:cNvSpPr txBox="1"/>
      </xdr:nvSpPr>
      <xdr:spPr>
        <a:xfrm>
          <a:off x="19310427" y="1869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12971</xdr:rowOff>
    </xdr:from>
    <xdr:ext cx="469744" cy="259045"/>
    <xdr:sp macro="" textlink="">
      <xdr:nvSpPr>
        <xdr:cNvPr id="652" name="n_4mainValue【庁舎】&#10;一人当たり面積">
          <a:extLst>
            <a:ext uri="{FF2B5EF4-FFF2-40B4-BE49-F238E27FC236}">
              <a16:creationId xmlns:a16="http://schemas.microsoft.com/office/drawing/2014/main" id="{28A46F43-7CDE-4567-8B4C-4C37D316DE6B}"/>
            </a:ext>
          </a:extLst>
        </xdr:cNvPr>
        <xdr:cNvSpPr txBox="1"/>
      </xdr:nvSpPr>
      <xdr:spPr>
        <a:xfrm>
          <a:off x="18421427" y="187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3C4A20B3-EC2E-408F-A724-6B95FB31A5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17FB85CC-89D0-4A7E-9D8A-3B62747209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C8C51B61-9106-4F3E-91E3-346BE447C55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と庁舎が類似団体と比較すると減価償却率が高くなっている。福祉施設については河原総合センター１施設のため、極端な数値となっている。庁舎については個別計画内で長寿命化工事を実施予定のため有形固定資産減価償却率は減少の見込みである。体育館・プールについて一人当たりの面積が類似団体と比較すると大きく上回っており、高森町内の体育館・プール施設が多く存在することがわかる。今後については策定した該当の個別計画に基づき適切な更新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6,374
6,284
175.06
5,835,418
5,639,736
180,891
2,811,268
5,039,730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全国・熊本県平均及び類似団体平均を若干下回る形で推移している。これは人口減少や、町の基幹産業である農林業における後継者不足等の厳しい情勢により、自主財源である町税収が乏しく、財政基盤が強くないことが要因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このため、本町の基幹産業強化に向け、農業者の所得向上対策や収納率の向上に取り組み、税収増等による自主財源の確保を図る必要がある。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年間、全国平均や熊本県平均を下回っているものの、類似団体比較ではやや高い水準で推移していたが、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年ぶりに下降となった。その要因としては、本町にとって最も大きな経常一般財源である普通交付税が一昨年度、交付税検査後の錯誤措置を受け</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百万円減少したため、昨年度の経常収支比率に影響を与えたものの、昨年度は水準並みの普通交付税が措置されたことにより、例年並みに戻ったものである。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しかし、これまでも増加が続いていたため、経常的経費の精査・削減を今後も図っていく必要がある。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64</xdr:row>
      <xdr:rowOff>97282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3012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97282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0117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63</xdr:row>
      <xdr:rowOff>99822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6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80772</xdr:rowOff>
    </xdr:from>
    <xdr:to>
      <xdr:col>11</xdr:col>
      <xdr:colOff>31750</xdr:colOff>
      <xdr:row>63</xdr:row>
      <xdr:rowOff>61214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39222"/>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94505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29972</xdr:rowOff>
    </xdr:from>
    <xdr:to>
      <xdr:col>7</xdr:col>
      <xdr:colOff>31750</xdr:colOff>
      <xdr:row>61</xdr:row>
      <xdr:rowOff>131572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141749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年度までは類似団体を大きく下回っていたが、平成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年度から大幅に上昇し、類似団体とほぼ同水準で推移している。主な要因はふるさと納税に係る返礼品等の物件費である。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寄附額に対する返礼品額の率は総務省の示す</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割以内を遵守しつつも、ふるさと納税は貴重な自主財源であることから、今後も積極的に取り組む必要がある。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97203</xdr:rowOff>
    </xdr:from>
    <xdr:to>
      <xdr:col>23</xdr:col>
      <xdr:colOff>133350</xdr:colOff>
      <xdr:row>83</xdr:row>
      <xdr:rowOff>106687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27553"/>
          <a:ext cx="8382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83629</xdr:rowOff>
    </xdr:from>
    <xdr:to>
      <xdr:col>19</xdr:col>
      <xdr:colOff>133350</xdr:colOff>
      <xdr:row>83</xdr:row>
      <xdr:rowOff>97203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13979"/>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28953</xdr:rowOff>
    </xdr:from>
    <xdr:to>
      <xdr:col>15</xdr:col>
      <xdr:colOff>82550</xdr:colOff>
      <xdr:row>83</xdr:row>
      <xdr:rowOff>83629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59303"/>
          <a:ext cx="889000" cy="5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28953</xdr:rowOff>
    </xdr:from>
    <xdr:to>
      <xdr:col>11</xdr:col>
      <xdr:colOff>31750</xdr:colOff>
      <xdr:row>83</xdr:row>
      <xdr:rowOff>29764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59303"/>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55887</xdr:rowOff>
    </xdr:from>
    <xdr:to>
      <xdr:col>23</xdr:col>
      <xdr:colOff>184150</xdr:colOff>
      <xdr:row>83</xdr:row>
      <xdr:rowOff>157487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72414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46403</xdr:rowOff>
    </xdr:from>
    <xdr:to>
      <xdr:col>19</xdr:col>
      <xdr:colOff>184150</xdr:colOff>
      <xdr:row>83</xdr:row>
      <xdr:rowOff>148003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7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158180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4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32829</xdr:rowOff>
    </xdr:from>
    <xdr:to>
      <xdr:col>15</xdr:col>
      <xdr:colOff>133350</xdr:colOff>
      <xdr:row>83</xdr:row>
      <xdr:rowOff>134429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6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144606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3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149603</xdr:rowOff>
    </xdr:from>
    <xdr:to>
      <xdr:col>11</xdr:col>
      <xdr:colOff>82550</xdr:colOff>
      <xdr:row>83</xdr:row>
      <xdr:rowOff>79753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89930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150414</xdr:rowOff>
    </xdr:from>
    <xdr:to>
      <xdr:col>7</xdr:col>
      <xdr:colOff>31750</xdr:colOff>
      <xdr:row>83</xdr:row>
      <xdr:rowOff>80564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90741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7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全国町村平均、類似団体平均との比較においては、若干下回っている。今後は定年退職等の影響により、職員の若年化及びラスパイレス指数の減少を見込んでいる。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74507</xdr:rowOff>
    </xdr:from>
    <xdr:to>
      <xdr:col>81</xdr:col>
      <xdr:colOff>44450</xdr:colOff>
      <xdr:row>84</xdr:row>
      <xdr:rowOff>90593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7630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90593</xdr:rowOff>
    </xdr:from>
    <xdr:to>
      <xdr:col>77</xdr:col>
      <xdr:colOff>44450</xdr:colOff>
      <xdr:row>84</xdr:row>
      <xdr:rowOff>171027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923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171027</xdr:rowOff>
    </xdr:from>
    <xdr:to>
      <xdr:col>72</xdr:col>
      <xdr:colOff>203200</xdr:colOff>
      <xdr:row>85</xdr:row>
      <xdr:rowOff>55880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57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85</xdr:row>
      <xdr:rowOff>168487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291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23707</xdr:rowOff>
    </xdr:from>
    <xdr:to>
      <xdr:col>81</xdr:col>
      <xdr:colOff>95250</xdr:colOff>
      <xdr:row>84</xdr:row>
      <xdr:rowOff>125307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40234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39793</xdr:rowOff>
    </xdr:from>
    <xdr:to>
      <xdr:col>77</xdr:col>
      <xdr:colOff>95250</xdr:colOff>
      <xdr:row>84</xdr:row>
      <xdr:rowOff>141393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151570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120227</xdr:rowOff>
    </xdr:from>
    <xdr:to>
      <xdr:col>73</xdr:col>
      <xdr:colOff>44450</xdr:colOff>
      <xdr:row>85</xdr:row>
      <xdr:rowOff>50377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60554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人口減少等の要因により、人口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人当たり職員数は近年微増傾向にある。令和元年度においても、前年度から</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人上昇し、</a:t>
          </a:r>
          <a:r>
            <a:rPr kumimoji="1" lang="en-US" altLang="ja-JP" sz="1300">
              <a:latin typeface="ＭＳ Ｐゴシック" panose="020B0600070205080204" pitchFamily="50" charset="-128"/>
              <a:ea typeface="ＭＳ Ｐゴシック" panose="020B0600070205080204" pitchFamily="50" charset="-128"/>
            </a:rPr>
            <a:t>13.18</a:t>
          </a:r>
          <a:r>
            <a:rPr kumimoji="1" lang="ja-JP" altLang="en-US" sz="1300">
              <a:latin typeface="ＭＳ Ｐゴシック" panose="020B0600070205080204" pitchFamily="50" charset="-128"/>
              <a:ea typeface="ＭＳ Ｐゴシック" panose="020B0600070205080204" pitchFamily="50" charset="-128"/>
            </a:rPr>
            <a:t>人となった。全国平均や熊本県平均を大きく上回っているものの、類似団体比較では下回っており。今後も維持していく必要がある。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86328</xdr:rowOff>
    </xdr:from>
    <xdr:to>
      <xdr:col>81</xdr:col>
      <xdr:colOff>44450</xdr:colOff>
      <xdr:row>60</xdr:row>
      <xdr:rowOff>96583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73328"/>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84519</xdr:rowOff>
    </xdr:from>
    <xdr:to>
      <xdr:col>77</xdr:col>
      <xdr:colOff>44450</xdr:colOff>
      <xdr:row>60</xdr:row>
      <xdr:rowOff>86328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71519"/>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80296</xdr:rowOff>
    </xdr:from>
    <xdr:to>
      <xdr:col>72</xdr:col>
      <xdr:colOff>203200</xdr:colOff>
      <xdr:row>60</xdr:row>
      <xdr:rowOff>84519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6729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39275</xdr:rowOff>
    </xdr:from>
    <xdr:to>
      <xdr:col>68</xdr:col>
      <xdr:colOff>152400</xdr:colOff>
      <xdr:row>60</xdr:row>
      <xdr:rowOff>80296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2627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45783</xdr:rowOff>
    </xdr:from>
    <xdr:to>
      <xdr:col>81</xdr:col>
      <xdr:colOff>95250</xdr:colOff>
      <xdr:row>60</xdr:row>
      <xdr:rowOff>147383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62310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7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35528</xdr:rowOff>
    </xdr:from>
    <xdr:to>
      <xdr:col>77</xdr:col>
      <xdr:colOff>95250</xdr:colOff>
      <xdr:row>60</xdr:row>
      <xdr:rowOff>137128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147305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9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33719</xdr:rowOff>
    </xdr:from>
    <xdr:to>
      <xdr:col>73</xdr:col>
      <xdr:colOff>44450</xdr:colOff>
      <xdr:row>60</xdr:row>
      <xdr:rowOff>135319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145496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8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29496</xdr:rowOff>
    </xdr:from>
    <xdr:to>
      <xdr:col>68</xdr:col>
      <xdr:colOff>203200</xdr:colOff>
      <xdr:row>60</xdr:row>
      <xdr:rowOff>131096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141273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8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159925</xdr:rowOff>
    </xdr:from>
    <xdr:to>
      <xdr:col>64</xdr:col>
      <xdr:colOff>152400</xdr:colOff>
      <xdr:row>60</xdr:row>
      <xdr:rowOff>90075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100252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及び類似団体平均と比較しても低い値で推移している。事業の精査や補助金等の活用、財政調整基金の増加等により交付税措置率の低い新規地方債の抑制を行ってきたため、順調に実質公債費比率は減少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今後は、創造的復興に係る事業への地方債活用を予定しているが、実質公債費比率や留保財源等を考慮しつつ、事業を精査していく必要がある。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40</xdr:row>
      <xdr:rowOff>165608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187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13462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42418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718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これまで「比率なし」を維持しており、全国平均や熊本県平均を下回っている。今後も健全な財政運営に努めていく。</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6,374
6,284
175.06
5,835,418
5,639,736
180,891
2,811,268
5,039,730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熊本県平均を若干下回っているが、全国平均、類似団体平均を上回っている。しかし昨年度からは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ポイントの減少となっており、普通交付税が水準並みに戻ったこと、副町長を継続して配置している点などにより人件費は減少した。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今後、定年退職を迎える職員が一時的に増加するが、職員の若年化に伴い、若干減少する見込みとなっている。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0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令和元年度から全国平均や類似団体平均だけでなく、熊本県平均も下回った。前年度比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ポイントの減少となった。この主な要因として、地籍調査事業や単独事業（高齢者入浴料一部助成事業）等の事業費の微増はあるものの、歳出全体の伸び率に占める物件費の割合が下がったためである。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しかしながら、経常収支比率全体も今後増加する見込みであるため、物件費の更なる削減に努める必要がある。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83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65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924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106426</xdr:rowOff>
    </xdr:from>
    <xdr:to>
      <xdr:col>69</xdr:col>
      <xdr:colOff>92075</xdr:colOff>
      <xdr:row>16</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781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55626</xdr:rowOff>
    </xdr:from>
    <xdr:to>
      <xdr:col>65</xdr:col>
      <xdr:colOff>53975</xdr:colOff>
      <xdr:row>15</xdr:row>
      <xdr:rowOff>157226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167403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全国平均、熊本県平均は下回っているものの、類似団体比較では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ポイント上回っている。しかし、前年度からは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少子高齢者等による社会保障費の増は喫緊の課題であり、扶助費も近年上昇傾向にるが、特に平成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年度以降、類似団体との差が大きくなっているのが現状である。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26307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554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56</xdr:row>
      <xdr:rowOff>132443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1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7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146957</xdr:rowOff>
    </xdr:from>
    <xdr:to>
      <xdr:col>20</xdr:col>
      <xdr:colOff>38100</xdr:colOff>
      <xdr:row>57</xdr:row>
      <xdr:rowOff>77107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61884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全国平均、熊本県平均を下回っていたが、令和元年度は類似団体平均を上回った。主に特別会計への繰出金であるが、当該経費については、繰出基準を遵守し、普通会計への負担を減らすよう努める。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956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58</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28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58</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28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58</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99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45102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ポイント減少したが、依然として全国平均、熊本県平均、類似団体平均を上回っている。要因として、県行造林公売に係る経費やくまもと国際マンガ</a:t>
          </a:r>
          <a:r>
            <a:rPr kumimoji="1" lang="en-US" altLang="ja-JP" sz="1300">
              <a:latin typeface="ＭＳ Ｐゴシック" panose="020B0600070205080204" pitchFamily="50" charset="-128"/>
              <a:ea typeface="ＭＳ Ｐゴシック" panose="020B0600070205080204" pitchFamily="50" charset="-128"/>
            </a:rPr>
            <a:t>CAMP</a:t>
          </a:r>
          <a:r>
            <a:rPr kumimoji="1" lang="ja-JP" altLang="en-US" sz="1300">
              <a:latin typeface="ＭＳ Ｐゴシック" panose="020B0600070205080204" pitchFamily="50" charset="-128"/>
              <a:ea typeface="ＭＳ Ｐゴシック" panose="020B0600070205080204" pitchFamily="50" charset="-128"/>
            </a:rPr>
            <a:t>などの経費が挙げられるが、その差は減少しているので、今後も引き続き、補助金の抜本的な見直しも視野に入れ、削減に努める必要がある。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161290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4272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161290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これまで事業の精査や補助金等の活用により新規地方債の抑制を行ってきたため、順調に実質公債費比率及び公債費は減少し、経常収支比率抑制に大きく貢献してきた。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熊本地震災害復旧、創造的復興に係る経費に地方債を活用しており、今後も更なる地方債発行が予定されているため、令和元年度以降も公債費の上昇を見込んでおり、経常収支比率全体に波及するものと考えている。今後も事業の精査と経常的経費削減の徹底が必要で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133858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321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129287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77</xdr:row>
      <xdr:rowOff>156718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8128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99585</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18814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全国平均、熊本県平均を下回っているものの、類似団体平均を上回っている。令和元年度は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減少となったが、今後も増加が見込まれる扶助費は、少子高齢化を背景とした社会保障費の増により削減が難しい経費であるため、資格審査等の適正化を検討する等、増台の抑制を図るとともにその他の経費についても削減に努める必要があ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78</xdr:row>
      <xdr:rowOff>73661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3248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104139</xdr:rowOff>
    </xdr:from>
    <xdr:to>
      <xdr:col>78</xdr:col>
      <xdr:colOff>69850</xdr:colOff>
      <xdr:row>78</xdr:row>
      <xdr:rowOff>73661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057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77</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524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119380</xdr:rowOff>
    </xdr:from>
    <xdr:to>
      <xdr:col>69</xdr:col>
      <xdr:colOff>92075</xdr:colOff>
      <xdr:row>77</xdr:row>
      <xdr:rowOff>50800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7813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44466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22861</xdr:rowOff>
    </xdr:from>
    <xdr:to>
      <xdr:col>78</xdr:col>
      <xdr:colOff>120650</xdr:colOff>
      <xdr:row>78</xdr:row>
      <xdr:rowOff>124461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109238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0</xdr:rowOff>
    </xdr:from>
    <xdr:to>
      <xdr:col>69</xdr:col>
      <xdr:colOff>142875</xdr:colOff>
      <xdr:row>77</xdr:row>
      <xdr:rowOff>101600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86377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68580</xdr:rowOff>
    </xdr:from>
    <xdr:to>
      <xdr:col>65</xdr:col>
      <xdr:colOff>53975</xdr:colOff>
      <xdr:row>75</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8907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84968</xdr:rowOff>
    </xdr:from>
    <xdr:to>
      <xdr:col>29</xdr:col>
      <xdr:colOff>127000</xdr:colOff>
      <xdr:row>17</xdr:row>
      <xdr:rowOff>94604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47243"/>
          <a:ext cx="647700" cy="9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94604</xdr:rowOff>
    </xdr:from>
    <xdr:to>
      <xdr:col>26</xdr:col>
      <xdr:colOff>50800</xdr:colOff>
      <xdr:row>17</xdr:row>
      <xdr:rowOff>150405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56879"/>
          <a:ext cx="698500" cy="5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146387</xdr:rowOff>
    </xdr:from>
    <xdr:to>
      <xdr:col>22</xdr:col>
      <xdr:colOff>114300</xdr:colOff>
      <xdr:row>17</xdr:row>
      <xdr:rowOff>150405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108662"/>
          <a:ext cx="698500" cy="4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146387</xdr:rowOff>
    </xdr:from>
    <xdr:to>
      <xdr:col>18</xdr:col>
      <xdr:colOff>177800</xdr:colOff>
      <xdr:row>18</xdr:row>
      <xdr:rowOff>3889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08662"/>
          <a:ext cx="698500" cy="28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34168</xdr:rowOff>
    </xdr:from>
    <xdr:to>
      <xdr:col>29</xdr:col>
      <xdr:colOff>177800</xdr:colOff>
      <xdr:row>17</xdr:row>
      <xdr:rowOff>135768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9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6245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6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43804</xdr:rowOff>
    </xdr:from>
    <xdr:to>
      <xdr:col>26</xdr:col>
      <xdr:colOff>101600</xdr:colOff>
      <xdr:row>17</xdr:row>
      <xdr:rowOff>145404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0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130181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92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99605</xdr:rowOff>
    </xdr:from>
    <xdr:to>
      <xdr:col>22</xdr:col>
      <xdr:colOff>165100</xdr:colOff>
      <xdr:row>18</xdr:row>
      <xdr:rowOff>29755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6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14532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4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95587</xdr:rowOff>
    </xdr:from>
    <xdr:to>
      <xdr:col>19</xdr:col>
      <xdr:colOff>38100</xdr:colOff>
      <xdr:row>18</xdr:row>
      <xdr:rowOff>25737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57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10514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4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124539</xdr:rowOff>
    </xdr:from>
    <xdr:to>
      <xdr:col>15</xdr:col>
      <xdr:colOff>101600</xdr:colOff>
      <xdr:row>18</xdr:row>
      <xdr:rowOff>54689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8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39466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7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277864</xdr:rowOff>
    </xdr:from>
    <xdr:to>
      <xdr:col>29</xdr:col>
      <xdr:colOff>127000</xdr:colOff>
      <xdr:row>35</xdr:row>
      <xdr:rowOff>307378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88214"/>
          <a:ext cx="647700" cy="29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291147</xdr:rowOff>
    </xdr:from>
    <xdr:to>
      <xdr:col>26</xdr:col>
      <xdr:colOff>50800</xdr:colOff>
      <xdr:row>35</xdr:row>
      <xdr:rowOff>307378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901497"/>
          <a:ext cx="698500" cy="16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281204</xdr:rowOff>
    </xdr:from>
    <xdr:to>
      <xdr:col>22</xdr:col>
      <xdr:colOff>114300</xdr:colOff>
      <xdr:row>35</xdr:row>
      <xdr:rowOff>291147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91554"/>
          <a:ext cx="698500" cy="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250546</xdr:rowOff>
    </xdr:from>
    <xdr:to>
      <xdr:col>18</xdr:col>
      <xdr:colOff>177800</xdr:colOff>
      <xdr:row>35</xdr:row>
      <xdr:rowOff>281204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60896"/>
          <a:ext cx="698500" cy="3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227064</xdr:rowOff>
    </xdr:from>
    <xdr:to>
      <xdr:col>29</xdr:col>
      <xdr:colOff>177800</xdr:colOff>
      <xdr:row>35</xdr:row>
      <xdr:rowOff>328664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3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199141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0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256578</xdr:rowOff>
    </xdr:from>
    <xdr:to>
      <xdr:col>26</xdr:col>
      <xdr:colOff>101600</xdr:colOff>
      <xdr:row>36</xdr:row>
      <xdr:rowOff>15278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6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5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240347</xdr:rowOff>
    </xdr:from>
    <xdr:to>
      <xdr:col>22</xdr:col>
      <xdr:colOff>165100</xdr:colOff>
      <xdr:row>35</xdr:row>
      <xdr:rowOff>341947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5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326724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3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230404</xdr:rowOff>
    </xdr:from>
    <xdr:to>
      <xdr:col>19</xdr:col>
      <xdr:colOff>38100</xdr:colOff>
      <xdr:row>35</xdr:row>
      <xdr:rowOff>332004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4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316781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199746</xdr:rowOff>
    </xdr:from>
    <xdr:to>
      <xdr:col>15</xdr:col>
      <xdr:colOff>101600</xdr:colOff>
      <xdr:row>35</xdr:row>
      <xdr:rowOff>301346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1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286123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9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6,374
6,284
175.06
5,835,418
5,639,736
180,891
2,811,268
5,039,730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65070</xdr:rowOff>
    </xdr:from>
    <xdr:to>
      <xdr:col>24</xdr:col>
      <xdr:colOff>63500</xdr:colOff>
      <xdr:row>35</xdr:row>
      <xdr:rowOff>78770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5820"/>
          <a:ext cx="8382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78770</xdr:rowOff>
    </xdr:from>
    <xdr:to>
      <xdr:col>19</xdr:col>
      <xdr:colOff>177800</xdr:colOff>
      <xdr:row>35</xdr:row>
      <xdr:rowOff>132469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79520"/>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132469</xdr:rowOff>
    </xdr:from>
    <xdr:to>
      <xdr:col>15</xdr:col>
      <xdr:colOff>50800</xdr:colOff>
      <xdr:row>35</xdr:row>
      <xdr:rowOff>138290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3219"/>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138290</xdr:rowOff>
    </xdr:from>
    <xdr:to>
      <xdr:col>10</xdr:col>
      <xdr:colOff>114300</xdr:colOff>
      <xdr:row>35</xdr:row>
      <xdr:rowOff>171422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39040"/>
          <a:ext cx="889000" cy="3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14270</xdr:rowOff>
    </xdr:from>
    <xdr:to>
      <xdr:col>24</xdr:col>
      <xdr:colOff>114300</xdr:colOff>
      <xdr:row>35</xdr:row>
      <xdr:rowOff>115870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164147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27970</xdr:rowOff>
    </xdr:from>
    <xdr:to>
      <xdr:col>20</xdr:col>
      <xdr:colOff>38100</xdr:colOff>
      <xdr:row>35</xdr:row>
      <xdr:rowOff>129570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120697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81669</xdr:rowOff>
    </xdr:from>
    <xdr:to>
      <xdr:col>15</xdr:col>
      <xdr:colOff>101600</xdr:colOff>
      <xdr:row>36</xdr:row>
      <xdr:rowOff>11819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2946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7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87490</xdr:rowOff>
    </xdr:from>
    <xdr:to>
      <xdr:col>10</xdr:col>
      <xdr:colOff>165100</xdr:colOff>
      <xdr:row>36</xdr:row>
      <xdr:rowOff>17640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8767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8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120622</xdr:rowOff>
    </xdr:from>
    <xdr:to>
      <xdr:col>6</xdr:col>
      <xdr:colOff>38100</xdr:colOff>
      <xdr:row>36</xdr:row>
      <xdr:rowOff>50772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41899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1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57102</xdr:rowOff>
    </xdr:from>
    <xdr:to>
      <xdr:col>24</xdr:col>
      <xdr:colOff>63500</xdr:colOff>
      <xdr:row>55</xdr:row>
      <xdr:rowOff>85303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86852"/>
          <a:ext cx="838200" cy="2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80021</xdr:rowOff>
    </xdr:from>
    <xdr:to>
      <xdr:col>19</xdr:col>
      <xdr:colOff>177800</xdr:colOff>
      <xdr:row>55</xdr:row>
      <xdr:rowOff>85303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09771"/>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80021</xdr:rowOff>
    </xdr:from>
    <xdr:to>
      <xdr:col>15</xdr:col>
      <xdr:colOff>50800</xdr:colOff>
      <xdr:row>55</xdr:row>
      <xdr:rowOff>92910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09771"/>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73082</xdr:rowOff>
    </xdr:from>
    <xdr:to>
      <xdr:col>10</xdr:col>
      <xdr:colOff>114300</xdr:colOff>
      <xdr:row>55</xdr:row>
      <xdr:rowOff>92910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02832"/>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6302</xdr:rowOff>
    </xdr:from>
    <xdr:to>
      <xdr:col>24</xdr:col>
      <xdr:colOff>114300</xdr:colOff>
      <xdr:row>55</xdr:row>
      <xdr:rowOff>107902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3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156179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1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34503</xdr:rowOff>
    </xdr:from>
    <xdr:to>
      <xdr:col>20</xdr:col>
      <xdr:colOff>38100</xdr:colOff>
      <xdr:row>55</xdr:row>
      <xdr:rowOff>136103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127230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5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29221</xdr:rowOff>
    </xdr:from>
    <xdr:to>
      <xdr:col>15</xdr:col>
      <xdr:colOff>101600</xdr:colOff>
      <xdr:row>55</xdr:row>
      <xdr:rowOff>130821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121948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5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42110</xdr:rowOff>
    </xdr:from>
    <xdr:to>
      <xdr:col>10</xdr:col>
      <xdr:colOff>165100</xdr:colOff>
      <xdr:row>55</xdr:row>
      <xdr:rowOff>143710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134837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22282</xdr:rowOff>
    </xdr:from>
    <xdr:to>
      <xdr:col>6</xdr:col>
      <xdr:colOff>38100</xdr:colOff>
      <xdr:row>55</xdr:row>
      <xdr:rowOff>123882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140409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39024</xdr:rowOff>
    </xdr:from>
    <xdr:to>
      <xdr:col>24</xdr:col>
      <xdr:colOff>63500</xdr:colOff>
      <xdr:row>76</xdr:row>
      <xdr:rowOff>105821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069224"/>
          <a:ext cx="838200" cy="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164937</xdr:rowOff>
    </xdr:from>
    <xdr:to>
      <xdr:col>19</xdr:col>
      <xdr:colOff>177800</xdr:colOff>
      <xdr:row>76</xdr:row>
      <xdr:rowOff>39024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023687"/>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164937</xdr:rowOff>
    </xdr:from>
    <xdr:to>
      <xdr:col>15</xdr:col>
      <xdr:colOff>50800</xdr:colOff>
      <xdr:row>77</xdr:row>
      <xdr:rowOff>60787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023687"/>
          <a:ext cx="889000" cy="2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60787</xdr:rowOff>
    </xdr:from>
    <xdr:to>
      <xdr:col>10</xdr:col>
      <xdr:colOff>114300</xdr:colOff>
      <xdr:row>77</xdr:row>
      <xdr:rowOff>77681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262437"/>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55021</xdr:rowOff>
    </xdr:from>
    <xdr:to>
      <xdr:col>24</xdr:col>
      <xdr:colOff>114300</xdr:colOff>
      <xdr:row>76</xdr:row>
      <xdr:rowOff>156621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77898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3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159674</xdr:rowOff>
    </xdr:from>
    <xdr:to>
      <xdr:col>20</xdr:col>
      <xdr:colOff>38100</xdr:colOff>
      <xdr:row>76</xdr:row>
      <xdr:rowOff>89824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0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106352</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114137</xdr:rowOff>
    </xdr:from>
    <xdr:to>
      <xdr:col>15</xdr:col>
      <xdr:colOff>101600</xdr:colOff>
      <xdr:row>76</xdr:row>
      <xdr:rowOff>44287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7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60814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9987</xdr:rowOff>
    </xdr:from>
    <xdr:to>
      <xdr:col>10</xdr:col>
      <xdr:colOff>165100</xdr:colOff>
      <xdr:row>77</xdr:row>
      <xdr:rowOff>111587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102714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33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26881</xdr:rowOff>
    </xdr:from>
    <xdr:to>
      <xdr:col>6</xdr:col>
      <xdr:colOff>38100</xdr:colOff>
      <xdr:row>77</xdr:row>
      <xdr:rowOff>128481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119608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3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16321</xdr:rowOff>
    </xdr:from>
    <xdr:to>
      <xdr:col>24</xdr:col>
      <xdr:colOff>63500</xdr:colOff>
      <xdr:row>95</xdr:row>
      <xdr:rowOff>34773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04071"/>
          <a:ext cx="8382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31131</xdr:rowOff>
    </xdr:from>
    <xdr:to>
      <xdr:col>19</xdr:col>
      <xdr:colOff>177800</xdr:colOff>
      <xdr:row>95</xdr:row>
      <xdr:rowOff>34773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18881"/>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31131</xdr:rowOff>
    </xdr:from>
    <xdr:to>
      <xdr:col>15</xdr:col>
      <xdr:colOff>50800</xdr:colOff>
      <xdr:row>95</xdr:row>
      <xdr:rowOff>118864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18881"/>
          <a:ext cx="889000" cy="8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118864</xdr:rowOff>
    </xdr:from>
    <xdr:to>
      <xdr:col>10</xdr:col>
      <xdr:colOff>114300</xdr:colOff>
      <xdr:row>95</xdr:row>
      <xdr:rowOff>166708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06614"/>
          <a:ext cx="889000" cy="4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136971</xdr:rowOff>
    </xdr:from>
    <xdr:to>
      <xdr:col>24</xdr:col>
      <xdr:colOff>114300</xdr:colOff>
      <xdr:row>95</xdr:row>
      <xdr:rowOff>67121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159848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155423</xdr:rowOff>
    </xdr:from>
    <xdr:to>
      <xdr:col>20</xdr:col>
      <xdr:colOff>38100</xdr:colOff>
      <xdr:row>95</xdr:row>
      <xdr:rowOff>85573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102100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151781</xdr:rowOff>
    </xdr:from>
    <xdr:to>
      <xdr:col>15</xdr:col>
      <xdr:colOff>101600</xdr:colOff>
      <xdr:row>95</xdr:row>
      <xdr:rowOff>81931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98458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68064</xdr:rowOff>
    </xdr:from>
    <xdr:to>
      <xdr:col>10</xdr:col>
      <xdr:colOff>165100</xdr:colOff>
      <xdr:row>95</xdr:row>
      <xdr:rowOff>169664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3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115908</xdr:rowOff>
    </xdr:from>
    <xdr:to>
      <xdr:col>6</xdr:col>
      <xdr:colOff>38100</xdr:colOff>
      <xdr:row>96</xdr:row>
      <xdr:rowOff>46058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62585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103756</xdr:rowOff>
    </xdr:from>
    <xdr:to>
      <xdr:col>55</xdr:col>
      <xdr:colOff>0</xdr:colOff>
      <xdr:row>36</xdr:row>
      <xdr:rowOff>122441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75956"/>
          <a:ext cx="8382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122441</xdr:rowOff>
    </xdr:from>
    <xdr:to>
      <xdr:col>50</xdr:col>
      <xdr:colOff>114300</xdr:colOff>
      <xdr:row>36</xdr:row>
      <xdr:rowOff>152898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94641"/>
          <a:ext cx="889000" cy="3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147705</xdr:rowOff>
    </xdr:from>
    <xdr:to>
      <xdr:col>45</xdr:col>
      <xdr:colOff>177800</xdr:colOff>
      <xdr:row>36</xdr:row>
      <xdr:rowOff>152898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48455"/>
          <a:ext cx="889000" cy="17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147705</xdr:rowOff>
    </xdr:from>
    <xdr:to>
      <xdr:col>41</xdr:col>
      <xdr:colOff>50800</xdr:colOff>
      <xdr:row>36</xdr:row>
      <xdr:rowOff>136477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48455"/>
          <a:ext cx="889000" cy="1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52956</xdr:rowOff>
    </xdr:from>
    <xdr:to>
      <xdr:col>55</xdr:col>
      <xdr:colOff>50800</xdr:colOff>
      <xdr:row>36</xdr:row>
      <xdr:rowOff>154556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31383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0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71641</xdr:rowOff>
    </xdr:from>
    <xdr:to>
      <xdr:col>50</xdr:col>
      <xdr:colOff>165100</xdr:colOff>
      <xdr:row>37</xdr:row>
      <xdr:rowOff>1791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164368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3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102098</xdr:rowOff>
    </xdr:from>
    <xdr:to>
      <xdr:col>46</xdr:col>
      <xdr:colOff>38100</xdr:colOff>
      <xdr:row>37</xdr:row>
      <xdr:rowOff>32248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23375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6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96905</xdr:rowOff>
    </xdr:from>
    <xdr:to>
      <xdr:col>41</xdr:col>
      <xdr:colOff>101600</xdr:colOff>
      <xdr:row>36</xdr:row>
      <xdr:rowOff>27055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43582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7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85677</xdr:rowOff>
    </xdr:from>
    <xdr:to>
      <xdr:col>36</xdr:col>
      <xdr:colOff>165100</xdr:colOff>
      <xdr:row>37</xdr:row>
      <xdr:rowOff>15827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5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6954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35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148096</xdr:rowOff>
    </xdr:from>
    <xdr:to>
      <xdr:col>55</xdr:col>
      <xdr:colOff>0</xdr:colOff>
      <xdr:row>57</xdr:row>
      <xdr:rowOff>170914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49296"/>
          <a:ext cx="838200" cy="19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170914</xdr:rowOff>
    </xdr:from>
    <xdr:to>
      <xdr:col>50</xdr:col>
      <xdr:colOff>114300</xdr:colOff>
      <xdr:row>58</xdr:row>
      <xdr:rowOff>59076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43564"/>
          <a:ext cx="889000" cy="5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59076</xdr:rowOff>
    </xdr:from>
    <xdr:to>
      <xdr:col>45</xdr:col>
      <xdr:colOff>177800</xdr:colOff>
      <xdr:row>58</xdr:row>
      <xdr:rowOff>83819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03176"/>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83819</xdr:rowOff>
    </xdr:from>
    <xdr:to>
      <xdr:col>41</xdr:col>
      <xdr:colOff>50800</xdr:colOff>
      <xdr:row>58</xdr:row>
      <xdr:rowOff>112270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7919"/>
          <a:ext cx="8890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97296</xdr:rowOff>
    </xdr:from>
    <xdr:to>
      <xdr:col>55</xdr:col>
      <xdr:colOff>50800</xdr:colOff>
      <xdr:row>57</xdr:row>
      <xdr:rowOff>27446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120173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120114</xdr:rowOff>
    </xdr:from>
    <xdr:to>
      <xdr:col>50</xdr:col>
      <xdr:colOff>165100</xdr:colOff>
      <xdr:row>58</xdr:row>
      <xdr:rowOff>50264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41391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8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8276</xdr:rowOff>
    </xdr:from>
    <xdr:to>
      <xdr:col>46</xdr:col>
      <xdr:colOff>38100</xdr:colOff>
      <xdr:row>58</xdr:row>
      <xdr:rowOff>109876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101003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4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33019</xdr:rowOff>
    </xdr:from>
    <xdr:to>
      <xdr:col>41</xdr:col>
      <xdr:colOff>101600</xdr:colOff>
      <xdr:row>58</xdr:row>
      <xdr:rowOff>134619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125746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6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61470</xdr:rowOff>
    </xdr:from>
    <xdr:to>
      <xdr:col>36</xdr:col>
      <xdr:colOff>165100</xdr:colOff>
      <xdr:row>58</xdr:row>
      <xdr:rowOff>163070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154197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93917</xdr:rowOff>
    </xdr:from>
    <xdr:to>
      <xdr:col>55</xdr:col>
      <xdr:colOff>0</xdr:colOff>
      <xdr:row>78</xdr:row>
      <xdr:rowOff>55589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124117"/>
          <a:ext cx="838200" cy="30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55589</xdr:rowOff>
    </xdr:from>
    <xdr:to>
      <xdr:col>50</xdr:col>
      <xdr:colOff>114300</xdr:colOff>
      <xdr:row>78</xdr:row>
      <xdr:rowOff>105763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28689"/>
          <a:ext cx="889000" cy="5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63205</xdr:rowOff>
    </xdr:from>
    <xdr:to>
      <xdr:col>45</xdr:col>
      <xdr:colOff>177800</xdr:colOff>
      <xdr:row>78</xdr:row>
      <xdr:rowOff>105763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36305"/>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63205</xdr:rowOff>
    </xdr:from>
    <xdr:to>
      <xdr:col>41</xdr:col>
      <xdr:colOff>50800</xdr:colOff>
      <xdr:row>78</xdr:row>
      <xdr:rowOff>95503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36305"/>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43117</xdr:rowOff>
    </xdr:from>
    <xdr:to>
      <xdr:col>55</xdr:col>
      <xdr:colOff>50800</xdr:colOff>
      <xdr:row>76</xdr:row>
      <xdr:rowOff>144717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65993</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2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4789</xdr:rowOff>
    </xdr:from>
    <xdr:to>
      <xdr:col>50</xdr:col>
      <xdr:colOff>165100</xdr:colOff>
      <xdr:row>78</xdr:row>
      <xdr:rowOff>106389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97516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54963</xdr:rowOff>
    </xdr:from>
    <xdr:to>
      <xdr:col>46</xdr:col>
      <xdr:colOff>38100</xdr:colOff>
      <xdr:row>78</xdr:row>
      <xdr:rowOff>156563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147690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2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12405</xdr:rowOff>
    </xdr:from>
    <xdr:to>
      <xdr:col>41</xdr:col>
      <xdr:colOff>101600</xdr:colOff>
      <xdr:row>78</xdr:row>
      <xdr:rowOff>114005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105132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44703</xdr:rowOff>
    </xdr:from>
    <xdr:to>
      <xdr:col>36</xdr:col>
      <xdr:colOff>165100</xdr:colOff>
      <xdr:row>78</xdr:row>
      <xdr:rowOff>146303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137430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1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81538</xdr:rowOff>
    </xdr:from>
    <xdr:to>
      <xdr:col>55</xdr:col>
      <xdr:colOff>0</xdr:colOff>
      <xdr:row>97</xdr:row>
      <xdr:rowOff>158987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12188"/>
          <a:ext cx="838200" cy="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158987</xdr:rowOff>
    </xdr:from>
    <xdr:to>
      <xdr:col>50</xdr:col>
      <xdr:colOff>114300</xdr:colOff>
      <xdr:row>98</xdr:row>
      <xdr:rowOff>46549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89637"/>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46549</xdr:rowOff>
    </xdr:from>
    <xdr:to>
      <xdr:col>45</xdr:col>
      <xdr:colOff>177800</xdr:colOff>
      <xdr:row>98</xdr:row>
      <xdr:rowOff>166466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48649"/>
          <a:ext cx="889000" cy="1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133600</xdr:rowOff>
    </xdr:from>
    <xdr:to>
      <xdr:col>41</xdr:col>
      <xdr:colOff>50800</xdr:colOff>
      <xdr:row>98</xdr:row>
      <xdr:rowOff>166466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35700"/>
          <a:ext cx="889000" cy="3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30738</xdr:rowOff>
    </xdr:from>
    <xdr:to>
      <xdr:col>55</xdr:col>
      <xdr:colOff>50800</xdr:colOff>
      <xdr:row>97</xdr:row>
      <xdr:rowOff>132338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9165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3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108187</xdr:rowOff>
    </xdr:from>
    <xdr:to>
      <xdr:col>50</xdr:col>
      <xdr:colOff>165100</xdr:colOff>
      <xdr:row>98</xdr:row>
      <xdr:rowOff>38337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29464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167199</xdr:rowOff>
    </xdr:from>
    <xdr:to>
      <xdr:col>46</xdr:col>
      <xdr:colOff>38100</xdr:colOff>
      <xdr:row>98</xdr:row>
      <xdr:rowOff>97349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88476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9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115666</xdr:rowOff>
    </xdr:from>
    <xdr:to>
      <xdr:col>41</xdr:col>
      <xdr:colOff>101600</xdr:colOff>
      <xdr:row>99</xdr:row>
      <xdr:rowOff>45816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1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36943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1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82800</xdr:rowOff>
    </xdr:from>
    <xdr:to>
      <xdr:col>36</xdr:col>
      <xdr:colOff>165100</xdr:colOff>
      <xdr:row>99</xdr:row>
      <xdr:rowOff>12950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84689</xdr:rowOff>
    </xdr:from>
    <xdr:to>
      <xdr:col>85</xdr:col>
      <xdr:colOff>127000</xdr:colOff>
      <xdr:row>39</xdr:row>
      <xdr:rowOff>90104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71239"/>
          <a:ext cx="838200" cy="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32046</xdr:rowOff>
    </xdr:from>
    <xdr:to>
      <xdr:col>81</xdr:col>
      <xdr:colOff>50800</xdr:colOff>
      <xdr:row>39</xdr:row>
      <xdr:rowOff>90104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18596"/>
          <a:ext cx="889000" cy="5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103519</xdr:rowOff>
    </xdr:from>
    <xdr:to>
      <xdr:col>76</xdr:col>
      <xdr:colOff>114300</xdr:colOff>
      <xdr:row>39</xdr:row>
      <xdr:rowOff>32046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18619"/>
          <a:ext cx="889000" cy="9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103519</xdr:rowOff>
    </xdr:from>
    <xdr:to>
      <xdr:col>71</xdr:col>
      <xdr:colOff>177800</xdr:colOff>
      <xdr:row>39</xdr:row>
      <xdr:rowOff>89049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18619"/>
          <a:ext cx="889000" cy="15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33889</xdr:rowOff>
    </xdr:from>
    <xdr:to>
      <xdr:col>85</xdr:col>
      <xdr:colOff>177800</xdr:colOff>
      <xdr:row>39</xdr:row>
      <xdr:rowOff>135489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39304</xdr:rowOff>
    </xdr:from>
    <xdr:to>
      <xdr:col>81</xdr:col>
      <xdr:colOff>101600</xdr:colOff>
      <xdr:row>39</xdr:row>
      <xdr:rowOff>140904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132031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152696</xdr:rowOff>
    </xdr:from>
    <xdr:to>
      <xdr:col>76</xdr:col>
      <xdr:colOff>165100</xdr:colOff>
      <xdr:row>39</xdr:row>
      <xdr:rowOff>82846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6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99373</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44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52719</xdr:rowOff>
    </xdr:from>
    <xdr:to>
      <xdr:col>72</xdr:col>
      <xdr:colOff>38100</xdr:colOff>
      <xdr:row>38</xdr:row>
      <xdr:rowOff>154319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170846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3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38249</xdr:rowOff>
    </xdr:from>
    <xdr:to>
      <xdr:col>67</xdr:col>
      <xdr:colOff>101600</xdr:colOff>
      <xdr:row>39</xdr:row>
      <xdr:rowOff>139849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130976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127904</xdr:rowOff>
    </xdr:from>
    <xdr:to>
      <xdr:col>85</xdr:col>
      <xdr:colOff>127000</xdr:colOff>
      <xdr:row>76</xdr:row>
      <xdr:rowOff>147769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58104"/>
          <a:ext cx="8382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137209</xdr:rowOff>
    </xdr:from>
    <xdr:to>
      <xdr:col>81</xdr:col>
      <xdr:colOff>50800</xdr:colOff>
      <xdr:row>76</xdr:row>
      <xdr:rowOff>147769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167409"/>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134803</xdr:rowOff>
    </xdr:from>
    <xdr:to>
      <xdr:col>76</xdr:col>
      <xdr:colOff>114300</xdr:colOff>
      <xdr:row>76</xdr:row>
      <xdr:rowOff>137209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65003"/>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119917</xdr:rowOff>
    </xdr:from>
    <xdr:to>
      <xdr:col>71</xdr:col>
      <xdr:colOff>177800</xdr:colOff>
      <xdr:row>76</xdr:row>
      <xdr:rowOff>134803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50117"/>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77104</xdr:rowOff>
    </xdr:from>
    <xdr:to>
      <xdr:col>85</xdr:col>
      <xdr:colOff>177800</xdr:colOff>
      <xdr:row>77</xdr:row>
      <xdr:rowOff>7254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55531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96969</xdr:rowOff>
    </xdr:from>
    <xdr:to>
      <xdr:col>81</xdr:col>
      <xdr:colOff>101600</xdr:colOff>
      <xdr:row>77</xdr:row>
      <xdr:rowOff>27119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18246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1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86409</xdr:rowOff>
    </xdr:from>
    <xdr:to>
      <xdr:col>76</xdr:col>
      <xdr:colOff>165100</xdr:colOff>
      <xdr:row>77</xdr:row>
      <xdr:rowOff>16559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7686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84003</xdr:rowOff>
    </xdr:from>
    <xdr:to>
      <xdr:col>72</xdr:col>
      <xdr:colOff>38100</xdr:colOff>
      <xdr:row>77</xdr:row>
      <xdr:rowOff>14153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69117</xdr:rowOff>
    </xdr:from>
    <xdr:to>
      <xdr:col>67</xdr:col>
      <xdr:colOff>101600</xdr:colOff>
      <xdr:row>76</xdr:row>
      <xdr:rowOff>170717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161844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71851</xdr:rowOff>
    </xdr:from>
    <xdr:to>
      <xdr:col>85</xdr:col>
      <xdr:colOff>127000</xdr:colOff>
      <xdr:row>98</xdr:row>
      <xdr:rowOff>121129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73951"/>
          <a:ext cx="8382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48182</xdr:rowOff>
    </xdr:from>
    <xdr:to>
      <xdr:col>81</xdr:col>
      <xdr:colOff>50800</xdr:colOff>
      <xdr:row>98</xdr:row>
      <xdr:rowOff>121129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50282"/>
          <a:ext cx="889000" cy="7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48182</xdr:rowOff>
    </xdr:from>
    <xdr:to>
      <xdr:col>76</xdr:col>
      <xdr:colOff>114300</xdr:colOff>
      <xdr:row>98</xdr:row>
      <xdr:rowOff>87077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50282"/>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35641</xdr:rowOff>
    </xdr:from>
    <xdr:to>
      <xdr:col>71</xdr:col>
      <xdr:colOff>177800</xdr:colOff>
      <xdr:row>98</xdr:row>
      <xdr:rowOff>87077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37741"/>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21051</xdr:rowOff>
    </xdr:from>
    <xdr:to>
      <xdr:col>85</xdr:col>
      <xdr:colOff>177800</xdr:colOff>
      <xdr:row>98</xdr:row>
      <xdr:rowOff>122651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70329</xdr:rowOff>
    </xdr:from>
    <xdr:to>
      <xdr:col>81</xdr:col>
      <xdr:colOff>101600</xdr:colOff>
      <xdr:row>99</xdr:row>
      <xdr:rowOff>479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163056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6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168832</xdr:rowOff>
    </xdr:from>
    <xdr:to>
      <xdr:col>76</xdr:col>
      <xdr:colOff>165100</xdr:colOff>
      <xdr:row>98</xdr:row>
      <xdr:rowOff>98982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9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90109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89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36277</xdr:rowOff>
    </xdr:from>
    <xdr:to>
      <xdr:col>72</xdr:col>
      <xdr:colOff>38100</xdr:colOff>
      <xdr:row>98</xdr:row>
      <xdr:rowOff>137877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129004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3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156291</xdr:rowOff>
    </xdr:from>
    <xdr:to>
      <xdr:col>67</xdr:col>
      <xdr:colOff>101600</xdr:colOff>
      <xdr:row>98</xdr:row>
      <xdr:rowOff>86441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77568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8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42545</xdr:rowOff>
    </xdr:from>
    <xdr:to>
      <xdr:col>116</xdr:col>
      <xdr:colOff>63500</xdr:colOff>
      <xdr:row>59</xdr:row>
      <xdr:rowOff>42659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58095"/>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5474</xdr:rowOff>
    </xdr:from>
    <xdr:to>
      <xdr:col>111</xdr:col>
      <xdr:colOff>177800</xdr:colOff>
      <xdr:row>59</xdr:row>
      <xdr:rowOff>42545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21024"/>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139129</xdr:rowOff>
    </xdr:from>
    <xdr:to>
      <xdr:col>107</xdr:col>
      <xdr:colOff>50800</xdr:colOff>
      <xdr:row>59</xdr:row>
      <xdr:rowOff>5474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229"/>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139129</xdr:rowOff>
    </xdr:from>
    <xdr:to>
      <xdr:col>102</xdr:col>
      <xdr:colOff>114300</xdr:colOff>
      <xdr:row>59</xdr:row>
      <xdr:rowOff>28601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3229"/>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163309</xdr:rowOff>
    </xdr:from>
    <xdr:to>
      <xdr:col>116</xdr:col>
      <xdr:colOff>114300</xdr:colOff>
      <xdr:row>59</xdr:row>
      <xdr:rowOff>93459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78236</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2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163195</xdr:rowOff>
    </xdr:from>
    <xdr:to>
      <xdr:col>112</xdr:col>
      <xdr:colOff>38100</xdr:colOff>
      <xdr:row>59</xdr:row>
      <xdr:rowOff>93345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84472</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00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126124</xdr:rowOff>
    </xdr:from>
    <xdr:to>
      <xdr:col>107</xdr:col>
      <xdr:colOff>101600</xdr:colOff>
      <xdr:row>59</xdr:row>
      <xdr:rowOff>56274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47401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88329</xdr:rowOff>
    </xdr:from>
    <xdr:to>
      <xdr:col>102</xdr:col>
      <xdr:colOff>165100</xdr:colOff>
      <xdr:row>59</xdr:row>
      <xdr:rowOff>18479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9606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149251</xdr:rowOff>
    </xdr:from>
    <xdr:to>
      <xdr:col>98</xdr:col>
      <xdr:colOff>38100</xdr:colOff>
      <xdr:row>59</xdr:row>
      <xdr:rowOff>79401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70528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8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50347</xdr:rowOff>
    </xdr:from>
    <xdr:to>
      <xdr:col>116</xdr:col>
      <xdr:colOff>63500</xdr:colOff>
      <xdr:row>76</xdr:row>
      <xdr:rowOff>55415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80547"/>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55415</xdr:rowOff>
    </xdr:from>
    <xdr:to>
      <xdr:col>111</xdr:col>
      <xdr:colOff>177800</xdr:colOff>
      <xdr:row>76</xdr:row>
      <xdr:rowOff>67813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85615"/>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150963</xdr:rowOff>
    </xdr:from>
    <xdr:to>
      <xdr:col>107</xdr:col>
      <xdr:colOff>50800</xdr:colOff>
      <xdr:row>76</xdr:row>
      <xdr:rowOff>67813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09713"/>
          <a:ext cx="889000" cy="8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150963</xdr:rowOff>
    </xdr:from>
    <xdr:to>
      <xdr:col>102</xdr:col>
      <xdr:colOff>114300</xdr:colOff>
      <xdr:row>76</xdr:row>
      <xdr:rowOff>93957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09713"/>
          <a:ext cx="889000" cy="11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170997</xdr:rowOff>
    </xdr:from>
    <xdr:to>
      <xdr:col>116</xdr:col>
      <xdr:colOff>114300</xdr:colOff>
      <xdr:row>76</xdr:row>
      <xdr:rowOff>101147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2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149424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0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4615</xdr:rowOff>
    </xdr:from>
    <xdr:to>
      <xdr:col>112</xdr:col>
      <xdr:colOff>38100</xdr:colOff>
      <xdr:row>76</xdr:row>
      <xdr:rowOff>106215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97342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2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17013</xdr:rowOff>
    </xdr:from>
    <xdr:to>
      <xdr:col>107</xdr:col>
      <xdr:colOff>101600</xdr:colOff>
      <xdr:row>76</xdr:row>
      <xdr:rowOff>118613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109740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100162</xdr:rowOff>
    </xdr:from>
    <xdr:to>
      <xdr:col>102</xdr:col>
      <xdr:colOff>165100</xdr:colOff>
      <xdr:row>76</xdr:row>
      <xdr:rowOff>30311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589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21440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43157</xdr:rowOff>
    </xdr:from>
    <xdr:to>
      <xdr:col>98</xdr:col>
      <xdr:colOff>38100</xdr:colOff>
      <xdr:row>76</xdr:row>
      <xdr:rowOff>144757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135884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6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全体的に住民一人当たりのコストは、規模の小さな団体ほど高くなる傾向にあるため、全国平均、熊本県平均を上回っているものの、類似団体平均では低い値で推移している。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その中でも類似団体を上回ったのは扶助費、普通建設事業費である。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毎年増加傾向にあり、少子高齢化を背景とした社会保障費の増により削減が難しい経費であるが、資格審査等の適正化を検討する等増大の抑制を図るとともに、その他の経費の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普通建設事業費は町内各地区の公民館改修（介護基盤緊急整備特別対策事業）等の増加により一時的に増えたものであり、今後は例年並みに戻る見込みであるが、今後も事業の精査により優先順位をつけて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事業を実施するなどの必要がある。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6,374
6,284
175.06
5,835,418
5,639,736
180,891
2,811,268
5,039,730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44069</xdr:rowOff>
    </xdr:from>
    <xdr:to>
      <xdr:col>24</xdr:col>
      <xdr:colOff>63500</xdr:colOff>
      <xdr:row>36</xdr:row>
      <xdr:rowOff>57404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626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44069</xdr:rowOff>
    </xdr:from>
    <xdr:to>
      <xdr:col>19</xdr:col>
      <xdr:colOff>177800</xdr:colOff>
      <xdr:row>36</xdr:row>
      <xdr:rowOff>105410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6269"/>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90043</xdr:rowOff>
    </xdr:from>
    <xdr:to>
      <xdr:col>15</xdr:col>
      <xdr:colOff>50800</xdr:colOff>
      <xdr:row>36</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2243"/>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96901</xdr:rowOff>
    </xdr:from>
    <xdr:to>
      <xdr:col>10</xdr:col>
      <xdr:colOff>114300</xdr:colOff>
      <xdr:row>36</xdr:row>
      <xdr:rowOff>90043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97651"/>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6604</xdr:rowOff>
    </xdr:from>
    <xdr:to>
      <xdr:col>24</xdr:col>
      <xdr:colOff>114300</xdr:colOff>
      <xdr:row>36</xdr:row>
      <xdr:rowOff>108204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156481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164719</xdr:rowOff>
    </xdr:from>
    <xdr:to>
      <xdr:col>20</xdr:col>
      <xdr:colOff>38100</xdr:colOff>
      <xdr:row>36</xdr:row>
      <xdr:rowOff>94869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85996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54610</xdr:rowOff>
    </xdr:from>
    <xdr:to>
      <xdr:col>15</xdr:col>
      <xdr:colOff>101600</xdr:colOff>
      <xdr:row>36</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39243</xdr:rowOff>
    </xdr:from>
    <xdr:to>
      <xdr:col>10</xdr:col>
      <xdr:colOff>165100</xdr:colOff>
      <xdr:row>36</xdr:row>
      <xdr:rowOff>140843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131970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46101</xdr:rowOff>
    </xdr:from>
    <xdr:to>
      <xdr:col>6</xdr:col>
      <xdr:colOff>38100</xdr:colOff>
      <xdr:row>35</xdr:row>
      <xdr:rowOff>147701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164228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152187</xdr:rowOff>
    </xdr:from>
    <xdr:to>
      <xdr:col>24</xdr:col>
      <xdr:colOff>63500</xdr:colOff>
      <xdr:row>58</xdr:row>
      <xdr:rowOff>38788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24837"/>
          <a:ext cx="8382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28455</xdr:rowOff>
    </xdr:from>
    <xdr:to>
      <xdr:col>19</xdr:col>
      <xdr:colOff>177800</xdr:colOff>
      <xdr:row>58</xdr:row>
      <xdr:rowOff>38788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2555"/>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16418</xdr:rowOff>
    </xdr:from>
    <xdr:to>
      <xdr:col>15</xdr:col>
      <xdr:colOff>50800</xdr:colOff>
      <xdr:row>58</xdr:row>
      <xdr:rowOff>28455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60518"/>
          <a:ext cx="889000" cy="1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158862</xdr:rowOff>
    </xdr:from>
    <xdr:to>
      <xdr:col>10</xdr:col>
      <xdr:colOff>114300</xdr:colOff>
      <xdr:row>58</xdr:row>
      <xdr:rowOff>16418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31512"/>
          <a:ext cx="889000" cy="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101387</xdr:rowOff>
    </xdr:from>
    <xdr:to>
      <xdr:col>24</xdr:col>
      <xdr:colOff>114300</xdr:colOff>
      <xdr:row>58</xdr:row>
      <xdr:rowOff>31537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79814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159438</xdr:rowOff>
    </xdr:from>
    <xdr:to>
      <xdr:col>20</xdr:col>
      <xdr:colOff>38100</xdr:colOff>
      <xdr:row>58</xdr:row>
      <xdr:rowOff>89588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80715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2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149105</xdr:rowOff>
    </xdr:from>
    <xdr:to>
      <xdr:col>15</xdr:col>
      <xdr:colOff>101600</xdr:colOff>
      <xdr:row>58</xdr:row>
      <xdr:rowOff>79255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70382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137068</xdr:rowOff>
    </xdr:from>
    <xdr:to>
      <xdr:col>10</xdr:col>
      <xdr:colOff>165100</xdr:colOff>
      <xdr:row>58</xdr:row>
      <xdr:rowOff>67218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58345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0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108062</xdr:rowOff>
    </xdr:from>
    <xdr:to>
      <xdr:col>6</xdr:col>
      <xdr:colOff>38100</xdr:colOff>
      <xdr:row>58</xdr:row>
      <xdr:rowOff>38212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54739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5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159593</xdr:rowOff>
    </xdr:from>
    <xdr:to>
      <xdr:col>24</xdr:col>
      <xdr:colOff>63500</xdr:colOff>
      <xdr:row>76</xdr:row>
      <xdr:rowOff>71197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8343"/>
          <a:ext cx="838200" cy="8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71197</xdr:rowOff>
    </xdr:from>
    <xdr:to>
      <xdr:col>19</xdr:col>
      <xdr:colOff>177800</xdr:colOff>
      <xdr:row>76</xdr:row>
      <xdr:rowOff>100431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1397"/>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50550</xdr:rowOff>
    </xdr:from>
    <xdr:to>
      <xdr:col>15</xdr:col>
      <xdr:colOff>50800</xdr:colOff>
      <xdr:row>76</xdr:row>
      <xdr:rowOff>100431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80750"/>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50550</xdr:rowOff>
    </xdr:from>
    <xdr:to>
      <xdr:col>10</xdr:col>
      <xdr:colOff>114300</xdr:colOff>
      <xdr:row>77</xdr:row>
      <xdr:rowOff>3701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80750"/>
          <a:ext cx="889000" cy="1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108793</xdr:rowOff>
    </xdr:from>
    <xdr:to>
      <xdr:col>24</xdr:col>
      <xdr:colOff>114300</xdr:colOff>
      <xdr:row>76</xdr:row>
      <xdr:rowOff>38943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131670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20397</xdr:rowOff>
    </xdr:from>
    <xdr:to>
      <xdr:col>20</xdr:col>
      <xdr:colOff>38100</xdr:colOff>
      <xdr:row>76</xdr:row>
      <xdr:rowOff>121997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138525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2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49631</xdr:rowOff>
    </xdr:from>
    <xdr:to>
      <xdr:col>15</xdr:col>
      <xdr:colOff>101600</xdr:colOff>
      <xdr:row>76</xdr:row>
      <xdr:rowOff>151231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142358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7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171200</xdr:rowOff>
    </xdr:from>
    <xdr:to>
      <xdr:col>10</xdr:col>
      <xdr:colOff>165100</xdr:colOff>
      <xdr:row>76</xdr:row>
      <xdr:rowOff>101350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117877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124351</xdr:rowOff>
    </xdr:from>
    <xdr:to>
      <xdr:col>6</xdr:col>
      <xdr:colOff>38100</xdr:colOff>
      <xdr:row>77</xdr:row>
      <xdr:rowOff>54501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45628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4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132344</xdr:rowOff>
    </xdr:from>
    <xdr:to>
      <xdr:col>24</xdr:col>
      <xdr:colOff>63500</xdr:colOff>
      <xdr:row>97</xdr:row>
      <xdr:rowOff>140376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62994"/>
          <a:ext cx="8382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119185</xdr:rowOff>
    </xdr:from>
    <xdr:to>
      <xdr:col>19</xdr:col>
      <xdr:colOff>177800</xdr:colOff>
      <xdr:row>97</xdr:row>
      <xdr:rowOff>132344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49835"/>
          <a:ext cx="889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119185</xdr:rowOff>
    </xdr:from>
    <xdr:to>
      <xdr:col>15</xdr:col>
      <xdr:colOff>50800</xdr:colOff>
      <xdr:row>97</xdr:row>
      <xdr:rowOff>125244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49835"/>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125244</xdr:rowOff>
    </xdr:from>
    <xdr:to>
      <xdr:col>10</xdr:col>
      <xdr:colOff>114300</xdr:colOff>
      <xdr:row>97</xdr:row>
      <xdr:rowOff>130369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55894"/>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89576</xdr:rowOff>
    </xdr:from>
    <xdr:to>
      <xdr:col>24</xdr:col>
      <xdr:colOff>114300</xdr:colOff>
      <xdr:row>98</xdr:row>
      <xdr:rowOff>19726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4503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81544</xdr:rowOff>
    </xdr:from>
    <xdr:to>
      <xdr:col>20</xdr:col>
      <xdr:colOff>38100</xdr:colOff>
      <xdr:row>98</xdr:row>
      <xdr:rowOff>11694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2821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68385</xdr:rowOff>
    </xdr:from>
    <xdr:to>
      <xdr:col>15</xdr:col>
      <xdr:colOff>101600</xdr:colOff>
      <xdr:row>97</xdr:row>
      <xdr:rowOff>169985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161112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74444</xdr:rowOff>
    </xdr:from>
    <xdr:to>
      <xdr:col>10</xdr:col>
      <xdr:colOff>165100</xdr:colOff>
      <xdr:row>98</xdr:row>
      <xdr:rowOff>4594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167171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79569</xdr:rowOff>
    </xdr:from>
    <xdr:to>
      <xdr:col>6</xdr:col>
      <xdr:colOff>38100</xdr:colOff>
      <xdr:row>98</xdr:row>
      <xdr:rowOff>9719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0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158836</xdr:rowOff>
    </xdr:from>
    <xdr:to>
      <xdr:col>55</xdr:col>
      <xdr:colOff>0</xdr:colOff>
      <xdr:row>57</xdr:row>
      <xdr:rowOff>167632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31486"/>
          <a:ext cx="8382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153928</xdr:rowOff>
    </xdr:from>
    <xdr:to>
      <xdr:col>50</xdr:col>
      <xdr:colOff>114300</xdr:colOff>
      <xdr:row>57</xdr:row>
      <xdr:rowOff>167632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26578"/>
          <a:ext cx="889000" cy="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114698</xdr:rowOff>
    </xdr:from>
    <xdr:to>
      <xdr:col>45</xdr:col>
      <xdr:colOff>177800</xdr:colOff>
      <xdr:row>57</xdr:row>
      <xdr:rowOff>153928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87348"/>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114698</xdr:rowOff>
    </xdr:from>
    <xdr:to>
      <xdr:col>41</xdr:col>
      <xdr:colOff>50800</xdr:colOff>
      <xdr:row>57</xdr:row>
      <xdr:rowOff>161492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87348"/>
          <a:ext cx="889000" cy="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108036</xdr:rowOff>
    </xdr:from>
    <xdr:to>
      <xdr:col>55</xdr:col>
      <xdr:colOff>50800</xdr:colOff>
      <xdr:row>58</xdr:row>
      <xdr:rowOff>38186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22963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9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116832</xdr:rowOff>
    </xdr:from>
    <xdr:to>
      <xdr:col>50</xdr:col>
      <xdr:colOff>165100</xdr:colOff>
      <xdr:row>58</xdr:row>
      <xdr:rowOff>46982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38109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103128</xdr:rowOff>
    </xdr:from>
    <xdr:to>
      <xdr:col>46</xdr:col>
      <xdr:colOff>38100</xdr:colOff>
      <xdr:row>58</xdr:row>
      <xdr:rowOff>33278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24405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63898</xdr:rowOff>
    </xdr:from>
    <xdr:to>
      <xdr:col>41</xdr:col>
      <xdr:colOff>101600</xdr:colOff>
      <xdr:row>57</xdr:row>
      <xdr:rowOff>165498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156625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2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110692</xdr:rowOff>
    </xdr:from>
    <xdr:to>
      <xdr:col>36</xdr:col>
      <xdr:colOff>165100</xdr:colOff>
      <xdr:row>58</xdr:row>
      <xdr:rowOff>40842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31969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22028</xdr:rowOff>
    </xdr:from>
    <xdr:to>
      <xdr:col>55</xdr:col>
      <xdr:colOff>0</xdr:colOff>
      <xdr:row>77</xdr:row>
      <xdr:rowOff>101715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23678"/>
          <a:ext cx="838200" cy="7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164446</xdr:rowOff>
    </xdr:from>
    <xdr:to>
      <xdr:col>50</xdr:col>
      <xdr:colOff>114300</xdr:colOff>
      <xdr:row>77</xdr:row>
      <xdr:rowOff>22028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94646"/>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164446</xdr:rowOff>
    </xdr:from>
    <xdr:to>
      <xdr:col>45</xdr:col>
      <xdr:colOff>177800</xdr:colOff>
      <xdr:row>77</xdr:row>
      <xdr:rowOff>17780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94646"/>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7626</xdr:rowOff>
    </xdr:from>
    <xdr:to>
      <xdr:col>41</xdr:col>
      <xdr:colOff>50800</xdr:colOff>
      <xdr:row>77</xdr:row>
      <xdr:rowOff>17780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09276"/>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50915</xdr:rowOff>
    </xdr:from>
    <xdr:to>
      <xdr:col>55</xdr:col>
      <xdr:colOff>50800</xdr:colOff>
      <xdr:row>77</xdr:row>
      <xdr:rowOff>152515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29342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142678</xdr:rowOff>
    </xdr:from>
    <xdr:to>
      <xdr:col>50</xdr:col>
      <xdr:colOff>165100</xdr:colOff>
      <xdr:row>77</xdr:row>
      <xdr:rowOff>72828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63955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113646</xdr:rowOff>
    </xdr:from>
    <xdr:to>
      <xdr:col>46</xdr:col>
      <xdr:colOff>38100</xdr:colOff>
      <xdr:row>77</xdr:row>
      <xdr:rowOff>43796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34923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138430</xdr:rowOff>
    </xdr:from>
    <xdr:to>
      <xdr:col>41</xdr:col>
      <xdr:colOff>101600</xdr:colOff>
      <xdr:row>77</xdr:row>
      <xdr:rowOff>68580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59707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6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128276</xdr:rowOff>
    </xdr:from>
    <xdr:to>
      <xdr:col>36</xdr:col>
      <xdr:colOff>165100</xdr:colOff>
      <xdr:row>77</xdr:row>
      <xdr:rowOff>58426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49553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109544</xdr:rowOff>
    </xdr:from>
    <xdr:to>
      <xdr:col>55</xdr:col>
      <xdr:colOff>0</xdr:colOff>
      <xdr:row>95</xdr:row>
      <xdr:rowOff>168664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397294"/>
          <a:ext cx="8382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168664</xdr:rowOff>
    </xdr:from>
    <xdr:to>
      <xdr:col>50</xdr:col>
      <xdr:colOff>114300</xdr:colOff>
      <xdr:row>96</xdr:row>
      <xdr:rowOff>83017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456414"/>
          <a:ext cx="889000" cy="8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83017</xdr:rowOff>
    </xdr:from>
    <xdr:to>
      <xdr:col>45</xdr:col>
      <xdr:colOff>177800</xdr:colOff>
      <xdr:row>97</xdr:row>
      <xdr:rowOff>7003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542217"/>
          <a:ext cx="889000" cy="9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7003</xdr:rowOff>
    </xdr:from>
    <xdr:to>
      <xdr:col>41</xdr:col>
      <xdr:colOff>50800</xdr:colOff>
      <xdr:row>97</xdr:row>
      <xdr:rowOff>73927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37653"/>
          <a:ext cx="889000" cy="6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58744</xdr:rowOff>
    </xdr:from>
    <xdr:to>
      <xdr:col>55</xdr:col>
      <xdr:colOff>50800</xdr:colOff>
      <xdr:row>95</xdr:row>
      <xdr:rowOff>160344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3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81621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1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117864</xdr:rowOff>
    </xdr:from>
    <xdr:to>
      <xdr:col>50</xdr:col>
      <xdr:colOff>165100</xdr:colOff>
      <xdr:row>96</xdr:row>
      <xdr:rowOff>48014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64541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32217</xdr:rowOff>
    </xdr:from>
    <xdr:to>
      <xdr:col>46</xdr:col>
      <xdr:colOff>38100</xdr:colOff>
      <xdr:row>96</xdr:row>
      <xdr:rowOff>133817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9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124944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8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127653</xdr:rowOff>
    </xdr:from>
    <xdr:to>
      <xdr:col>41</xdr:col>
      <xdr:colOff>101600</xdr:colOff>
      <xdr:row>97</xdr:row>
      <xdr:rowOff>57803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48930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7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23127</xdr:rowOff>
    </xdr:from>
    <xdr:to>
      <xdr:col>36</xdr:col>
      <xdr:colOff>165100</xdr:colOff>
      <xdr:row>97</xdr:row>
      <xdr:rowOff>124727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115854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61214</xdr:rowOff>
    </xdr:from>
    <xdr:to>
      <xdr:col>85</xdr:col>
      <xdr:colOff>127000</xdr:colOff>
      <xdr:row>37</xdr:row>
      <xdr:rowOff>68407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890514"/>
          <a:ext cx="838200" cy="5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68407</xdr:rowOff>
    </xdr:from>
    <xdr:to>
      <xdr:col>81</xdr:col>
      <xdr:colOff>50800</xdr:colOff>
      <xdr:row>37</xdr:row>
      <xdr:rowOff>103749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12057"/>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103749</xdr:rowOff>
    </xdr:from>
    <xdr:to>
      <xdr:col>76</xdr:col>
      <xdr:colOff>114300</xdr:colOff>
      <xdr:row>37</xdr:row>
      <xdr:rowOff>146893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47399"/>
          <a:ext cx="889000" cy="4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146893</xdr:rowOff>
    </xdr:from>
    <xdr:to>
      <xdr:col>71</xdr:col>
      <xdr:colOff>177800</xdr:colOff>
      <xdr:row>37</xdr:row>
      <xdr:rowOff>170591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90543"/>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10414</xdr:rowOff>
    </xdr:from>
    <xdr:to>
      <xdr:col>85</xdr:col>
      <xdr:colOff>177800</xdr:colOff>
      <xdr:row>34</xdr:row>
      <xdr:rowOff>112014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8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33291</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69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17607</xdr:rowOff>
    </xdr:from>
    <xdr:to>
      <xdr:col>81</xdr:col>
      <xdr:colOff>101600</xdr:colOff>
      <xdr:row>37</xdr:row>
      <xdr:rowOff>119207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135734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52949</xdr:rowOff>
    </xdr:from>
    <xdr:to>
      <xdr:col>76</xdr:col>
      <xdr:colOff>165100</xdr:colOff>
      <xdr:row>37</xdr:row>
      <xdr:rowOff>154549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145676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96093</xdr:rowOff>
    </xdr:from>
    <xdr:to>
      <xdr:col>72</xdr:col>
      <xdr:colOff>38100</xdr:colOff>
      <xdr:row>38</xdr:row>
      <xdr:rowOff>26243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3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17370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3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119792</xdr:rowOff>
    </xdr:from>
    <xdr:to>
      <xdr:col>67</xdr:col>
      <xdr:colOff>101600</xdr:colOff>
      <xdr:row>38</xdr:row>
      <xdr:rowOff>49941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34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41068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147145</xdr:rowOff>
    </xdr:from>
    <xdr:to>
      <xdr:col>85</xdr:col>
      <xdr:colOff>127000</xdr:colOff>
      <xdr:row>58</xdr:row>
      <xdr:rowOff>165006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091245"/>
          <a:ext cx="838200" cy="1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150932</xdr:rowOff>
    </xdr:from>
    <xdr:to>
      <xdr:col>81</xdr:col>
      <xdr:colOff>50800</xdr:colOff>
      <xdr:row>58</xdr:row>
      <xdr:rowOff>165006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095032"/>
          <a:ext cx="889000" cy="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127012</xdr:rowOff>
    </xdr:from>
    <xdr:to>
      <xdr:col>76</xdr:col>
      <xdr:colOff>114300</xdr:colOff>
      <xdr:row>58</xdr:row>
      <xdr:rowOff>150932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10071112"/>
          <a:ext cx="889000" cy="2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127012</xdr:rowOff>
    </xdr:from>
    <xdr:to>
      <xdr:col>71</xdr:col>
      <xdr:colOff>177800</xdr:colOff>
      <xdr:row>59</xdr:row>
      <xdr:rowOff>14892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071112"/>
          <a:ext cx="889000" cy="5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96345</xdr:rowOff>
    </xdr:from>
    <xdr:to>
      <xdr:col>85</xdr:col>
      <xdr:colOff>177800</xdr:colOff>
      <xdr:row>59</xdr:row>
      <xdr:rowOff>26495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4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11272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114206</xdr:rowOff>
    </xdr:from>
    <xdr:to>
      <xdr:col>81</xdr:col>
      <xdr:colOff>101600</xdr:colOff>
      <xdr:row>59</xdr:row>
      <xdr:rowOff>44356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0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35483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1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100132</xdr:rowOff>
    </xdr:from>
    <xdr:to>
      <xdr:col>76</xdr:col>
      <xdr:colOff>165100</xdr:colOff>
      <xdr:row>59</xdr:row>
      <xdr:rowOff>30282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1004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21409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1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76212</xdr:rowOff>
    </xdr:from>
    <xdr:to>
      <xdr:col>72</xdr:col>
      <xdr:colOff>38100</xdr:colOff>
      <xdr:row>59</xdr:row>
      <xdr:rowOff>6362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0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168939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1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135542</xdr:rowOff>
    </xdr:from>
    <xdr:to>
      <xdr:col>67</xdr:col>
      <xdr:colOff>101600</xdr:colOff>
      <xdr:row>59</xdr:row>
      <xdr:rowOff>65692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56819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84689</xdr:rowOff>
    </xdr:from>
    <xdr:to>
      <xdr:col>85</xdr:col>
      <xdr:colOff>127000</xdr:colOff>
      <xdr:row>79</xdr:row>
      <xdr:rowOff>90103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29239"/>
          <a:ext cx="8382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32046</xdr:rowOff>
    </xdr:from>
    <xdr:to>
      <xdr:col>81</xdr:col>
      <xdr:colOff>50800</xdr:colOff>
      <xdr:row>79</xdr:row>
      <xdr:rowOff>90103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76596"/>
          <a:ext cx="889000" cy="5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103519</xdr:rowOff>
    </xdr:from>
    <xdr:to>
      <xdr:col>76</xdr:col>
      <xdr:colOff>114300</xdr:colOff>
      <xdr:row>79</xdr:row>
      <xdr:rowOff>32046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476619"/>
          <a:ext cx="889000" cy="9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103519</xdr:rowOff>
    </xdr:from>
    <xdr:to>
      <xdr:col>71</xdr:col>
      <xdr:colOff>177800</xdr:colOff>
      <xdr:row>79</xdr:row>
      <xdr:rowOff>89049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476619"/>
          <a:ext cx="889000" cy="15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33889</xdr:rowOff>
    </xdr:from>
    <xdr:to>
      <xdr:col>85</xdr:col>
      <xdr:colOff>177800</xdr:colOff>
      <xdr:row>79</xdr:row>
      <xdr:rowOff>135489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39303</xdr:rowOff>
    </xdr:from>
    <xdr:to>
      <xdr:col>81</xdr:col>
      <xdr:colOff>101600</xdr:colOff>
      <xdr:row>79</xdr:row>
      <xdr:rowOff>140903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132030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152696</xdr:rowOff>
    </xdr:from>
    <xdr:to>
      <xdr:col>76</xdr:col>
      <xdr:colOff>165100</xdr:colOff>
      <xdr:row>79</xdr:row>
      <xdr:rowOff>82846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99373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3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52719</xdr:rowOff>
    </xdr:from>
    <xdr:to>
      <xdr:col>72</xdr:col>
      <xdr:colOff>38100</xdr:colOff>
      <xdr:row>78</xdr:row>
      <xdr:rowOff>154319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170846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2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38249</xdr:rowOff>
    </xdr:from>
    <xdr:to>
      <xdr:col>67</xdr:col>
      <xdr:colOff>101600</xdr:colOff>
      <xdr:row>79</xdr:row>
      <xdr:rowOff>139849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130976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7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127904</xdr:rowOff>
    </xdr:from>
    <xdr:to>
      <xdr:col>85</xdr:col>
      <xdr:colOff>127000</xdr:colOff>
      <xdr:row>96</xdr:row>
      <xdr:rowOff>147769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87104"/>
          <a:ext cx="8382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137209</xdr:rowOff>
    </xdr:from>
    <xdr:to>
      <xdr:col>81</xdr:col>
      <xdr:colOff>50800</xdr:colOff>
      <xdr:row>96</xdr:row>
      <xdr:rowOff>147769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596409"/>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134803</xdr:rowOff>
    </xdr:from>
    <xdr:to>
      <xdr:col>76</xdr:col>
      <xdr:colOff>114300</xdr:colOff>
      <xdr:row>96</xdr:row>
      <xdr:rowOff>137209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94003"/>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119917</xdr:rowOff>
    </xdr:from>
    <xdr:to>
      <xdr:col>71</xdr:col>
      <xdr:colOff>177800</xdr:colOff>
      <xdr:row>96</xdr:row>
      <xdr:rowOff>134803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79117"/>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77104</xdr:rowOff>
    </xdr:from>
    <xdr:to>
      <xdr:col>85</xdr:col>
      <xdr:colOff>177800</xdr:colOff>
      <xdr:row>97</xdr:row>
      <xdr:rowOff>7254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55531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96969</xdr:rowOff>
    </xdr:from>
    <xdr:to>
      <xdr:col>81</xdr:col>
      <xdr:colOff>101600</xdr:colOff>
      <xdr:row>97</xdr:row>
      <xdr:rowOff>27119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18246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4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86409</xdr:rowOff>
    </xdr:from>
    <xdr:to>
      <xdr:col>76</xdr:col>
      <xdr:colOff>165100</xdr:colOff>
      <xdr:row>97</xdr:row>
      <xdr:rowOff>16559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7686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84003</xdr:rowOff>
    </xdr:from>
    <xdr:to>
      <xdr:col>72</xdr:col>
      <xdr:colOff>38100</xdr:colOff>
      <xdr:row>97</xdr:row>
      <xdr:rowOff>14153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69117</xdr:rowOff>
    </xdr:from>
    <xdr:to>
      <xdr:col>67</xdr:col>
      <xdr:colOff>101600</xdr:colOff>
      <xdr:row>96</xdr:row>
      <xdr:rowOff>170717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161844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2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138900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66540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88100</xdr:rowOff>
    </xdr:from>
    <xdr:to>
      <xdr:col>116</xdr:col>
      <xdr:colOff>114300</xdr:colOff>
      <xdr:row>39</xdr:row>
      <xdr:rowOff>18250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313932"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全体的に住民一人当たりのコストは、規模の小さな団体ほど高く出る傾向にあるため、全国平均、熊本県平均を上回っているものの、類似団体比較では低い値で推移している。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その中でも類似団体平均を上回ったのは、民生費、土木費、消防費である。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民生費は町内各地区の公民館改修（介護基盤緊急整備特別対策事業）等の増加により一時的に増えたものである。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土木費は高森町内の道路整備計画や管内道路の再編計画等に伴う増が要因である。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消防費は昨年度からの継続実施である防災無線デジタル化などにより大幅に増えているが、来年度以降は平均並みに減少する見込みである。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財政調整基金は九州北部豪雨や平成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年熊本地震により被災した経験から、被災時に取り崩す分として</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程度を確保しなければならないと考えている。また、今年度の新型コロナへの対応も、財政調整基金に比較的余裕があることから、特別定額給付金の支給は国からの交付を待たずに早急な対応が可能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令和元年度の実質単年度収支は普通交付税が例年なみに交付されたことによりプラスに戻った。今後、大規模事業も計画されており公債費の増加も見込んでいることから経常経費の削減を徹底する。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しかし、一般会計は今後、扶助費等の増加に加え、公債費が増加に転じる見込みとなっており、予断を許さない状況である。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また、国民健康保険事業特別会計及び介護保険事業特別会計は医療費等の増加により、一般会計からの繰出金も増加傾向である。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引き続き、黒字を維持するためにも歳入の確実な確保と歳出削減を徹底し、健全な財政運営に努める必要がある。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31185;&#23398;&#30740;&#31350;&#25152;&#12424;&#12426;/&#12304;&#36001;&#25919;&#29366;&#27841;&#36039;&#26009;&#38598;&#12305;_434281_&#39640;&#26862;&#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61.2</v>
          </cell>
          <cell r="BX53">
            <v>63</v>
          </cell>
          <cell r="CF53">
            <v>64.8</v>
          </cell>
          <cell r="CN53">
            <v>65.5</v>
          </cell>
          <cell r="CV53">
            <v>66.3</v>
          </cell>
        </row>
        <row r="55">
          <cell r="AN55" t="str">
            <v>類似団体内平均値</v>
          </cell>
          <cell r="BP55">
            <v>0</v>
          </cell>
          <cell r="BX55">
            <v>0</v>
          </cell>
          <cell r="CF55">
            <v>0</v>
          </cell>
          <cell r="CN55">
            <v>0</v>
          </cell>
          <cell r="CV55">
            <v>0</v>
          </cell>
        </row>
        <row r="57">
          <cell r="BP57">
            <v>55.3</v>
          </cell>
          <cell r="BX57">
            <v>56.3</v>
          </cell>
          <cell r="CF57">
            <v>58.3</v>
          </cell>
          <cell r="CN57">
            <v>60.2</v>
          </cell>
          <cell r="CV57">
            <v>59.9</v>
          </cell>
        </row>
        <row r="72">
          <cell r="BP72" t="str">
            <v>H27</v>
          </cell>
          <cell r="BX72" t="str">
            <v>H28</v>
          </cell>
          <cell r="CF72" t="str">
            <v>H29</v>
          </cell>
          <cell r="CN72" t="str">
            <v>H30</v>
          </cell>
          <cell r="CV72" t="str">
            <v>R01</v>
          </cell>
        </row>
        <row r="73">
          <cell r="AN73" t="str">
            <v>当該団体値</v>
          </cell>
        </row>
        <row r="75">
          <cell r="BP75">
            <v>7.5</v>
          </cell>
          <cell r="BX75">
            <v>6.8</v>
          </cell>
          <cell r="CF75">
            <v>6.2</v>
          </cell>
          <cell r="CN75">
            <v>5.8</v>
          </cell>
          <cell r="CV75">
            <v>5.7</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5835418</v>
      </c>
      <c r="BO4" s="424"/>
      <c r="BP4" s="424"/>
      <c r="BQ4" s="424"/>
      <c r="BR4" s="424"/>
      <c r="BS4" s="424"/>
      <c r="BT4" s="424"/>
      <c r="BU4" s="425"/>
      <c r="BV4" s="423">
        <v>4991370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6.4</v>
      </c>
      <c r="CU4" s="608"/>
      <c r="CV4" s="608"/>
      <c r="CW4" s="608"/>
      <c r="CX4" s="608"/>
      <c r="CY4" s="608"/>
      <c r="CZ4" s="608"/>
      <c r="DA4" s="609"/>
      <c r="DB4" s="607">
        <v>5.9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5639736</v>
      </c>
      <c r="BO5" s="429"/>
      <c r="BP5" s="429"/>
      <c r="BQ5" s="429"/>
      <c r="BR5" s="429"/>
      <c r="BS5" s="429"/>
      <c r="BT5" s="429"/>
      <c r="BU5" s="430"/>
      <c r="BV5" s="428">
        <v>4801698</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87.8</v>
      </c>
      <c r="CU5" s="399"/>
      <c r="CV5" s="399"/>
      <c r="CW5" s="399"/>
      <c r="CX5" s="399"/>
      <c r="CY5" s="399"/>
      <c r="CZ5" s="399"/>
      <c r="DA5" s="400"/>
      <c r="DB5" s="398">
        <v>90.7</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195682</v>
      </c>
      <c r="BO6" s="429"/>
      <c r="BP6" s="429"/>
      <c r="BQ6" s="429"/>
      <c r="BR6" s="429"/>
      <c r="BS6" s="429"/>
      <c r="BT6" s="429"/>
      <c r="BU6" s="430"/>
      <c r="BV6" s="428">
        <v>189672</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90.5</v>
      </c>
      <c r="CU6" s="582"/>
      <c r="CV6" s="582"/>
      <c r="CW6" s="582"/>
      <c r="CX6" s="582"/>
      <c r="CY6" s="582"/>
      <c r="CZ6" s="582"/>
      <c r="DA6" s="583"/>
      <c r="DB6" s="581">
        <v>94.5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14791</v>
      </c>
      <c r="BO7" s="429"/>
      <c r="BP7" s="429"/>
      <c r="BQ7" s="429"/>
      <c r="BR7" s="429"/>
      <c r="BS7" s="429"/>
      <c r="BT7" s="429"/>
      <c r="BU7" s="430"/>
      <c r="BV7" s="428">
        <v>26889</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2811268</v>
      </c>
      <c r="CU7" s="429"/>
      <c r="CV7" s="429"/>
      <c r="CW7" s="429"/>
      <c r="CX7" s="429"/>
      <c r="CY7" s="429"/>
      <c r="CZ7" s="429"/>
      <c r="DA7" s="430"/>
      <c r="DB7" s="428">
        <v>2740281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180891</v>
      </c>
      <c r="BO8" s="429"/>
      <c r="BP8" s="429"/>
      <c r="BQ8" s="429"/>
      <c r="BR8" s="429"/>
      <c r="BS8" s="429"/>
      <c r="BT8" s="429"/>
      <c r="BU8" s="430"/>
      <c r="BV8" s="428">
        <v>162783</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0.24</v>
      </c>
      <c r="CU8" s="542"/>
      <c r="CV8" s="542"/>
      <c r="CW8" s="542"/>
      <c r="CX8" s="542"/>
      <c r="CY8" s="542"/>
      <c r="CZ8" s="542"/>
      <c r="DA8" s="543"/>
      <c r="DB8" s="541">
        <v>0.24</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6325</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18108</v>
      </c>
      <c r="BO9" s="429"/>
      <c r="BP9" s="429"/>
      <c r="BQ9" s="429"/>
      <c r="BR9" s="429"/>
      <c r="BS9" s="429"/>
      <c r="BT9" s="429"/>
      <c r="BU9" s="430"/>
      <c r="BV9" s="428">
        <v>-22271</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14.4</v>
      </c>
      <c r="CU9" s="399"/>
      <c r="CV9" s="399"/>
      <c r="CW9" s="399"/>
      <c r="CX9" s="399"/>
      <c r="CY9" s="399"/>
      <c r="CZ9" s="399"/>
      <c r="DA9" s="400"/>
      <c r="DB9" s="398">
        <v>13.8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6716</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104029</v>
      </c>
      <c r="BO10" s="429"/>
      <c r="BP10" s="429"/>
      <c r="BQ10" s="429"/>
      <c r="BR10" s="429"/>
      <c r="BS10" s="429"/>
      <c r="BT10" s="429"/>
      <c r="BU10" s="430"/>
      <c r="BV10" s="428">
        <v>5381</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128</v>
      </c>
      <c r="AV11" s="486"/>
      <c r="AW11" s="486"/>
      <c r="AX11" s="486"/>
      <c r="AY11" s="408" t="s">
        <v>129</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130</v>
      </c>
      <c r="CE11" s="438"/>
      <c r="CF11" s="438"/>
      <c r="CG11" s="438"/>
      <c r="CH11" s="438"/>
      <c r="CI11" s="438"/>
      <c r="CJ11" s="438"/>
      <c r="CK11" s="438"/>
      <c r="CL11" s="438"/>
      <c r="CM11" s="438"/>
      <c r="CN11" s="438"/>
      <c r="CO11" s="438"/>
      <c r="CP11" s="438"/>
      <c r="CQ11" s="438"/>
      <c r="CR11" s="438"/>
      <c r="CS11" s="439"/>
      <c r="CT11" s="541" t="s">
        <v>131</v>
      </c>
      <c r="CU11" s="542"/>
      <c r="CV11" s="542"/>
      <c r="CW11" s="542"/>
      <c r="CX11" s="542"/>
      <c r="CY11" s="542"/>
      <c r="CZ11" s="542"/>
      <c r="DA11" s="543"/>
      <c r="DB11" s="541" t="s">
        <v>132</v>
      </c>
      <c r="DC11" s="542"/>
      <c r="DD11" s="542"/>
      <c r="DE11" s="542"/>
      <c r="DF11" s="542"/>
      <c r="DG11" s="542"/>
      <c r="DH11" s="542"/>
      <c r="DI11" s="543"/>
      <c r="DJ11" s="186"/>
      <c r="DK11" s="186"/>
      <c r="DL11" s="186"/>
      <c r="DM11" s="186"/>
      <c r="DN11" s="186"/>
      <c r="DO11" s="186"/>
    </row>
    <row r="12" spans="1:119" ht="18.75" customHeight="1" x14ac:dyDescent="0.15">
      <c r="A12" s="187"/>
      <c r="B12" s="544" t="s">
        <v>133</v>
      </c>
      <c r="C12" s="545"/>
      <c r="D12" s="545"/>
      <c r="E12" s="545"/>
      <c r="F12" s="545"/>
      <c r="G12" s="545"/>
      <c r="H12" s="545"/>
      <c r="I12" s="545"/>
      <c r="J12" s="545"/>
      <c r="K12" s="546"/>
      <c r="L12" s="553" t="s">
        <v>134</v>
      </c>
      <c r="M12" s="554"/>
      <c r="N12" s="554"/>
      <c r="O12" s="554"/>
      <c r="P12" s="554"/>
      <c r="Q12" s="555"/>
      <c r="R12" s="556">
        <v>6374</v>
      </c>
      <c r="S12" s="557"/>
      <c r="T12" s="557"/>
      <c r="U12" s="557"/>
      <c r="V12" s="558"/>
      <c r="W12" s="559" t="s">
        <v>1</v>
      </c>
      <c r="X12" s="486"/>
      <c r="Y12" s="486"/>
      <c r="Z12" s="486"/>
      <c r="AA12" s="486"/>
      <c r="AB12" s="560"/>
      <c r="AC12" s="561" t="s">
        <v>135</v>
      </c>
      <c r="AD12" s="562"/>
      <c r="AE12" s="562"/>
      <c r="AF12" s="562"/>
      <c r="AG12" s="563"/>
      <c r="AH12" s="561" t="s">
        <v>136</v>
      </c>
      <c r="AI12" s="562"/>
      <c r="AJ12" s="562"/>
      <c r="AK12" s="562"/>
      <c r="AL12" s="564"/>
      <c r="AM12" s="497" t="s">
        <v>137</v>
      </c>
      <c r="AN12" s="402"/>
      <c r="AO12" s="402"/>
      <c r="AP12" s="402"/>
      <c r="AQ12" s="402"/>
      <c r="AR12" s="402"/>
      <c r="AS12" s="402"/>
      <c r="AT12" s="403"/>
      <c r="AU12" s="485" t="s">
        <v>117</v>
      </c>
      <c r="AV12" s="486"/>
      <c r="AW12" s="486"/>
      <c r="AX12" s="486"/>
      <c r="AY12" s="408" t="s">
        <v>138</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32297</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140</v>
      </c>
      <c r="CU12" s="542"/>
      <c r="CV12" s="542"/>
      <c r="CW12" s="542"/>
      <c r="CX12" s="542"/>
      <c r="CY12" s="542"/>
      <c r="CZ12" s="542"/>
      <c r="DA12" s="543"/>
      <c r="DB12" s="541" t="s">
        <v>132</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141</v>
      </c>
      <c r="N13" s="529"/>
      <c r="O13" s="529"/>
      <c r="P13" s="529"/>
      <c r="Q13" s="530"/>
      <c r="R13" s="531">
        <v>6284</v>
      </c>
      <c r="S13" s="532"/>
      <c r="T13" s="532"/>
      <c r="U13" s="532"/>
      <c r="V13" s="533"/>
      <c r="W13" s="519" t="s">
        <v>142</v>
      </c>
      <c r="X13" s="441"/>
      <c r="Y13" s="441"/>
      <c r="Z13" s="441"/>
      <c r="AA13" s="441"/>
      <c r="AB13" s="442"/>
      <c r="AC13" s="404">
        <v>782</v>
      </c>
      <c r="AD13" s="405"/>
      <c r="AE13" s="405"/>
      <c r="AF13" s="405"/>
      <c r="AG13" s="406"/>
      <c r="AH13" s="404">
        <v>811</v>
      </c>
      <c r="AI13" s="405"/>
      <c r="AJ13" s="405"/>
      <c r="AK13" s="405"/>
      <c r="AL13" s="407"/>
      <c r="AM13" s="497" t="s">
        <v>143</v>
      </c>
      <c r="AN13" s="402"/>
      <c r="AO13" s="402"/>
      <c r="AP13" s="402"/>
      <c r="AQ13" s="402"/>
      <c r="AR13" s="402"/>
      <c r="AS13" s="402"/>
      <c r="AT13" s="403"/>
      <c r="AU13" s="485" t="s">
        <v>144</v>
      </c>
      <c r="AV13" s="486"/>
      <c r="AW13" s="486"/>
      <c r="AX13" s="486"/>
      <c r="AY13" s="408" t="s">
        <v>145</v>
      </c>
      <c r="AZ13" s="409"/>
      <c r="BA13" s="409"/>
      <c r="BB13" s="409"/>
      <c r="BC13" s="409"/>
      <c r="BD13" s="409"/>
      <c r="BE13" s="409"/>
      <c r="BF13" s="409"/>
      <c r="BG13" s="409"/>
      <c r="BH13" s="409"/>
      <c r="BI13" s="409"/>
      <c r="BJ13" s="409"/>
      <c r="BK13" s="409"/>
      <c r="BL13" s="409"/>
      <c r="BM13" s="410"/>
      <c r="BN13" s="428">
        <v>122137</v>
      </c>
      <c r="BO13" s="429"/>
      <c r="BP13" s="429"/>
      <c r="BQ13" s="429"/>
      <c r="BR13" s="429"/>
      <c r="BS13" s="429"/>
      <c r="BT13" s="429"/>
      <c r="BU13" s="430"/>
      <c r="BV13" s="428">
        <v>-49187</v>
      </c>
      <c r="BW13" s="429"/>
      <c r="BX13" s="429"/>
      <c r="BY13" s="429"/>
      <c r="BZ13" s="429"/>
      <c r="CA13" s="429"/>
      <c r="CB13" s="429"/>
      <c r="CC13" s="430"/>
      <c r="CD13" s="437" t="s">
        <v>146</v>
      </c>
      <c r="CE13" s="438"/>
      <c r="CF13" s="438"/>
      <c r="CG13" s="438"/>
      <c r="CH13" s="438"/>
      <c r="CI13" s="438"/>
      <c r="CJ13" s="438"/>
      <c r="CK13" s="438"/>
      <c r="CL13" s="438"/>
      <c r="CM13" s="438"/>
      <c r="CN13" s="438"/>
      <c r="CO13" s="438"/>
      <c r="CP13" s="438"/>
      <c r="CQ13" s="438"/>
      <c r="CR13" s="438"/>
      <c r="CS13" s="439"/>
      <c r="CT13" s="398">
        <v>5.7</v>
      </c>
      <c r="CU13" s="399"/>
      <c r="CV13" s="399"/>
      <c r="CW13" s="399"/>
      <c r="CX13" s="399"/>
      <c r="CY13" s="399"/>
      <c r="CZ13" s="399"/>
      <c r="DA13" s="400"/>
      <c r="DB13" s="398">
        <v>5.8</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147</v>
      </c>
      <c r="M14" s="565"/>
      <c r="N14" s="565"/>
      <c r="O14" s="565"/>
      <c r="P14" s="565"/>
      <c r="Q14" s="566"/>
      <c r="R14" s="531">
        <v>6458</v>
      </c>
      <c r="S14" s="532"/>
      <c r="T14" s="532"/>
      <c r="U14" s="532"/>
      <c r="V14" s="533"/>
      <c r="W14" s="534"/>
      <c r="X14" s="444"/>
      <c r="Y14" s="444"/>
      <c r="Z14" s="444"/>
      <c r="AA14" s="444"/>
      <c r="AB14" s="445"/>
      <c r="AC14" s="524">
        <v>24.8</v>
      </c>
      <c r="AD14" s="525"/>
      <c r="AE14" s="525"/>
      <c r="AF14" s="525"/>
      <c r="AG14" s="526"/>
      <c r="AH14" s="524">
        <v>25.2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148</v>
      </c>
      <c r="CE14" s="435"/>
      <c r="CF14" s="435"/>
      <c r="CG14" s="435"/>
      <c r="CH14" s="435"/>
      <c r="CI14" s="435"/>
      <c r="CJ14" s="435"/>
      <c r="CK14" s="435"/>
      <c r="CL14" s="435"/>
      <c r="CM14" s="435"/>
      <c r="CN14" s="435"/>
      <c r="CO14" s="435"/>
      <c r="CP14" s="435"/>
      <c r="CQ14" s="435"/>
      <c r="CR14" s="435"/>
      <c r="CS14" s="436"/>
      <c r="CT14" s="535" t="s">
        <v>131</v>
      </c>
      <c r="CU14" s="536"/>
      <c r="CV14" s="536"/>
      <c r="CW14" s="536"/>
      <c r="CX14" s="536"/>
      <c r="CY14" s="536"/>
      <c r="CZ14" s="536"/>
      <c r="DA14" s="537"/>
      <c r="DB14" s="535" t="s">
        <v>132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141</v>
      </c>
      <c r="N15" s="529"/>
      <c r="O15" s="529"/>
      <c r="P15" s="529"/>
      <c r="Q15" s="530"/>
      <c r="R15" s="531">
        <v>6376</v>
      </c>
      <c r="S15" s="532"/>
      <c r="T15" s="532"/>
      <c r="U15" s="532"/>
      <c r="V15" s="533"/>
      <c r="W15" s="519" t="s">
        <v>149</v>
      </c>
      <c r="X15" s="441"/>
      <c r="Y15" s="441"/>
      <c r="Z15" s="441"/>
      <c r="AA15" s="441"/>
      <c r="AB15" s="442"/>
      <c r="AC15" s="404">
        <v>571</v>
      </c>
      <c r="AD15" s="405"/>
      <c r="AE15" s="405"/>
      <c r="AF15" s="405"/>
      <c r="AG15" s="406"/>
      <c r="AH15" s="404">
        <v>626</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627914</v>
      </c>
      <c r="BO15" s="424"/>
      <c r="BP15" s="424"/>
      <c r="BQ15" s="424"/>
      <c r="BR15" s="424"/>
      <c r="BS15" s="424"/>
      <c r="BT15" s="424"/>
      <c r="BU15" s="425"/>
      <c r="BV15" s="423">
        <v>613316</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18.100000000000001</v>
      </c>
      <c r="AD16" s="525"/>
      <c r="AE16" s="525"/>
      <c r="AF16" s="525"/>
      <c r="AG16" s="526"/>
      <c r="AH16" s="524">
        <v>19.5</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2575850</v>
      </c>
      <c r="BO16" s="429"/>
      <c r="BP16" s="429"/>
      <c r="BQ16" s="429"/>
      <c r="BR16" s="429"/>
      <c r="BS16" s="429"/>
      <c r="BT16" s="429"/>
      <c r="BU16" s="430"/>
      <c r="BV16" s="428">
        <v>2493881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1797</v>
      </c>
      <c r="AD17" s="405"/>
      <c r="AE17" s="405"/>
      <c r="AF17" s="405"/>
      <c r="AG17" s="406"/>
      <c r="AH17" s="404">
        <v>1777</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780059</v>
      </c>
      <c r="BO17" s="429"/>
      <c r="BP17" s="429"/>
      <c r="BQ17" s="429"/>
      <c r="BR17" s="429"/>
      <c r="BS17" s="429"/>
      <c r="BT17" s="429"/>
      <c r="BU17" s="430"/>
      <c r="BV17" s="428">
        <v>765350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175.06</v>
      </c>
      <c r="M18" s="493"/>
      <c r="N18" s="493"/>
      <c r="O18" s="493"/>
      <c r="P18" s="493"/>
      <c r="Q18" s="493"/>
      <c r="R18" s="494"/>
      <c r="S18" s="494"/>
      <c r="T18" s="494"/>
      <c r="U18" s="494"/>
      <c r="V18" s="495"/>
      <c r="W18" s="509"/>
      <c r="X18" s="510"/>
      <c r="Y18" s="510"/>
      <c r="Z18" s="510"/>
      <c r="AA18" s="510"/>
      <c r="AB18" s="520"/>
      <c r="AC18" s="392">
        <v>57</v>
      </c>
      <c r="AD18" s="393"/>
      <c r="AE18" s="393"/>
      <c r="AF18" s="393"/>
      <c r="AG18" s="496"/>
      <c r="AH18" s="392">
        <v>55.3</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2489625</v>
      </c>
      <c r="BO18" s="429"/>
      <c r="BP18" s="429"/>
      <c r="BQ18" s="429"/>
      <c r="BR18" s="429"/>
      <c r="BS18" s="429"/>
      <c r="BT18" s="429"/>
      <c r="BU18" s="430"/>
      <c r="BV18" s="428">
        <v>2502205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36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3233322</v>
      </c>
      <c r="BO19" s="429"/>
      <c r="BP19" s="429"/>
      <c r="BQ19" s="429"/>
      <c r="BR19" s="429"/>
      <c r="BS19" s="429"/>
      <c r="BT19" s="429"/>
      <c r="BU19" s="430"/>
      <c r="BV19" s="428">
        <v>3215316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2463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5039730</v>
      </c>
      <c r="BO23" s="429"/>
      <c r="BP23" s="429"/>
      <c r="BQ23" s="429"/>
      <c r="BR23" s="429"/>
      <c r="BS23" s="429"/>
      <c r="BT23" s="429"/>
      <c r="BU23" s="430"/>
      <c r="BV23" s="428">
        <v>4569717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7419</v>
      </c>
      <c r="R24" s="405"/>
      <c r="S24" s="405"/>
      <c r="T24" s="405"/>
      <c r="U24" s="405"/>
      <c r="V24" s="406"/>
      <c r="W24" s="470"/>
      <c r="X24" s="461"/>
      <c r="Y24" s="462"/>
      <c r="Z24" s="401" t="s">
        <v>173</v>
      </c>
      <c r="AA24" s="402"/>
      <c r="AB24" s="402"/>
      <c r="AC24" s="402"/>
      <c r="AD24" s="402"/>
      <c r="AE24" s="402"/>
      <c r="AF24" s="402"/>
      <c r="AG24" s="403"/>
      <c r="AH24" s="404">
        <v>84</v>
      </c>
      <c r="AI24" s="405"/>
      <c r="AJ24" s="405"/>
      <c r="AK24" s="405"/>
      <c r="AL24" s="406"/>
      <c r="AM24" s="404">
        <v>232344</v>
      </c>
      <c r="AN24" s="405"/>
      <c r="AO24" s="405"/>
      <c r="AP24" s="405"/>
      <c r="AQ24" s="405"/>
      <c r="AR24" s="406"/>
      <c r="AS24" s="404">
        <v>2766</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5038150</v>
      </c>
      <c r="BO24" s="429"/>
      <c r="BP24" s="429"/>
      <c r="BQ24" s="429"/>
      <c r="BR24" s="429"/>
      <c r="BS24" s="429"/>
      <c r="BT24" s="429"/>
      <c r="BU24" s="430"/>
      <c r="BV24" s="428">
        <v>4561128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5804</v>
      </c>
      <c r="R25" s="405"/>
      <c r="S25" s="405"/>
      <c r="T25" s="405"/>
      <c r="U25" s="405"/>
      <c r="V25" s="406"/>
      <c r="W25" s="470"/>
      <c r="X25" s="461"/>
      <c r="Y25" s="462"/>
      <c r="Z25" s="401" t="s">
        <v>176</v>
      </c>
      <c r="AA25" s="402"/>
      <c r="AB25" s="402"/>
      <c r="AC25" s="402"/>
      <c r="AD25" s="402"/>
      <c r="AE25" s="402"/>
      <c r="AF25" s="402"/>
      <c r="AG25" s="403"/>
      <c r="AH25" s="404" t="s">
        <v>132</v>
      </c>
      <c r="AI25" s="405"/>
      <c r="AJ25" s="405"/>
      <c r="AK25" s="405"/>
      <c r="AL25" s="406"/>
      <c r="AM25" s="404" t="s">
        <v>131</v>
      </c>
      <c r="AN25" s="405"/>
      <c r="AO25" s="405"/>
      <c r="AP25" s="405"/>
      <c r="AQ25" s="405"/>
      <c r="AR25" s="406"/>
      <c r="AS25" s="404" t="s">
        <v>131</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844337</v>
      </c>
      <c r="BO25" s="424"/>
      <c r="BP25" s="424"/>
      <c r="BQ25" s="424"/>
      <c r="BR25" s="424"/>
      <c r="BS25" s="424"/>
      <c r="BT25" s="424"/>
      <c r="BU25" s="425"/>
      <c r="BV25" s="423">
        <v>750481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5272</v>
      </c>
      <c r="R26" s="405"/>
      <c r="S26" s="405"/>
      <c r="T26" s="405"/>
      <c r="U26" s="405"/>
      <c r="V26" s="406"/>
      <c r="W26" s="470"/>
      <c r="X26" s="461"/>
      <c r="Y26" s="462"/>
      <c r="Z26" s="401" t="s">
        <v>179</v>
      </c>
      <c r="AA26" s="483"/>
      <c r="AB26" s="483"/>
      <c r="AC26" s="483"/>
      <c r="AD26" s="483"/>
      <c r="AE26" s="483"/>
      <c r="AF26" s="483"/>
      <c r="AG26" s="484"/>
      <c r="AH26" s="404" t="s">
        <v>140</v>
      </c>
      <c r="AI26" s="405"/>
      <c r="AJ26" s="405"/>
      <c r="AK26" s="405"/>
      <c r="AL26" s="406"/>
      <c r="AM26" s="404" t="s">
        <v>140</v>
      </c>
      <c r="AN26" s="405"/>
      <c r="AO26" s="405"/>
      <c r="AP26" s="405"/>
      <c r="AQ26" s="405"/>
      <c r="AR26" s="406"/>
      <c r="AS26" s="404" t="s">
        <v>180</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132</v>
      </c>
      <c r="BO26" s="429"/>
      <c r="BP26" s="429"/>
      <c r="BQ26" s="429"/>
      <c r="BR26" s="429"/>
      <c r="BS26" s="429"/>
      <c r="BT26" s="429"/>
      <c r="BU26" s="430"/>
      <c r="BV26" s="428" t="s">
        <v>131</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2967</v>
      </c>
      <c r="R27" s="405"/>
      <c r="S27" s="405"/>
      <c r="T27" s="405"/>
      <c r="U27" s="405"/>
      <c r="V27" s="406"/>
      <c r="W27" s="470"/>
      <c r="X27" s="461"/>
      <c r="Y27" s="462"/>
      <c r="Z27" s="401" t="s">
        <v>183</v>
      </c>
      <c r="AA27" s="402"/>
      <c r="AB27" s="402"/>
      <c r="AC27" s="402"/>
      <c r="AD27" s="402"/>
      <c r="AE27" s="402"/>
      <c r="AF27" s="402"/>
      <c r="AG27" s="403"/>
      <c r="AH27" s="404" t="s">
        <v>184</v>
      </c>
      <c r="AI27" s="405"/>
      <c r="AJ27" s="405"/>
      <c r="AK27" s="405"/>
      <c r="AL27" s="406"/>
      <c r="AM27" s="404" t="s">
        <v>132</v>
      </c>
      <c r="AN27" s="405"/>
      <c r="AO27" s="405"/>
      <c r="AP27" s="405"/>
      <c r="AQ27" s="405"/>
      <c r="AR27" s="406"/>
      <c r="AS27" s="404" t="s">
        <v>132</v>
      </c>
      <c r="AT27" s="405"/>
      <c r="AU27" s="405"/>
      <c r="AV27" s="405"/>
      <c r="AW27" s="405"/>
      <c r="AX27" s="407"/>
      <c r="AY27" s="434" t="s">
        <v>185</v>
      </c>
      <c r="AZ27" s="435"/>
      <c r="BA27" s="435"/>
      <c r="BB27" s="435"/>
      <c r="BC27" s="435"/>
      <c r="BD27" s="435"/>
      <c r="BE27" s="435"/>
      <c r="BF27" s="435"/>
      <c r="BG27" s="435"/>
      <c r="BH27" s="435"/>
      <c r="BI27" s="435"/>
      <c r="BJ27" s="435"/>
      <c r="BK27" s="435"/>
      <c r="BL27" s="435"/>
      <c r="BM27" s="436"/>
      <c r="BN27" s="431" t="s">
        <v>132</v>
      </c>
      <c r="BO27" s="432"/>
      <c r="BP27" s="432"/>
      <c r="BQ27" s="432"/>
      <c r="BR27" s="432"/>
      <c r="BS27" s="432"/>
      <c r="BT27" s="432"/>
      <c r="BU27" s="433"/>
      <c r="BV27" s="431" t="s">
        <v>132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186</v>
      </c>
      <c r="F28" s="402"/>
      <c r="G28" s="402"/>
      <c r="H28" s="402"/>
      <c r="I28" s="402"/>
      <c r="J28" s="402"/>
      <c r="K28" s="403"/>
      <c r="L28" s="404">
        <v>1</v>
      </c>
      <c r="M28" s="405"/>
      <c r="N28" s="405"/>
      <c r="O28" s="405"/>
      <c r="P28" s="406"/>
      <c r="Q28" s="404">
        <v>2448</v>
      </c>
      <c r="R28" s="405"/>
      <c r="S28" s="405"/>
      <c r="T28" s="405"/>
      <c r="U28" s="405"/>
      <c r="V28" s="406"/>
      <c r="W28" s="470"/>
      <c r="X28" s="461"/>
      <c r="Y28" s="462"/>
      <c r="Z28" s="401" t="s">
        <v>187</v>
      </c>
      <c r="AA28" s="402"/>
      <c r="AB28" s="402"/>
      <c r="AC28" s="402"/>
      <c r="AD28" s="402"/>
      <c r="AE28" s="402"/>
      <c r="AF28" s="402"/>
      <c r="AG28" s="403"/>
      <c r="AH28" s="404" t="s">
        <v>140</v>
      </c>
      <c r="AI28" s="405"/>
      <c r="AJ28" s="405"/>
      <c r="AK28" s="405"/>
      <c r="AL28" s="406"/>
      <c r="AM28" s="404" t="s">
        <v>180</v>
      </c>
      <c r="AN28" s="405"/>
      <c r="AO28" s="405"/>
      <c r="AP28" s="405"/>
      <c r="AQ28" s="405"/>
      <c r="AR28" s="406"/>
      <c r="AS28" s="404" t="s">
        <v>132</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1504745</v>
      </c>
      <c r="BO28" s="424"/>
      <c r="BP28" s="424"/>
      <c r="BQ28" s="424"/>
      <c r="BR28" s="424"/>
      <c r="BS28" s="424"/>
      <c r="BT28" s="424"/>
      <c r="BU28" s="425"/>
      <c r="BV28" s="423">
        <v>1400716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8</v>
      </c>
      <c r="M29" s="405"/>
      <c r="N29" s="405"/>
      <c r="O29" s="405"/>
      <c r="P29" s="406"/>
      <c r="Q29" s="404">
        <v>2225</v>
      </c>
      <c r="R29" s="405"/>
      <c r="S29" s="405"/>
      <c r="T29" s="405"/>
      <c r="U29" s="405"/>
      <c r="V29" s="406"/>
      <c r="W29" s="471"/>
      <c r="X29" s="472"/>
      <c r="Y29" s="473"/>
      <c r="Z29" s="401" t="s">
        <v>190</v>
      </c>
      <c r="AA29" s="402"/>
      <c r="AB29" s="402"/>
      <c r="AC29" s="402"/>
      <c r="AD29" s="402"/>
      <c r="AE29" s="402"/>
      <c r="AF29" s="402"/>
      <c r="AG29" s="403"/>
      <c r="AH29" s="404">
        <v>84</v>
      </c>
      <c r="AI29" s="405"/>
      <c r="AJ29" s="405"/>
      <c r="AK29" s="405"/>
      <c r="AL29" s="406"/>
      <c r="AM29" s="404">
        <v>232344</v>
      </c>
      <c r="AN29" s="405"/>
      <c r="AO29" s="405"/>
      <c r="AP29" s="405"/>
      <c r="AQ29" s="405"/>
      <c r="AR29" s="406"/>
      <c r="AS29" s="404">
        <v>2766</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10156</v>
      </c>
      <c r="BO29" s="429"/>
      <c r="BP29" s="429"/>
      <c r="BQ29" s="429"/>
      <c r="BR29" s="429"/>
      <c r="BS29" s="429"/>
      <c r="BT29" s="429"/>
      <c r="BU29" s="430"/>
      <c r="BV29" s="428">
        <v>10155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93.4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1181684</v>
      </c>
      <c r="BO30" s="432"/>
      <c r="BP30" s="432"/>
      <c r="BQ30" s="432"/>
      <c r="BR30" s="432"/>
      <c r="BS30" s="432"/>
      <c r="BT30" s="432"/>
      <c r="BU30" s="433"/>
      <c r="BV30" s="431">
        <v>1168747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201</v>
      </c>
      <c r="V33" s="391"/>
      <c r="W33" s="390" t="s">
        <v>200</v>
      </c>
      <c r="X33" s="390"/>
      <c r="Y33" s="390"/>
      <c r="Z33" s="390"/>
      <c r="AA33" s="390"/>
      <c r="AB33" s="390"/>
      <c r="AC33" s="390"/>
      <c r="AD33" s="390"/>
      <c r="AE33" s="390"/>
      <c r="AF33" s="390"/>
      <c r="AG33" s="390"/>
      <c r="AH33" s="390"/>
      <c r="AI33" s="390"/>
      <c r="AJ33" s="390"/>
      <c r="AK33" s="390"/>
      <c r="AL33" s="216"/>
      <c r="AM33" s="391" t="s">
        <v>201</v>
      </c>
      <c r="AN33" s="391"/>
      <c r="AO33" s="390" t="s">
        <v>202</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201</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IF('各会計、関係団体の財政状況及び健全化判断比率'!B31="","",'各会計、関係団体の財政状況及び健全化判断比率'!B31)</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熊本県市町村総合事務組合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農業用水供給事業特別会計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阿蘇広域行政事務組合（一般会計）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鉄道経営対策事業基金特別会計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阿蘇広域行政事務組合（養護老人ホーム湯の里荘特別会計）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熊本県後期高齢者医療広域連合（一般会計）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熊本県後期高齢者医療広域連合（後期高齢者医療特別会計）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ROY6Yu09ZrUIY+qU2efASOI6ghO0wtXsrfvKLmz9PbA/8aWQStNDqqr643I+o6zKYJcSxn/PgfFig0gglTY16g==" saltValue="Qd55xlIrIDa/JaA1ipMB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570</v>
      </c>
      <c r="D34" s="1210"/>
      <c r="E34" s="1211"/>
      <c r="F34" s="32">
        <v>3.28</v>
      </c>
      <c r="G34" s="33">
        <v>3.03</v>
      </c>
      <c r="H34" s="33">
        <v>6.45</v>
      </c>
      <c r="I34" s="33">
        <v>5.93</v>
      </c>
      <c r="J34" s="34">
        <v>6.35</v>
      </c>
      <c r="K34" s="22"/>
      <c r="L34" s="22"/>
      <c r="M34" s="22"/>
      <c r="N34" s="22"/>
      <c r="O34" s="22"/>
      <c r="P34" s="22"/>
    </row>
    <row r="35" spans="1:16" ht="39" customHeight="1" x14ac:dyDescent="0.15">
      <c r="A35" s="22"/>
      <c r="B35" s="35"/>
      <c r="C35" s="1204" t="s">
        <v>571</v>
      </c>
      <c r="D35" s="1205"/>
      <c r="E35" s="1206"/>
      <c r="F35" s="36">
        <v>0.85</v>
      </c>
      <c r="G35" s="37">
        <v>0.68</v>
      </c>
      <c r="H35" s="37">
        <v>1.43</v>
      </c>
      <c r="I35" s="37">
        <v>2.27</v>
      </c>
      <c r="J35" s="38">
        <v>1.93</v>
      </c>
      <c r="K35" s="22"/>
      <c r="L35" s="22"/>
      <c r="M35" s="22"/>
      <c r="N35" s="22"/>
      <c r="O35" s="22"/>
      <c r="P35" s="22"/>
    </row>
    <row r="36" spans="1:16" ht="39" customHeight="1" x14ac:dyDescent="0.15">
      <c r="A36" s="22"/>
      <c r="B36" s="35"/>
      <c r="C36" s="1204" t="s">
        <v>572</v>
      </c>
      <c r="D36" s="1205"/>
      <c r="E36" s="1206"/>
      <c r="F36" s="36">
        <v>0.22</v>
      </c>
      <c r="G36" s="37">
        <v>2.5099999999999998</v>
      </c>
      <c r="H36" s="37">
        <v>0.23</v>
      </c>
      <c r="I36" s="37">
        <v>0.96</v>
      </c>
      <c r="J36" s="38">
        <v>1.03</v>
      </c>
      <c r="K36" s="22"/>
      <c r="L36" s="22"/>
      <c r="M36" s="22"/>
      <c r="N36" s="22"/>
      <c r="O36" s="22"/>
      <c r="P36" s="22"/>
    </row>
    <row r="37" spans="1:16" ht="39" customHeight="1" x14ac:dyDescent="0.15">
      <c r="A37" s="22"/>
      <c r="B37" s="35"/>
      <c r="C37" s="1204" t="s">
        <v>573</v>
      </c>
      <c r="D37" s="1205"/>
      <c r="E37" s="1206"/>
      <c r="F37" s="36">
        <v>0.32</v>
      </c>
      <c r="G37" s="37">
        <v>0.87</v>
      </c>
      <c r="H37" s="37">
        <v>0.62</v>
      </c>
      <c r="I37" s="37">
        <v>0.4</v>
      </c>
      <c r="J37" s="38">
        <v>0.56000000000000005</v>
      </c>
      <c r="K37" s="22"/>
      <c r="L37" s="22"/>
      <c r="M37" s="22"/>
      <c r="N37" s="22"/>
      <c r="O37" s="22"/>
      <c r="P37" s="22"/>
    </row>
    <row r="38" spans="1:16" ht="39" customHeight="1" x14ac:dyDescent="0.15">
      <c r="A38" s="22"/>
      <c r="B38" s="35"/>
      <c r="C38" s="1204" t="s">
        <v>574</v>
      </c>
      <c r="D38" s="1205"/>
      <c r="E38" s="1206"/>
      <c r="F38" s="36">
        <v>0.12</v>
      </c>
      <c r="G38" s="37">
        <v>0.12</v>
      </c>
      <c r="H38" s="37">
        <v>0.1</v>
      </c>
      <c r="I38" s="37">
        <v>0.12</v>
      </c>
      <c r="J38" s="38">
        <v>0.13</v>
      </c>
      <c r="K38" s="22"/>
      <c r="L38" s="22"/>
      <c r="M38" s="22"/>
      <c r="N38" s="22"/>
      <c r="O38" s="22"/>
      <c r="P38" s="22"/>
    </row>
    <row r="39" spans="1:16" ht="39" customHeight="1" x14ac:dyDescent="0.15">
      <c r="A39" s="22"/>
      <c r="B39" s="35"/>
      <c r="C39" s="1204" t="s">
        <v>575</v>
      </c>
      <c r="D39" s="1205"/>
      <c r="E39" s="1206"/>
      <c r="F39" s="36">
        <v>0.03</v>
      </c>
      <c r="G39" s="37">
        <v>0.19</v>
      </c>
      <c r="H39" s="37">
        <v>0.12</v>
      </c>
      <c r="I39" s="37">
        <v>0</v>
      </c>
      <c r="J39" s="38">
        <v>0.08</v>
      </c>
      <c r="K39" s="22"/>
      <c r="L39" s="22"/>
      <c r="M39" s="22"/>
      <c r="N39" s="22"/>
      <c r="O39" s="22"/>
      <c r="P39" s="22"/>
    </row>
    <row r="40" spans="1:16" ht="39" customHeight="1" x14ac:dyDescent="0.15">
      <c r="A40" s="22"/>
      <c r="B40" s="35"/>
      <c r="C40" s="1204" t="s">
        <v>576</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577</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578</v>
      </c>
      <c r="D43" s="1208"/>
      <c r="E43" s="1209"/>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bRnk0lqWjAQ04lwcupqenjrRyLuSTDsdgfAeYY83tiHEk5+prs1X2pTu5+HVcBeV1DRwWDPuMN300IkDxwF/Q==" saltValue="4Ir4uVY2BLVdEzAfOOVQ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538</v>
      </c>
      <c r="L45" s="60">
        <v>507</v>
      </c>
      <c r="M45" s="60">
        <v>494</v>
      </c>
      <c r="N45" s="60">
        <v>473</v>
      </c>
      <c r="O45" s="61">
        <v>494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521</v>
      </c>
      <c r="L46" s="64" t="s">
        <v>521</v>
      </c>
      <c r="M46" s="64" t="s">
        <v>521</v>
      </c>
      <c r="N46" s="64" t="s">
        <v>521</v>
      </c>
      <c r="O46" s="65" t="s">
        <v>521</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521</v>
      </c>
      <c r="L47" s="64" t="s">
        <v>521</v>
      </c>
      <c r="M47" s="64" t="s">
        <v>521</v>
      </c>
      <c r="N47" s="64" t="s">
        <v>521</v>
      </c>
      <c r="O47" s="65" t="s">
        <v>521</v>
      </c>
      <c r="P47" s="48"/>
      <c r="Q47" s="48"/>
      <c r="R47" s="48"/>
      <c r="S47" s="48"/>
      <c r="T47" s="48"/>
      <c r="U47" s="48"/>
    </row>
    <row r="48" spans="1:21" ht="30.75" customHeight="1" x14ac:dyDescent="0.15">
      <c r="A48" s="48"/>
      <c r="B48" s="1232"/>
      <c r="C48" s="1233"/>
      <c r="D48" s="62"/>
      <c r="E48" s="1214" t="s">
        <v>15</v>
      </c>
      <c r="F48" s="1214"/>
      <c r="G48" s="1214"/>
      <c r="H48" s="1214"/>
      <c r="I48" s="1214"/>
      <c r="J48" s="1215"/>
      <c r="K48" s="63">
        <v>34</v>
      </c>
      <c r="L48" s="64">
        <v>34</v>
      </c>
      <c r="M48" s="64">
        <v>34</v>
      </c>
      <c r="N48" s="64">
        <v>31</v>
      </c>
      <c r="O48" s="65">
        <v>31</v>
      </c>
      <c r="P48" s="48"/>
      <c r="Q48" s="48"/>
      <c r="R48" s="48"/>
      <c r="S48" s="48"/>
      <c r="T48" s="48"/>
      <c r="U48" s="48"/>
    </row>
    <row r="49" spans="1:21" ht="30.75" customHeight="1" x14ac:dyDescent="0.15">
      <c r="A49" s="48"/>
      <c r="B49" s="1232"/>
      <c r="C49" s="1233"/>
      <c r="D49" s="62"/>
      <c r="E49" s="1214" t="s">
        <v>16</v>
      </c>
      <c r="F49" s="1214"/>
      <c r="G49" s="1214"/>
      <c r="H49" s="1214"/>
      <c r="I49" s="1214"/>
      <c r="J49" s="1215"/>
      <c r="K49" s="63">
        <v>49</v>
      </c>
      <c r="L49" s="64">
        <v>47</v>
      </c>
      <c r="M49" s="64">
        <v>45</v>
      </c>
      <c r="N49" s="64">
        <v>29</v>
      </c>
      <c r="O49" s="65">
        <v>28</v>
      </c>
      <c r="P49" s="48"/>
      <c r="Q49" s="48"/>
      <c r="R49" s="48"/>
      <c r="S49" s="48"/>
      <c r="T49" s="48"/>
      <c r="U49" s="48"/>
    </row>
    <row r="50" spans="1:21" ht="30.75" customHeight="1" x14ac:dyDescent="0.15">
      <c r="A50" s="48"/>
      <c r="B50" s="1232"/>
      <c r="C50" s="1233"/>
      <c r="D50" s="62"/>
      <c r="E50" s="1214" t="s">
        <v>17</v>
      </c>
      <c r="F50" s="1214"/>
      <c r="G50" s="1214"/>
      <c r="H50" s="1214"/>
      <c r="I50" s="1214"/>
      <c r="J50" s="1215"/>
      <c r="K50" s="63">
        <v>0</v>
      </c>
      <c r="L50" s="64" t="s">
        <v>521</v>
      </c>
      <c r="M50" s="64" t="s">
        <v>521</v>
      </c>
      <c r="N50" s="64" t="s">
        <v>521</v>
      </c>
      <c r="O50" s="65" t="s">
        <v>521</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454</v>
      </c>
      <c r="L52" s="64">
        <v>439</v>
      </c>
      <c r="M52" s="64">
        <v>433</v>
      </c>
      <c r="N52" s="64">
        <v>402</v>
      </c>
      <c r="O52" s="65">
        <v>410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167</v>
      </c>
      <c r="L53" s="69">
        <v>149</v>
      </c>
      <c r="M53" s="69">
        <v>140</v>
      </c>
      <c r="N53" s="69">
        <v>131</v>
      </c>
      <c r="O53" s="70">
        <v>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7A+8L7FcgYfArS9+baipTzXlRWk25zGz75U6rJ69lmbjQ+lIMNgr1hQsIhU2Ii9kkWYYggzSCvUPq/ml1coDg==" saltValue="bFlA7RBGGVPjUaa6WwLh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50" t="s">
        <v>30</v>
      </c>
      <c r="C41" s="1251"/>
      <c r="D41" s="102"/>
      <c r="E41" s="1252" t="s">
        <v>31</v>
      </c>
      <c r="F41" s="1252"/>
      <c r="G41" s="1252"/>
      <c r="H41" s="1253"/>
      <c r="I41" s="103">
        <v>4695</v>
      </c>
      <c r="J41" s="104">
        <v>4635</v>
      </c>
      <c r="K41" s="104">
        <v>4586</v>
      </c>
      <c r="L41" s="104">
        <v>4570</v>
      </c>
      <c r="M41" s="105">
        <v>5040</v>
      </c>
    </row>
    <row r="42" spans="2:13" ht="27.75" customHeight="1" x14ac:dyDescent="0.15">
      <c r="B42" s="1240"/>
      <c r="C42" s="1241"/>
      <c r="D42" s="106"/>
      <c r="E42" s="1244" t="s">
        <v>32</v>
      </c>
      <c r="F42" s="1244"/>
      <c r="G42" s="1244"/>
      <c r="H42" s="1245"/>
      <c r="I42" s="107" t="s">
        <v>521</v>
      </c>
      <c r="J42" s="108" t="s">
        <v>521</v>
      </c>
      <c r="K42" s="108" t="s">
        <v>521</v>
      </c>
      <c r="L42" s="108" t="s">
        <v>521</v>
      </c>
      <c r="M42" s="109" t="s">
        <v>521</v>
      </c>
    </row>
    <row r="43" spans="2:13" ht="27.75" customHeight="1" x14ac:dyDescent="0.15">
      <c r="B43" s="1240"/>
      <c r="C43" s="1241"/>
      <c r="D43" s="106"/>
      <c r="E43" s="1244" t="s">
        <v>33</v>
      </c>
      <c r="F43" s="1244"/>
      <c r="G43" s="1244"/>
      <c r="H43" s="1245"/>
      <c r="I43" s="107">
        <v>335</v>
      </c>
      <c r="J43" s="108">
        <v>622</v>
      </c>
      <c r="K43" s="108">
        <v>577</v>
      </c>
      <c r="L43" s="108">
        <v>596</v>
      </c>
      <c r="M43" s="109">
        <v>570</v>
      </c>
    </row>
    <row r="44" spans="2:13" ht="27.75" customHeight="1" x14ac:dyDescent="0.15">
      <c r="B44" s="1240"/>
      <c r="C44" s="1241"/>
      <c r="D44" s="106"/>
      <c r="E44" s="1244" t="s">
        <v>34</v>
      </c>
      <c r="F44" s="1244"/>
      <c r="G44" s="1244"/>
      <c r="H44" s="1245"/>
      <c r="I44" s="107">
        <v>253</v>
      </c>
      <c r="J44" s="108">
        <v>237</v>
      </c>
      <c r="K44" s="108">
        <v>254</v>
      </c>
      <c r="L44" s="108">
        <v>243</v>
      </c>
      <c r="M44" s="109">
        <v>232</v>
      </c>
    </row>
    <row r="45" spans="2:13" ht="27.75" customHeight="1" x14ac:dyDescent="0.15">
      <c r="B45" s="1240"/>
      <c r="C45" s="1241"/>
      <c r="D45" s="106"/>
      <c r="E45" s="1244" t="s">
        <v>35</v>
      </c>
      <c r="F45" s="1244"/>
      <c r="G45" s="1244"/>
      <c r="H45" s="1245"/>
      <c r="I45" s="107">
        <v>612</v>
      </c>
      <c r="J45" s="108">
        <v>730</v>
      </c>
      <c r="K45" s="108">
        <v>623</v>
      </c>
      <c r="L45" s="108">
        <v>598</v>
      </c>
      <c r="M45" s="109">
        <v>566</v>
      </c>
    </row>
    <row r="46" spans="2:13" ht="27.75" customHeight="1" x14ac:dyDescent="0.15">
      <c r="B46" s="1240"/>
      <c r="C46" s="1241"/>
      <c r="D46" s="110"/>
      <c r="E46" s="1244" t="s">
        <v>36</v>
      </c>
      <c r="F46" s="1244"/>
      <c r="G46" s="1244"/>
      <c r="H46" s="1245"/>
      <c r="I46" s="107" t="s">
        <v>521</v>
      </c>
      <c r="J46" s="108" t="s">
        <v>521</v>
      </c>
      <c r="K46" s="108" t="s">
        <v>521</v>
      </c>
      <c r="L46" s="108" t="s">
        <v>521</v>
      </c>
      <c r="M46" s="109" t="s">
        <v>521</v>
      </c>
    </row>
    <row r="47" spans="2:13" ht="27.75" customHeight="1" x14ac:dyDescent="0.15">
      <c r="B47" s="1240"/>
      <c r="C47" s="1241"/>
      <c r="D47" s="111"/>
      <c r="E47" s="1254" t="s">
        <v>37</v>
      </c>
      <c r="F47" s="1255"/>
      <c r="G47" s="1255"/>
      <c r="H47" s="1256"/>
      <c r="I47" s="107" t="s">
        <v>521</v>
      </c>
      <c r="J47" s="108" t="s">
        <v>521</v>
      </c>
      <c r="K47" s="108" t="s">
        <v>521</v>
      </c>
      <c r="L47" s="108" t="s">
        <v>521</v>
      </c>
      <c r="M47" s="109" t="s">
        <v>521</v>
      </c>
    </row>
    <row r="48" spans="2:13" ht="27.75" customHeight="1" x14ac:dyDescent="0.15">
      <c r="B48" s="1240"/>
      <c r="C48" s="1241"/>
      <c r="D48" s="106"/>
      <c r="E48" s="1244" t="s">
        <v>38</v>
      </c>
      <c r="F48" s="1244"/>
      <c r="G48" s="1244"/>
      <c r="H48" s="1245"/>
      <c r="I48" s="107" t="s">
        <v>521</v>
      </c>
      <c r="J48" s="108" t="s">
        <v>521</v>
      </c>
      <c r="K48" s="108" t="s">
        <v>521</v>
      </c>
      <c r="L48" s="108" t="s">
        <v>521</v>
      </c>
      <c r="M48" s="109" t="s">
        <v>521</v>
      </c>
    </row>
    <row r="49" spans="2:13" ht="27.75" customHeight="1" x14ac:dyDescent="0.15">
      <c r="B49" s="1242"/>
      <c r="C49" s="1243"/>
      <c r="D49" s="106"/>
      <c r="E49" s="1244" t="s">
        <v>39</v>
      </c>
      <c r="F49" s="1244"/>
      <c r="G49" s="1244"/>
      <c r="H49" s="1245"/>
      <c r="I49" s="107" t="s">
        <v>521</v>
      </c>
      <c r="J49" s="108" t="s">
        <v>521</v>
      </c>
      <c r="K49" s="108" t="s">
        <v>521</v>
      </c>
      <c r="L49" s="108" t="s">
        <v>521</v>
      </c>
      <c r="M49" s="109" t="s">
        <v>521</v>
      </c>
    </row>
    <row r="50" spans="2:13" ht="27.75" customHeight="1" x14ac:dyDescent="0.15">
      <c r="B50" s="1238" t="s">
        <v>40</v>
      </c>
      <c r="C50" s="1239"/>
      <c r="D50" s="112"/>
      <c r="E50" s="1244" t="s">
        <v>41</v>
      </c>
      <c r="F50" s="1244"/>
      <c r="G50" s="1244"/>
      <c r="H50" s="1245"/>
      <c r="I50" s="107">
        <v>3319</v>
      </c>
      <c r="J50" s="108">
        <v>3248</v>
      </c>
      <c r="K50" s="108">
        <v>2681</v>
      </c>
      <c r="L50" s="108">
        <v>2581</v>
      </c>
      <c r="M50" s="109">
        <v>2698</v>
      </c>
    </row>
    <row r="51" spans="2:13" ht="27.75" customHeight="1" x14ac:dyDescent="0.15">
      <c r="B51" s="1240"/>
      <c r="C51" s="1241"/>
      <c r="D51" s="106"/>
      <c r="E51" s="1244" t="s">
        <v>42</v>
      </c>
      <c r="F51" s="1244"/>
      <c r="G51" s="1244"/>
      <c r="H51" s="1245"/>
      <c r="I51" s="107">
        <v>155</v>
      </c>
      <c r="J51" s="108">
        <v>116</v>
      </c>
      <c r="K51" s="108">
        <v>99</v>
      </c>
      <c r="L51" s="108">
        <v>83</v>
      </c>
      <c r="M51" s="109">
        <v>61</v>
      </c>
    </row>
    <row r="52" spans="2:13" ht="27.75" customHeight="1" x14ac:dyDescent="0.15">
      <c r="B52" s="1242"/>
      <c r="C52" s="1243"/>
      <c r="D52" s="106"/>
      <c r="E52" s="1244" t="s">
        <v>43</v>
      </c>
      <c r="F52" s="1244"/>
      <c r="G52" s="1244"/>
      <c r="H52" s="1245"/>
      <c r="I52" s="107">
        <v>3849</v>
      </c>
      <c r="J52" s="108">
        <v>3813</v>
      </c>
      <c r="K52" s="108">
        <v>3752</v>
      </c>
      <c r="L52" s="108">
        <v>3860</v>
      </c>
      <c r="M52" s="109">
        <v>4168</v>
      </c>
    </row>
    <row r="53" spans="2:13" ht="27.75" customHeight="1" thickBot="1" x14ac:dyDescent="0.2">
      <c r="B53" s="1246" t="s">
        <v>44</v>
      </c>
      <c r="C53" s="1247"/>
      <c r="D53" s="113"/>
      <c r="E53" s="1248" t="s">
        <v>45</v>
      </c>
      <c r="F53" s="1248"/>
      <c r="G53" s="1248"/>
      <c r="H53" s="1249"/>
      <c r="I53" s="114">
        <v>-1428</v>
      </c>
      <c r="J53" s="115">
        <v>-953</v>
      </c>
      <c r="K53" s="115">
        <v>-493</v>
      </c>
      <c r="L53" s="115">
        <v>-518</v>
      </c>
      <c r="M53" s="116">
        <v>-519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Cs+zfDgNMmItSJ26VEDmhdoHrlh38lBwE64XEhlARawXsNTaHAydzfLAYMsyyG9AU0ekz/qQw2V1QWew/uZ7Q==" saltValue="FYFMzhHfUyFEIkaD5deT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48</v>
      </c>
      <c r="D55" s="1265"/>
      <c r="E55" s="1266"/>
      <c r="F55" s="128">
        <v>1428</v>
      </c>
      <c r="G55" s="128">
        <v>1401</v>
      </c>
      <c r="H55" s="129">
        <v>1505</v>
      </c>
    </row>
    <row r="56" spans="2:8" ht="52.5" customHeight="1" x14ac:dyDescent="0.15">
      <c r="B56" s="130"/>
      <c r="C56" s="1267" t="s">
        <v>49</v>
      </c>
      <c r="D56" s="1267"/>
      <c r="E56" s="1268"/>
      <c r="F56" s="131">
        <v>10</v>
      </c>
      <c r="G56" s="131">
        <v>10</v>
      </c>
      <c r="H56" s="132">
        <v>10</v>
      </c>
    </row>
    <row r="57" spans="2:8" ht="53.25" customHeight="1" x14ac:dyDescent="0.15">
      <c r="B57" s="130"/>
      <c r="C57" s="1269" t="s">
        <v>50</v>
      </c>
      <c r="D57" s="1269"/>
      <c r="E57" s="1270"/>
      <c r="F57" s="133">
        <v>1242</v>
      </c>
      <c r="G57" s="133">
        <v>1169</v>
      </c>
      <c r="H57" s="134">
        <v>1182</v>
      </c>
    </row>
    <row r="58" spans="2:8" ht="45.75" customHeight="1" x14ac:dyDescent="0.15">
      <c r="B58" s="135"/>
      <c r="C58" s="1257" t="s">
        <v>591</v>
      </c>
      <c r="D58" s="1258"/>
      <c r="E58" s="1259"/>
      <c r="F58" s="136">
        <v>910</v>
      </c>
      <c r="G58" s="136">
        <v>910</v>
      </c>
      <c r="H58" s="137">
        <v>906</v>
      </c>
    </row>
    <row r="59" spans="2:8" ht="45.75" customHeight="1" x14ac:dyDescent="0.15">
      <c r="B59" s="135"/>
      <c r="C59" s="1257" t="s">
        <v>592</v>
      </c>
      <c r="D59" s="1258"/>
      <c r="E59" s="1259"/>
      <c r="F59" s="136">
        <v>195</v>
      </c>
      <c r="G59" s="136">
        <v>161</v>
      </c>
      <c r="H59" s="137">
        <v>110</v>
      </c>
    </row>
    <row r="60" spans="2:8" ht="45.75" customHeight="1" x14ac:dyDescent="0.15">
      <c r="B60" s="135"/>
      <c r="C60" s="1257" t="s">
        <v>593</v>
      </c>
      <c r="D60" s="1258"/>
      <c r="E60" s="1259"/>
      <c r="F60" s="136">
        <v>74</v>
      </c>
      <c r="G60" s="136">
        <v>35</v>
      </c>
      <c r="H60" s="137">
        <v>97</v>
      </c>
    </row>
    <row r="61" spans="2:8" ht="45.75" customHeight="1" x14ac:dyDescent="0.15">
      <c r="B61" s="135"/>
      <c r="C61" s="1257" t="s">
        <v>594</v>
      </c>
      <c r="D61" s="1258"/>
      <c r="E61" s="1259"/>
      <c r="F61" s="136">
        <v>28</v>
      </c>
      <c r="G61" s="136">
        <v>28</v>
      </c>
      <c r="H61" s="137">
        <v>26</v>
      </c>
    </row>
    <row r="62" spans="2:8" ht="45.75" customHeight="1" thickBot="1" x14ac:dyDescent="0.2">
      <c r="B62" s="138"/>
      <c r="C62" s="1260" t="s">
        <v>595</v>
      </c>
      <c r="D62" s="1261"/>
      <c r="E62" s="1262"/>
      <c r="F62" s="139">
        <v>0</v>
      </c>
      <c r="G62" s="139">
        <v>20</v>
      </c>
      <c r="H62" s="140">
        <v>20</v>
      </c>
    </row>
    <row r="63" spans="2:8" ht="52.5" customHeight="1" thickBot="1" x14ac:dyDescent="0.2">
      <c r="B63" s="141"/>
      <c r="C63" s="1263" t="s">
        <v>51</v>
      </c>
      <c r="D63" s="1263"/>
      <c r="E63" s="1264"/>
      <c r="F63" s="142">
        <v>2680</v>
      </c>
      <c r="G63" s="142">
        <v>2580</v>
      </c>
      <c r="H63" s="143">
        <v>2697</v>
      </c>
    </row>
    <row r="64" spans="2:8" ht="15" customHeight="1" x14ac:dyDescent="0.15"/>
  </sheetData>
  <sheetProtection algorithmName="SHA-512" hashValue="PdprLGvZes6PX03bF9K2zuG4OGbpq8iAWaDOdPpufgSYjAPNeKV6nVL0hhl5jXwXNpShGjAB2fkf9+4jk6MYoQ==" saltValue="6zAGOI/pPgRvmp2UiIde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82E7A-DFA4-4813-89C7-C3C83C81C3BB}">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563</v>
      </c>
      <c r="BQ50" s="1305"/>
      <c r="BR50" s="1305"/>
      <c r="BS50" s="1305"/>
      <c r="BT50" s="1305"/>
      <c r="BU50" s="1305"/>
      <c r="BV50" s="1305"/>
      <c r="BW50" s="1305"/>
      <c r="BX50" s="1305" t="s">
        <v>564</v>
      </c>
      <c r="BY50" s="1305"/>
      <c r="BZ50" s="1305"/>
      <c r="CA50" s="1305"/>
      <c r="CB50" s="1305"/>
      <c r="CC50" s="1305"/>
      <c r="CD50" s="1305"/>
      <c r="CE50" s="1305"/>
      <c r="CF50" s="1305" t="s">
        <v>565</v>
      </c>
      <c r="CG50" s="1305"/>
      <c r="CH50" s="1305"/>
      <c r="CI50" s="1305"/>
      <c r="CJ50" s="1305"/>
      <c r="CK50" s="1305"/>
      <c r="CL50" s="1305"/>
      <c r="CM50" s="1305"/>
      <c r="CN50" s="1305" t="s">
        <v>566</v>
      </c>
      <c r="CO50" s="1305"/>
      <c r="CP50" s="1305"/>
      <c r="CQ50" s="1305"/>
      <c r="CR50" s="1305"/>
      <c r="CS50" s="1305"/>
      <c r="CT50" s="1305"/>
      <c r="CU50" s="1305"/>
      <c r="CV50" s="1305" t="s">
        <v>567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602</v>
      </c>
      <c r="AO51" s="1309"/>
      <c r="AP51" s="1309"/>
      <c r="AQ51" s="1309"/>
      <c r="AR51" s="1309"/>
      <c r="AS51" s="1309"/>
      <c r="AT51" s="1309"/>
      <c r="AU51" s="1309"/>
      <c r="AV51" s="1309"/>
      <c r="AW51" s="1309"/>
      <c r="AX51" s="1309"/>
      <c r="AY51" s="1309"/>
      <c r="AZ51" s="1309"/>
      <c r="BA51" s="1309"/>
      <c r="BB51" s="1309" t="s">
        <v>603</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604</v>
      </c>
      <c r="BC53" s="1309"/>
      <c r="BD53" s="1309"/>
      <c r="BE53" s="1309"/>
      <c r="BF53" s="1309"/>
      <c r="BG53" s="1309"/>
      <c r="BH53" s="1309"/>
      <c r="BI53" s="1309"/>
      <c r="BJ53" s="1309"/>
      <c r="BK53" s="1309"/>
      <c r="BL53" s="1309"/>
      <c r="BM53" s="1309"/>
      <c r="BN53" s="1309"/>
      <c r="BO53" s="1309"/>
      <c r="BP53" s="1310">
        <v>61.2</v>
      </c>
      <c r="BQ53" s="1310"/>
      <c r="BR53" s="1310"/>
      <c r="BS53" s="1310"/>
      <c r="BT53" s="1310"/>
      <c r="BU53" s="1310"/>
      <c r="BV53" s="1310"/>
      <c r="BW53" s="1310"/>
      <c r="BX53" s="1310">
        <v>63</v>
      </c>
      <c r="BY53" s="1310"/>
      <c r="BZ53" s="1310"/>
      <c r="CA53" s="1310"/>
      <c r="CB53" s="1310"/>
      <c r="CC53" s="1310"/>
      <c r="CD53" s="1310"/>
      <c r="CE53" s="1310"/>
      <c r="CF53" s="1310">
        <v>64.8</v>
      </c>
      <c r="CG53" s="1310"/>
      <c r="CH53" s="1310"/>
      <c r="CI53" s="1310"/>
      <c r="CJ53" s="1310"/>
      <c r="CK53" s="1310"/>
      <c r="CL53" s="1310"/>
      <c r="CM53" s="1310"/>
      <c r="CN53" s="1310">
        <v>65.5</v>
      </c>
      <c r="CO53" s="1310"/>
      <c r="CP53" s="1310"/>
      <c r="CQ53" s="1310"/>
      <c r="CR53" s="1310"/>
      <c r="CS53" s="1310"/>
      <c r="CT53" s="1310"/>
      <c r="CU53" s="1310"/>
      <c r="CV53" s="1310">
        <v>66.3</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605</v>
      </c>
      <c r="AO55" s="1305"/>
      <c r="AP55" s="1305"/>
      <c r="AQ55" s="1305"/>
      <c r="AR55" s="1305"/>
      <c r="AS55" s="1305"/>
      <c r="AT55" s="1305"/>
      <c r="AU55" s="1305"/>
      <c r="AV55" s="1305"/>
      <c r="AW55" s="1305"/>
      <c r="AX55" s="1305"/>
      <c r="AY55" s="1305"/>
      <c r="AZ55" s="1305"/>
      <c r="BA55" s="1305"/>
      <c r="BB55" s="1309" t="s">
        <v>603</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604</v>
      </c>
      <c r="BC57" s="1309"/>
      <c r="BD57" s="1309"/>
      <c r="BE57" s="1309"/>
      <c r="BF57" s="1309"/>
      <c r="BG57" s="1309"/>
      <c r="BH57" s="1309"/>
      <c r="BI57" s="1309"/>
      <c r="BJ57" s="1309"/>
      <c r="BK57" s="1309"/>
      <c r="BL57" s="1309"/>
      <c r="BM57" s="1309"/>
      <c r="BN57" s="1309"/>
      <c r="BO57" s="1309"/>
      <c r="BP57" s="1310">
        <v>55.3</v>
      </c>
      <c r="BQ57" s="1310"/>
      <c r="BR57" s="1310"/>
      <c r="BS57" s="1310"/>
      <c r="BT57" s="1310"/>
      <c r="BU57" s="1310"/>
      <c r="BV57" s="1310"/>
      <c r="BW57" s="1310"/>
      <c r="BX57" s="1310">
        <v>56.3</v>
      </c>
      <c r="BY57" s="1310"/>
      <c r="BZ57" s="1310"/>
      <c r="CA57" s="1310"/>
      <c r="CB57" s="1310"/>
      <c r="CC57" s="1310"/>
      <c r="CD57" s="1310"/>
      <c r="CE57" s="1310"/>
      <c r="CF57" s="1310">
        <v>58.3</v>
      </c>
      <c r="CG57" s="1310"/>
      <c r="CH57" s="1310"/>
      <c r="CI57" s="1310"/>
      <c r="CJ57" s="1310"/>
      <c r="CK57" s="1310"/>
      <c r="CL57" s="1310"/>
      <c r="CM57" s="1310"/>
      <c r="CN57" s="1310">
        <v>60.2</v>
      </c>
      <c r="CO57" s="1310"/>
      <c r="CP57" s="1310"/>
      <c r="CQ57" s="1310"/>
      <c r="CR57" s="1310"/>
      <c r="CS57" s="1310"/>
      <c r="CT57" s="1310"/>
      <c r="CU57" s="1310"/>
      <c r="CV57" s="1310">
        <v>59.9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606</v>
      </c>
    </row>
    <row r="64" spans="1:109" x14ac:dyDescent="0.15">
      <c r="B64" s="1280"/>
      <c r="G64" s="1287"/>
      <c r="I64" s="1320"/>
      <c r="J64" s="1320"/>
      <c r="K64" s="1320"/>
      <c r="L64" s="1320"/>
      <c r="M64" s="1320"/>
      <c r="N64" s="1321"/>
      <c r="AM64" s="1287"/>
      <c r="AN64" s="1287" t="s">
        <v>599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563</v>
      </c>
      <c r="BQ72" s="1305"/>
      <c r="BR72" s="1305"/>
      <c r="BS72" s="1305"/>
      <c r="BT72" s="1305"/>
      <c r="BU72" s="1305"/>
      <c r="BV72" s="1305"/>
      <c r="BW72" s="1305"/>
      <c r="BX72" s="1305" t="s">
        <v>564</v>
      </c>
      <c r="BY72" s="1305"/>
      <c r="BZ72" s="1305"/>
      <c r="CA72" s="1305"/>
      <c r="CB72" s="1305"/>
      <c r="CC72" s="1305"/>
      <c r="CD72" s="1305"/>
      <c r="CE72" s="1305"/>
      <c r="CF72" s="1305" t="s">
        <v>565</v>
      </c>
      <c r="CG72" s="1305"/>
      <c r="CH72" s="1305"/>
      <c r="CI72" s="1305"/>
      <c r="CJ72" s="1305"/>
      <c r="CK72" s="1305"/>
      <c r="CL72" s="1305"/>
      <c r="CM72" s="1305"/>
      <c r="CN72" s="1305" t="s">
        <v>566</v>
      </c>
      <c r="CO72" s="1305"/>
      <c r="CP72" s="1305"/>
      <c r="CQ72" s="1305"/>
      <c r="CR72" s="1305"/>
      <c r="CS72" s="1305"/>
      <c r="CT72" s="1305"/>
      <c r="CU72" s="1305"/>
      <c r="CV72" s="1305" t="s">
        <v>567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602</v>
      </c>
      <c r="AO73" s="1309"/>
      <c r="AP73" s="1309"/>
      <c r="AQ73" s="1309"/>
      <c r="AR73" s="1309"/>
      <c r="AS73" s="1309"/>
      <c r="AT73" s="1309"/>
      <c r="AU73" s="1309"/>
      <c r="AV73" s="1309"/>
      <c r="AW73" s="1309"/>
      <c r="AX73" s="1309"/>
      <c r="AY73" s="1309"/>
      <c r="AZ73" s="1309"/>
      <c r="BA73" s="1309"/>
      <c r="BB73" s="1309" t="s">
        <v>603</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608</v>
      </c>
      <c r="BC75" s="1309"/>
      <c r="BD75" s="1309"/>
      <c r="BE75" s="1309"/>
      <c r="BF75" s="1309"/>
      <c r="BG75" s="1309"/>
      <c r="BH75" s="1309"/>
      <c r="BI75" s="1309"/>
      <c r="BJ75" s="1309"/>
      <c r="BK75" s="1309"/>
      <c r="BL75" s="1309"/>
      <c r="BM75" s="1309"/>
      <c r="BN75" s="1309"/>
      <c r="BO75" s="1309"/>
      <c r="BP75" s="1310">
        <v>7.5</v>
      </c>
      <c r="BQ75" s="1310"/>
      <c r="BR75" s="1310"/>
      <c r="BS75" s="1310"/>
      <c r="BT75" s="1310"/>
      <c r="BU75" s="1310"/>
      <c r="BV75" s="1310"/>
      <c r="BW75" s="1310"/>
      <c r="BX75" s="1310">
        <v>6.8</v>
      </c>
      <c r="BY75" s="1310"/>
      <c r="BZ75" s="1310"/>
      <c r="CA75" s="1310"/>
      <c r="CB75" s="1310"/>
      <c r="CC75" s="1310"/>
      <c r="CD75" s="1310"/>
      <c r="CE75" s="1310"/>
      <c r="CF75" s="1310">
        <v>6.2</v>
      </c>
      <c r="CG75" s="1310"/>
      <c r="CH75" s="1310"/>
      <c r="CI75" s="1310"/>
      <c r="CJ75" s="1310"/>
      <c r="CK75" s="1310"/>
      <c r="CL75" s="1310"/>
      <c r="CM75" s="1310"/>
      <c r="CN75" s="1310">
        <v>5.8</v>
      </c>
      <c r="CO75" s="1310"/>
      <c r="CP75" s="1310"/>
      <c r="CQ75" s="1310"/>
      <c r="CR75" s="1310"/>
      <c r="CS75" s="1310"/>
      <c r="CT75" s="1310"/>
      <c r="CU75" s="1310"/>
      <c r="CV75" s="1310">
        <v>5.7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605</v>
      </c>
      <c r="AO77" s="1305"/>
      <c r="AP77" s="1305"/>
      <c r="AQ77" s="1305"/>
      <c r="AR77" s="1305"/>
      <c r="AS77" s="1305"/>
      <c r="AT77" s="1305"/>
      <c r="AU77" s="1305"/>
      <c r="AV77" s="1305"/>
      <c r="AW77" s="1305"/>
      <c r="AX77" s="1305"/>
      <c r="AY77" s="1305"/>
      <c r="AZ77" s="1305"/>
      <c r="BA77" s="1305"/>
      <c r="BB77" s="1309" t="s">
        <v>603</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608</v>
      </c>
      <c r="BC79" s="1309"/>
      <c r="BD79" s="1309"/>
      <c r="BE79" s="1309"/>
      <c r="BF79" s="1309"/>
      <c r="BG79" s="1309"/>
      <c r="BH79" s="1309"/>
      <c r="BI79" s="1309"/>
      <c r="BJ79" s="1309"/>
      <c r="BK79" s="1309"/>
      <c r="BL79" s="1309"/>
      <c r="BM79" s="1309"/>
      <c r="BN79" s="1309"/>
      <c r="BO79" s="1309"/>
      <c r="BP79" s="1310">
        <v>8.6</v>
      </c>
      <c r="BQ79" s="1310"/>
      <c r="BR79" s="1310"/>
      <c r="BS79" s="1310"/>
      <c r="BT79" s="1310"/>
      <c r="BU79" s="1310"/>
      <c r="BV79" s="1310"/>
      <c r="BW79" s="1310"/>
      <c r="BX79" s="1310">
        <v>8.5</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UKNRMyXXm5b8VzexQisJNydBocc9V3VXR/42vOjrqWrSNEF0VbP2NpmYrODf72uV7EsuYCPgpPMbMh/eTCDJQg==" saltValue="B3Lzv6JOd/znPcsu6iye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08426-A175-4A0B-80AD-53EB6449CA74}">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2YJK1nyto1O5D9xUooOU59G+PFBJXB81Xknx8wo9gQC2Viz4wwlrzGYf+fqjD2YIehniPLgrnBsGHfhz7Pm+2w==" saltValue="bmJCsZRBINy0yIWKHxgm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087B0-E186-4DA7-9E45-EB41ECCC2276}">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bduYyJuFXNGBNvosFt+c6lEX/DRmYFibLfJ3sEwGjbMSqg+/fXdFiYn6atA03GGeq1ZjT9NmwHWROWyr88F1pA==" saltValue="WNbCrKrN1RhVUz0B6+wu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54399</v>
      </c>
      <c r="E3" s="162"/>
      <c r="F3" s="163">
        <v>162193</v>
      </c>
      <c r="G3" s="164"/>
      <c r="H3" s="165"/>
    </row>
    <row r="4" spans="1:8" x14ac:dyDescent="0.15">
      <c r="A4" s="166"/>
      <c r="B4" s="167"/>
      <c r="C4" s="168"/>
      <c r="D4" s="169">
        <v>9733</v>
      </c>
      <c r="E4" s="170"/>
      <c r="F4" s="171">
        <v>79985</v>
      </c>
      <c r="G4" s="172"/>
      <c r="H4" s="173"/>
    </row>
    <row r="5" spans="1:8" x14ac:dyDescent="0.15">
      <c r="A5" s="154" t="s">
        <v>555</v>
      </c>
      <c r="B5" s="159"/>
      <c r="C5" s="160"/>
      <c r="D5" s="161">
        <v>69334</v>
      </c>
      <c r="E5" s="162"/>
      <c r="F5" s="163">
        <v>168868</v>
      </c>
      <c r="G5" s="164"/>
      <c r="H5" s="165"/>
    </row>
    <row r="6" spans="1:8" x14ac:dyDescent="0.15">
      <c r="A6" s="166"/>
      <c r="B6" s="167"/>
      <c r="C6" s="168"/>
      <c r="D6" s="169">
        <v>15561</v>
      </c>
      <c r="E6" s="170"/>
      <c r="F6" s="171">
        <v>79360</v>
      </c>
      <c r="G6" s="172"/>
      <c r="H6" s="173"/>
    </row>
    <row r="7" spans="1:8" x14ac:dyDescent="0.15">
      <c r="A7" s="154" t="s">
        <v>556</v>
      </c>
      <c r="B7" s="159"/>
      <c r="C7" s="160"/>
      <c r="D7" s="161">
        <v>82322</v>
      </c>
      <c r="E7" s="162"/>
      <c r="F7" s="163">
        <v>202870</v>
      </c>
      <c r="G7" s="164"/>
      <c r="H7" s="165"/>
    </row>
    <row r="8" spans="1:8" x14ac:dyDescent="0.15">
      <c r="A8" s="166"/>
      <c r="B8" s="167"/>
      <c r="C8" s="168"/>
      <c r="D8" s="169">
        <v>14193</v>
      </c>
      <c r="E8" s="170"/>
      <c r="F8" s="171">
        <v>79735</v>
      </c>
      <c r="G8" s="172"/>
      <c r="H8" s="173"/>
    </row>
    <row r="9" spans="1:8" x14ac:dyDescent="0.15">
      <c r="A9" s="154" t="s">
        <v>557</v>
      </c>
      <c r="B9" s="159"/>
      <c r="C9" s="160"/>
      <c r="D9" s="161">
        <v>113615</v>
      </c>
      <c r="E9" s="162"/>
      <c r="F9" s="163">
        <v>167497</v>
      </c>
      <c r="G9" s="164"/>
      <c r="H9" s="165"/>
    </row>
    <row r="10" spans="1:8" x14ac:dyDescent="0.15">
      <c r="A10" s="166"/>
      <c r="B10" s="167"/>
      <c r="C10" s="168"/>
      <c r="D10" s="169">
        <v>18054</v>
      </c>
      <c r="E10" s="170"/>
      <c r="F10" s="171">
        <v>82571</v>
      </c>
      <c r="G10" s="172"/>
      <c r="H10" s="173"/>
    </row>
    <row r="11" spans="1:8" x14ac:dyDescent="0.15">
      <c r="A11" s="154" t="s">
        <v>558</v>
      </c>
      <c r="B11" s="159"/>
      <c r="C11" s="160"/>
      <c r="D11" s="161">
        <v>215593</v>
      </c>
      <c r="E11" s="162"/>
      <c r="F11" s="163">
        <v>190274</v>
      </c>
      <c r="G11" s="164"/>
      <c r="H11" s="165"/>
    </row>
    <row r="12" spans="1:8" x14ac:dyDescent="0.15">
      <c r="A12" s="166"/>
      <c r="B12" s="167"/>
      <c r="C12" s="174"/>
      <c r="D12" s="169">
        <v>71964</v>
      </c>
      <c r="E12" s="170"/>
      <c r="F12" s="171">
        <v>88584</v>
      </c>
      <c r="G12" s="172"/>
      <c r="H12" s="173"/>
    </row>
    <row r="13" spans="1:8" x14ac:dyDescent="0.15">
      <c r="A13" s="154"/>
      <c r="B13" s="159"/>
      <c r="C13" s="175"/>
      <c r="D13" s="176">
        <v>107053</v>
      </c>
      <c r="E13" s="177"/>
      <c r="F13" s="178">
        <v>178340</v>
      </c>
      <c r="G13" s="179"/>
      <c r="H13" s="165"/>
    </row>
    <row r="14" spans="1:8" x14ac:dyDescent="0.15">
      <c r="A14" s="166"/>
      <c r="B14" s="167"/>
      <c r="C14" s="168"/>
      <c r="D14" s="169">
        <v>25901</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3.32</v>
      </c>
      <c r="C19" s="180">
        <f>ROUND(VALUE(SUBSTITUTE(実質収支比率等に係る経年分析!G$48,"▲","-")),2)</f>
        <v>3.23</v>
      </c>
      <c r="D19" s="180">
        <f>ROUND(VALUE(SUBSTITUTE(実質収支比率等に係る経年分析!H$48,"▲","-")),2)</f>
        <v>6.58</v>
      </c>
      <c r="E19" s="180">
        <f>ROUND(VALUE(SUBSTITUTE(実質収支比率等に係る経年分析!I$48,"▲","-")),2)</f>
        <v>5.94</v>
      </c>
      <c r="F19" s="180">
        <f>ROUND(VALUE(SUBSTITUTE(実質収支比率等に係る経年分析!J$48,"▲","-")),2)</f>
        <v>6.43</v>
      </c>
    </row>
    <row r="20" spans="1:11" x14ac:dyDescent="0.15">
      <c r="A20" s="180" t="s">
        <v>55</v>
      </c>
      <c r="B20" s="180">
        <f>ROUND(VALUE(SUBSTITUTE(実質収支比率等に係る経年分析!F$47,"▲","-")),2)</f>
        <v>50.29</v>
      </c>
      <c r="C20" s="180">
        <f>ROUND(VALUE(SUBSTITUTE(実質収支比率等に係る経年分析!G$47,"▲","-")),2)</f>
        <v>50.64</v>
      </c>
      <c r="D20" s="180">
        <f>ROUND(VALUE(SUBSTITUTE(実質収支比率等に係る経年分析!H$47,"▲","-")),2)</f>
        <v>50.74</v>
      </c>
      <c r="E20" s="180">
        <f>ROUND(VALUE(SUBSTITUTE(実質収支比率等に係る経年分析!I$47,"▲","-")),2)</f>
        <v>51.12</v>
      </c>
      <c r="F20" s="180">
        <f>ROUND(VALUE(SUBSTITUTE(実質収支比率等に係る経年分析!J$47,"▲","-")),2)</f>
        <v>53.53</v>
      </c>
    </row>
    <row r="21" spans="1:11" x14ac:dyDescent="0.15">
      <c r="A21" s="180" t="s">
        <v>56</v>
      </c>
      <c r="B21" s="180">
        <f>IF(ISNUMBER(VALUE(SUBSTITUTE(実質収支比率等に係る経年分析!F$49,"▲","-"))),ROUND(VALUE(SUBSTITUTE(実質収支比率等に係る経年分析!F$49,"▲","-")),2),NA())</f>
        <v>5.52</v>
      </c>
      <c r="C21" s="180">
        <f>IF(ISNUMBER(VALUE(SUBSTITUTE(実質収支比率等に係る経年分析!G$49,"▲","-"))),ROUND(VALUE(SUBSTITUTE(実質収支比率等に係る経年分析!G$49,"▲","-")),2),NA())</f>
        <v>-1.04</v>
      </c>
      <c r="D21" s="180">
        <f>IF(ISNUMBER(VALUE(SUBSTITUTE(実質収支比率等に係る経年分析!H$49,"▲","-"))),ROUND(VALUE(SUBSTITUTE(実質収支比率等に係る経年分析!H$49,"▲","-")),2),NA())</f>
        <v>3.35</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4.34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鉄道経営対策事業基金特別会計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農業用水供給事業特別会計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2.5099999999999998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1.03</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454</v>
      </c>
      <c r="E42" s="182"/>
      <c r="F42" s="182"/>
      <c r="G42" s="182">
        <f>'実質公債費比率（分子）の構造'!L$52</f>
        <v>439</v>
      </c>
      <c r="H42" s="182"/>
      <c r="I42" s="182"/>
      <c r="J42" s="182">
        <f>'実質公債費比率（分子）の構造'!M$52</f>
        <v>433</v>
      </c>
      <c r="K42" s="182"/>
      <c r="L42" s="182"/>
      <c r="M42" s="182">
        <f>'実質公債費比率（分子）の構造'!N$52</f>
        <v>402</v>
      </c>
      <c r="N42" s="182"/>
      <c r="O42" s="182"/>
      <c r="P42" s="182">
        <f>'実質公債費比率（分子）の構造'!O$52</f>
        <v>410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49</v>
      </c>
      <c r="C45" s="182"/>
      <c r="D45" s="182"/>
      <c r="E45" s="182">
        <f>'実質公債費比率（分子）の構造'!L$49</f>
        <v>47</v>
      </c>
      <c r="F45" s="182"/>
      <c r="G45" s="182"/>
      <c r="H45" s="182">
        <f>'実質公債費比率（分子）の構造'!M$49</f>
        <v>45</v>
      </c>
      <c r="I45" s="182"/>
      <c r="J45" s="182"/>
      <c r="K45" s="182">
        <f>'実質公債費比率（分子）の構造'!N$49</f>
        <v>29</v>
      </c>
      <c r="L45" s="182"/>
      <c r="M45" s="182"/>
      <c r="N45" s="182">
        <f>'実質公債費比率（分子）の構造'!O$49</f>
        <v>28</v>
      </c>
      <c r="O45" s="182"/>
      <c r="P45" s="182"/>
    </row>
    <row r="46" spans="1:16" x14ac:dyDescent="0.15">
      <c r="A46" s="182" t="s">
        <v>67</v>
      </c>
      <c r="B46" s="182">
        <f>'実質公債費比率（分子）の構造'!K$48</f>
        <v>34</v>
      </c>
      <c r="C46" s="182"/>
      <c r="D46" s="182"/>
      <c r="E46" s="182">
        <f>'実質公債費比率（分子）の構造'!L$48</f>
        <v>34</v>
      </c>
      <c r="F46" s="182"/>
      <c r="G46" s="182"/>
      <c r="H46" s="182">
        <f>'実質公債費比率（分子）の構造'!M$48</f>
        <v>34</v>
      </c>
      <c r="I46" s="182"/>
      <c r="J46" s="182"/>
      <c r="K46" s="182">
        <f>'実質公債費比率（分子）の構造'!N$48</f>
        <v>31</v>
      </c>
      <c r="L46" s="182"/>
      <c r="M46" s="182"/>
      <c r="N46" s="182">
        <f>'実質公債費比率（分子）の構造'!O$48</f>
        <v>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538</v>
      </c>
      <c r="C49" s="182"/>
      <c r="D49" s="182"/>
      <c r="E49" s="182">
        <f>'実質公債費比率（分子）の構造'!L$45</f>
        <v>507</v>
      </c>
      <c r="F49" s="182"/>
      <c r="G49" s="182"/>
      <c r="H49" s="182">
        <f>'実質公債費比率（分子）の構造'!M$45</f>
        <v>494</v>
      </c>
      <c r="I49" s="182"/>
      <c r="J49" s="182"/>
      <c r="K49" s="182">
        <f>'実質公債費比率（分子）の構造'!N$45</f>
        <v>473</v>
      </c>
      <c r="L49" s="182"/>
      <c r="M49" s="182"/>
      <c r="N49" s="182">
        <f>'実質公債費比率（分子）の構造'!O$45</f>
        <v>494</v>
      </c>
      <c r="O49" s="182"/>
      <c r="P49" s="182"/>
    </row>
    <row r="50" spans="1:16" x14ac:dyDescent="0.15">
      <c r="A50" s="182" t="s">
        <v>71</v>
      </c>
      <c r="B50" s="182" t="e">
        <f>NA()</f>
        <v>#N/A</v>
      </c>
      <c r="C50" s="182">
        <f>IF(ISNUMBER('実質公債費比率（分子）の構造'!K$53),'実質公債費比率（分子）の構造'!K$53,NA())</f>
        <v>167</v>
      </c>
      <c r="D50" s="182" t="e">
        <f>NA()</f>
        <v>#N/A</v>
      </c>
      <c r="E50" s="182" t="e">
        <f>NA()</f>
        <v>#N/A</v>
      </c>
      <c r="F50" s="182">
        <f>IF(ISNUMBER('実質公債費比率（分子）の構造'!L$53),'実質公債費比率（分子）の構造'!L$53,NA())</f>
        <v>149</v>
      </c>
      <c r="G50" s="182" t="e">
        <f>NA()</f>
        <v>#N/A</v>
      </c>
      <c r="H50" s="182" t="e">
        <f>NA()</f>
        <v>#N/A</v>
      </c>
      <c r="I50" s="182">
        <f>IF(ISNUMBER('実質公債費比率（分子）の構造'!M$53),'実質公債費比率（分子）の構造'!M$53,NA())</f>
        <v>140</v>
      </c>
      <c r="J50" s="182" t="e">
        <f>NA()</f>
        <v>#N/A</v>
      </c>
      <c r="K50" s="182" t="e">
        <f>NA()</f>
        <v>#N/A</v>
      </c>
      <c r="L50" s="182">
        <f>IF(ISNUMBER('実質公債費比率（分子）の構造'!N$53),'実質公債費比率（分子）の構造'!N$53,NA())</f>
        <v>131</v>
      </c>
      <c r="M50" s="182" t="e">
        <f>NA()</f>
        <v>#N/A</v>
      </c>
      <c r="N50" s="182" t="e">
        <f>NA()</f>
        <v>#N/A</v>
      </c>
      <c r="O50" s="182">
        <f>IF(ISNUMBER('実質公債費比率（分子）の構造'!O$53),'実質公債費比率（分子）の構造'!O$53,NA())</f>
        <v>143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3849</v>
      </c>
      <c r="E56" s="181"/>
      <c r="F56" s="181"/>
      <c r="G56" s="181">
        <f>'将来負担比率（分子）の構造'!J$52</f>
        <v>3813</v>
      </c>
      <c r="H56" s="181"/>
      <c r="I56" s="181"/>
      <c r="J56" s="181">
        <f>'将来負担比率（分子）の構造'!K$52</f>
        <v>3752</v>
      </c>
      <c r="K56" s="181"/>
      <c r="L56" s="181"/>
      <c r="M56" s="181">
        <f>'将来負担比率（分子）の構造'!L$52</f>
        <v>3860</v>
      </c>
      <c r="N56" s="181"/>
      <c r="O56" s="181"/>
      <c r="P56" s="181">
        <f>'将来負担比率（分子）の構造'!M$52</f>
        <v>4168</v>
      </c>
    </row>
    <row r="57" spans="1:16" x14ac:dyDescent="0.15">
      <c r="A57" s="181" t="s">
        <v>42</v>
      </c>
      <c r="B57" s="181"/>
      <c r="C57" s="181"/>
      <c r="D57" s="181">
        <f>'将来負担比率（分子）の構造'!I$51</f>
        <v>155</v>
      </c>
      <c r="E57" s="181"/>
      <c r="F57" s="181"/>
      <c r="G57" s="181">
        <f>'将来負担比率（分子）の構造'!J$51</f>
        <v>116</v>
      </c>
      <c r="H57" s="181"/>
      <c r="I57" s="181"/>
      <c r="J57" s="181">
        <f>'将来負担比率（分子）の構造'!K$51</f>
        <v>99</v>
      </c>
      <c r="K57" s="181"/>
      <c r="L57" s="181"/>
      <c r="M57" s="181">
        <f>'将来負担比率（分子）の構造'!L$51</f>
        <v>83</v>
      </c>
      <c r="N57" s="181"/>
      <c r="O57" s="181"/>
      <c r="P57" s="181">
        <f>'将来負担比率（分子）の構造'!M$51</f>
        <v>61</v>
      </c>
    </row>
    <row r="58" spans="1:16" x14ac:dyDescent="0.15">
      <c r="A58" s="181" t="s">
        <v>41</v>
      </c>
      <c r="B58" s="181"/>
      <c r="C58" s="181"/>
      <c r="D58" s="181">
        <f>'将来負担比率（分子）の構造'!I$50</f>
        <v>3319</v>
      </c>
      <c r="E58" s="181"/>
      <c r="F58" s="181"/>
      <c r="G58" s="181">
        <f>'将来負担比率（分子）の構造'!J$50</f>
        <v>3248</v>
      </c>
      <c r="H58" s="181"/>
      <c r="I58" s="181"/>
      <c r="J58" s="181">
        <f>'将来負担比率（分子）の構造'!K$50</f>
        <v>2681</v>
      </c>
      <c r="K58" s="181"/>
      <c r="L58" s="181"/>
      <c r="M58" s="181">
        <f>'将来負担比率（分子）の構造'!L$50</f>
        <v>2581</v>
      </c>
      <c r="N58" s="181"/>
      <c r="O58" s="181"/>
      <c r="P58" s="181">
        <f>'将来負担比率（分子）の構造'!M$50</f>
        <v>2698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612</v>
      </c>
      <c r="C62" s="181"/>
      <c r="D62" s="181"/>
      <c r="E62" s="181">
        <f>'将来負担比率（分子）の構造'!J$45</f>
        <v>730</v>
      </c>
      <c r="F62" s="181"/>
      <c r="G62" s="181"/>
      <c r="H62" s="181">
        <f>'将来負担比率（分子）の構造'!K$45</f>
        <v>623</v>
      </c>
      <c r="I62" s="181"/>
      <c r="J62" s="181"/>
      <c r="K62" s="181">
        <f>'将来負担比率（分子）の構造'!L$45</f>
        <v>598</v>
      </c>
      <c r="L62" s="181"/>
      <c r="M62" s="181"/>
      <c r="N62" s="181">
        <f>'将来負担比率（分子）の構造'!M$45</f>
        <v>566</v>
      </c>
      <c r="O62" s="181"/>
      <c r="P62" s="181"/>
    </row>
    <row r="63" spans="1:16" x14ac:dyDescent="0.15">
      <c r="A63" s="181" t="s">
        <v>34</v>
      </c>
      <c r="B63" s="181">
        <f>'将来負担比率（分子）の構造'!I$44</f>
        <v>253</v>
      </c>
      <c r="C63" s="181"/>
      <c r="D63" s="181"/>
      <c r="E63" s="181">
        <f>'将来負担比率（分子）の構造'!J$44</f>
        <v>237</v>
      </c>
      <c r="F63" s="181"/>
      <c r="G63" s="181"/>
      <c r="H63" s="181">
        <f>'将来負担比率（分子）の構造'!K$44</f>
        <v>254</v>
      </c>
      <c r="I63" s="181"/>
      <c r="J63" s="181"/>
      <c r="K63" s="181">
        <f>'将来負担比率（分子）の構造'!L$44</f>
        <v>243</v>
      </c>
      <c r="L63" s="181"/>
      <c r="M63" s="181"/>
      <c r="N63" s="181">
        <f>'将来負担比率（分子）の構造'!M$44</f>
        <v>232</v>
      </c>
      <c r="O63" s="181"/>
      <c r="P63" s="181"/>
    </row>
    <row r="64" spans="1:16" x14ac:dyDescent="0.15">
      <c r="A64" s="181" t="s">
        <v>33</v>
      </c>
      <c r="B64" s="181">
        <f>'将来負担比率（分子）の構造'!I$43</f>
        <v>335</v>
      </c>
      <c r="C64" s="181"/>
      <c r="D64" s="181"/>
      <c r="E64" s="181">
        <f>'将来負担比率（分子）の構造'!J$43</f>
        <v>622</v>
      </c>
      <c r="F64" s="181"/>
      <c r="G64" s="181"/>
      <c r="H64" s="181">
        <f>'将来負担比率（分子）の構造'!K$43</f>
        <v>577</v>
      </c>
      <c r="I64" s="181"/>
      <c r="J64" s="181"/>
      <c r="K64" s="181">
        <f>'将来負担比率（分子）の構造'!L$43</f>
        <v>596</v>
      </c>
      <c r="L64" s="181"/>
      <c r="M64" s="181"/>
      <c r="N64" s="181">
        <f>'将来負担比率（分子）の構造'!M$43</f>
        <v>570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4695</v>
      </c>
      <c r="C66" s="181"/>
      <c r="D66" s="181"/>
      <c r="E66" s="181">
        <f>'将来負担比率（分子）の構造'!J$41</f>
        <v>4635</v>
      </c>
      <c r="F66" s="181"/>
      <c r="G66" s="181"/>
      <c r="H66" s="181">
        <f>'将来負担比率（分子）の構造'!K$41</f>
        <v>4586</v>
      </c>
      <c r="I66" s="181"/>
      <c r="J66" s="181"/>
      <c r="K66" s="181">
        <f>'将来負担比率（分子）の構造'!L$41</f>
        <v>4570</v>
      </c>
      <c r="L66" s="181"/>
      <c r="M66" s="181"/>
      <c r="N66" s="181">
        <f>'将来負担比率（分子）の構造'!M$41</f>
        <v>5040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1428</v>
      </c>
      <c r="C72" s="185">
        <f>基金残高に係る経年分析!G55</f>
        <v>1401</v>
      </c>
      <c r="D72" s="185">
        <f>基金残高に係る経年分析!H55</f>
        <v>1505</v>
      </c>
    </row>
    <row r="73" spans="1:16" x14ac:dyDescent="0.15">
      <c r="A73" s="184" t="s">
        <v>78</v>
      </c>
      <c r="B73" s="185">
        <f>基金残高に係る経年分析!F56</f>
        <v>10</v>
      </c>
      <c r="C73" s="185">
        <f>基金残高に係る経年分析!G56</f>
        <v>10</v>
      </c>
      <c r="D73" s="185">
        <f>基金残高に係る経年分析!H56</f>
        <v>10</v>
      </c>
    </row>
    <row r="74" spans="1:16" x14ac:dyDescent="0.15">
      <c r="A74" s="184" t="s">
        <v>79</v>
      </c>
      <c r="B74" s="185">
        <f>基金残高に係る経年分析!F57</f>
        <v>1242</v>
      </c>
      <c r="C74" s="185">
        <f>基金残高に係る経年分析!G57</f>
        <v>1169</v>
      </c>
      <c r="D74" s="185">
        <f>基金残高に係る経年分析!H57</f>
        <v>1182</v>
      </c>
    </row>
  </sheetData>
  <sheetProtection algorithmName="SHA-512" hashValue="giDv2h0VZcWWSRVuOezli1OQhtMULJoAxrllAE+kgQzsO63BltdwHkU41w2dCaIKhKzsJJPsQJkJzth8m+vUJA==" saltValue="T+olpMubQC+mcz5FAoYm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229</v>
      </c>
      <c r="C5" s="707"/>
      <c r="D5" s="707"/>
      <c r="E5" s="707"/>
      <c r="F5" s="707"/>
      <c r="G5" s="707"/>
      <c r="H5" s="707"/>
      <c r="I5" s="707"/>
      <c r="J5" s="707"/>
      <c r="K5" s="707"/>
      <c r="L5" s="707"/>
      <c r="M5" s="707"/>
      <c r="N5" s="707"/>
      <c r="O5" s="707"/>
      <c r="P5" s="707"/>
      <c r="Q5" s="708"/>
      <c r="R5" s="695">
        <v>583653</v>
      </c>
      <c r="S5" s="696"/>
      <c r="T5" s="696"/>
      <c r="U5" s="696"/>
      <c r="V5" s="696"/>
      <c r="W5" s="696"/>
      <c r="X5" s="696"/>
      <c r="Y5" s="739"/>
      <c r="Z5" s="757">
        <v>10</v>
      </c>
      <c r="AA5" s="757"/>
      <c r="AB5" s="757"/>
      <c r="AC5" s="757"/>
      <c r="AD5" s="758">
        <v>583653</v>
      </c>
      <c r="AE5" s="758"/>
      <c r="AF5" s="758"/>
      <c r="AG5" s="758"/>
      <c r="AH5" s="758"/>
      <c r="AI5" s="758"/>
      <c r="AJ5" s="758"/>
      <c r="AK5" s="758"/>
      <c r="AL5" s="740">
        <v>21.2</v>
      </c>
      <c r="AM5" s="711"/>
      <c r="AN5" s="711"/>
      <c r="AO5" s="741"/>
      <c r="AP5" s="706" t="s">
        <v>230</v>
      </c>
      <c r="AQ5" s="707"/>
      <c r="AR5" s="707"/>
      <c r="AS5" s="707"/>
      <c r="AT5" s="707"/>
      <c r="AU5" s="707"/>
      <c r="AV5" s="707"/>
      <c r="AW5" s="707"/>
      <c r="AX5" s="707"/>
      <c r="AY5" s="707"/>
      <c r="AZ5" s="707"/>
      <c r="BA5" s="707"/>
      <c r="BB5" s="707"/>
      <c r="BC5" s="707"/>
      <c r="BD5" s="707"/>
      <c r="BE5" s="707"/>
      <c r="BF5" s="708"/>
      <c r="BG5" s="640">
        <v>577845</v>
      </c>
      <c r="BH5" s="641"/>
      <c r="BI5" s="641"/>
      <c r="BJ5" s="641"/>
      <c r="BK5" s="641"/>
      <c r="BL5" s="641"/>
      <c r="BM5" s="641"/>
      <c r="BN5" s="642"/>
      <c r="BO5" s="677">
        <v>99</v>
      </c>
      <c r="BP5" s="677"/>
      <c r="BQ5" s="677"/>
      <c r="BR5" s="677"/>
      <c r="BS5" s="678" t="s">
        <v>132</v>
      </c>
      <c r="BT5" s="678"/>
      <c r="BU5" s="678"/>
      <c r="BV5" s="678"/>
      <c r="BW5" s="678"/>
      <c r="BX5" s="678"/>
      <c r="BY5" s="678"/>
      <c r="BZ5" s="678"/>
      <c r="CA5" s="678"/>
      <c r="CB5" s="737"/>
      <c r="CD5" s="744" t="s">
        <v>225</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223</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15">
      <c r="B6" s="637" t="s">
        <v>234</v>
      </c>
      <c r="C6" s="638"/>
      <c r="D6" s="638"/>
      <c r="E6" s="638"/>
      <c r="F6" s="638"/>
      <c r="G6" s="638"/>
      <c r="H6" s="638"/>
      <c r="I6" s="638"/>
      <c r="J6" s="638"/>
      <c r="K6" s="638"/>
      <c r="L6" s="638"/>
      <c r="M6" s="638"/>
      <c r="N6" s="638"/>
      <c r="O6" s="638"/>
      <c r="P6" s="638"/>
      <c r="Q6" s="639"/>
      <c r="R6" s="640">
        <v>81424</v>
      </c>
      <c r="S6" s="641"/>
      <c r="T6" s="641"/>
      <c r="U6" s="641"/>
      <c r="V6" s="641"/>
      <c r="W6" s="641"/>
      <c r="X6" s="641"/>
      <c r="Y6" s="642"/>
      <c r="Z6" s="677">
        <v>1.4</v>
      </c>
      <c r="AA6" s="677"/>
      <c r="AB6" s="677"/>
      <c r="AC6" s="677"/>
      <c r="AD6" s="678">
        <v>81424</v>
      </c>
      <c r="AE6" s="678"/>
      <c r="AF6" s="678"/>
      <c r="AG6" s="678"/>
      <c r="AH6" s="678"/>
      <c r="AI6" s="678"/>
      <c r="AJ6" s="678"/>
      <c r="AK6" s="678"/>
      <c r="AL6" s="643">
        <v>3</v>
      </c>
      <c r="AM6" s="644"/>
      <c r="AN6" s="644"/>
      <c r="AO6" s="679"/>
      <c r="AP6" s="637" t="s">
        <v>235</v>
      </c>
      <c r="AQ6" s="638"/>
      <c r="AR6" s="638"/>
      <c r="AS6" s="638"/>
      <c r="AT6" s="638"/>
      <c r="AU6" s="638"/>
      <c r="AV6" s="638"/>
      <c r="AW6" s="638"/>
      <c r="AX6" s="638"/>
      <c r="AY6" s="638"/>
      <c r="AZ6" s="638"/>
      <c r="BA6" s="638"/>
      <c r="BB6" s="638"/>
      <c r="BC6" s="638"/>
      <c r="BD6" s="638"/>
      <c r="BE6" s="638"/>
      <c r="BF6" s="639"/>
      <c r="BG6" s="640">
        <v>577845</v>
      </c>
      <c r="BH6" s="641"/>
      <c r="BI6" s="641"/>
      <c r="BJ6" s="641"/>
      <c r="BK6" s="641"/>
      <c r="BL6" s="641"/>
      <c r="BM6" s="641"/>
      <c r="BN6" s="642"/>
      <c r="BO6" s="677">
        <v>99</v>
      </c>
      <c r="BP6" s="677"/>
      <c r="BQ6" s="677"/>
      <c r="BR6" s="677"/>
      <c r="BS6" s="678" t="s">
        <v>132</v>
      </c>
      <c r="BT6" s="678"/>
      <c r="BU6" s="678"/>
      <c r="BV6" s="678"/>
      <c r="BW6" s="678"/>
      <c r="BX6" s="678"/>
      <c r="BY6" s="678"/>
      <c r="BZ6" s="678"/>
      <c r="CA6" s="678"/>
      <c r="CB6" s="737"/>
      <c r="CD6" s="698" t="s">
        <v>236</v>
      </c>
      <c r="CE6" s="699"/>
      <c r="CF6" s="699"/>
      <c r="CG6" s="699"/>
      <c r="CH6" s="699"/>
      <c r="CI6" s="699"/>
      <c r="CJ6" s="699"/>
      <c r="CK6" s="699"/>
      <c r="CL6" s="699"/>
      <c r="CM6" s="699"/>
      <c r="CN6" s="699"/>
      <c r="CO6" s="699"/>
      <c r="CP6" s="699"/>
      <c r="CQ6" s="700"/>
      <c r="CR6" s="640">
        <v>63407</v>
      </c>
      <c r="CS6" s="641"/>
      <c r="CT6" s="641"/>
      <c r="CU6" s="641"/>
      <c r="CV6" s="641"/>
      <c r="CW6" s="641"/>
      <c r="CX6" s="641"/>
      <c r="CY6" s="642"/>
      <c r="CZ6" s="740">
        <v>1.1000000000000001</v>
      </c>
      <c r="DA6" s="711"/>
      <c r="DB6" s="711"/>
      <c r="DC6" s="743"/>
      <c r="DD6" s="646" t="s">
        <v>237</v>
      </c>
      <c r="DE6" s="641"/>
      <c r="DF6" s="641"/>
      <c r="DG6" s="641"/>
      <c r="DH6" s="641"/>
      <c r="DI6" s="641"/>
      <c r="DJ6" s="641"/>
      <c r="DK6" s="641"/>
      <c r="DL6" s="641"/>
      <c r="DM6" s="641"/>
      <c r="DN6" s="641"/>
      <c r="DO6" s="641"/>
      <c r="DP6" s="642"/>
      <c r="DQ6" s="646">
        <v>63397</v>
      </c>
      <c r="DR6" s="641"/>
      <c r="DS6" s="641"/>
      <c r="DT6" s="641"/>
      <c r="DU6" s="641"/>
      <c r="DV6" s="641"/>
      <c r="DW6" s="641"/>
      <c r="DX6" s="641"/>
      <c r="DY6" s="641"/>
      <c r="DZ6" s="641"/>
      <c r="EA6" s="641"/>
      <c r="EB6" s="641"/>
      <c r="EC6" s="684"/>
    </row>
    <row r="7" spans="2:143" ht="11.25" customHeight="1" x14ac:dyDescent="0.15">
      <c r="B7" s="637" t="s">
        <v>238</v>
      </c>
      <c r="C7" s="638"/>
      <c r="D7" s="638"/>
      <c r="E7" s="638"/>
      <c r="F7" s="638"/>
      <c r="G7" s="638"/>
      <c r="H7" s="638"/>
      <c r="I7" s="638"/>
      <c r="J7" s="638"/>
      <c r="K7" s="638"/>
      <c r="L7" s="638"/>
      <c r="M7" s="638"/>
      <c r="N7" s="638"/>
      <c r="O7" s="638"/>
      <c r="P7" s="638"/>
      <c r="Q7" s="639"/>
      <c r="R7" s="640">
        <v>283</v>
      </c>
      <c r="S7" s="641"/>
      <c r="T7" s="641"/>
      <c r="U7" s="641"/>
      <c r="V7" s="641"/>
      <c r="W7" s="641"/>
      <c r="X7" s="641"/>
      <c r="Y7" s="642"/>
      <c r="Z7" s="677">
        <v>0</v>
      </c>
      <c r="AA7" s="677"/>
      <c r="AB7" s="677"/>
      <c r="AC7" s="677"/>
      <c r="AD7" s="678">
        <v>283</v>
      </c>
      <c r="AE7" s="678"/>
      <c r="AF7" s="678"/>
      <c r="AG7" s="678"/>
      <c r="AH7" s="678"/>
      <c r="AI7" s="678"/>
      <c r="AJ7" s="678"/>
      <c r="AK7" s="678"/>
      <c r="AL7" s="643">
        <v>0</v>
      </c>
      <c r="AM7" s="644"/>
      <c r="AN7" s="644"/>
      <c r="AO7" s="679"/>
      <c r="AP7" s="637" t="s">
        <v>239</v>
      </c>
      <c r="AQ7" s="638"/>
      <c r="AR7" s="638"/>
      <c r="AS7" s="638"/>
      <c r="AT7" s="638"/>
      <c r="AU7" s="638"/>
      <c r="AV7" s="638"/>
      <c r="AW7" s="638"/>
      <c r="AX7" s="638"/>
      <c r="AY7" s="638"/>
      <c r="AZ7" s="638"/>
      <c r="BA7" s="638"/>
      <c r="BB7" s="638"/>
      <c r="BC7" s="638"/>
      <c r="BD7" s="638"/>
      <c r="BE7" s="638"/>
      <c r="BF7" s="639"/>
      <c r="BG7" s="640">
        <v>232868</v>
      </c>
      <c r="BH7" s="641"/>
      <c r="BI7" s="641"/>
      <c r="BJ7" s="641"/>
      <c r="BK7" s="641"/>
      <c r="BL7" s="641"/>
      <c r="BM7" s="641"/>
      <c r="BN7" s="642"/>
      <c r="BO7" s="677">
        <v>39.9</v>
      </c>
      <c r="BP7" s="677"/>
      <c r="BQ7" s="677"/>
      <c r="BR7" s="677"/>
      <c r="BS7" s="678" t="s">
        <v>240</v>
      </c>
      <c r="BT7" s="678"/>
      <c r="BU7" s="678"/>
      <c r="BV7" s="678"/>
      <c r="BW7" s="678"/>
      <c r="BX7" s="678"/>
      <c r="BY7" s="678"/>
      <c r="BZ7" s="678"/>
      <c r="CA7" s="678"/>
      <c r="CB7" s="737"/>
      <c r="CD7" s="673" t="s">
        <v>241</v>
      </c>
      <c r="CE7" s="674"/>
      <c r="CF7" s="674"/>
      <c r="CG7" s="674"/>
      <c r="CH7" s="674"/>
      <c r="CI7" s="674"/>
      <c r="CJ7" s="674"/>
      <c r="CK7" s="674"/>
      <c r="CL7" s="674"/>
      <c r="CM7" s="674"/>
      <c r="CN7" s="674"/>
      <c r="CO7" s="674"/>
      <c r="CP7" s="674"/>
      <c r="CQ7" s="675"/>
      <c r="CR7" s="640">
        <v>1130446</v>
      </c>
      <c r="CS7" s="641"/>
      <c r="CT7" s="641"/>
      <c r="CU7" s="641"/>
      <c r="CV7" s="641"/>
      <c r="CW7" s="641"/>
      <c r="CX7" s="641"/>
      <c r="CY7" s="642"/>
      <c r="CZ7" s="677">
        <v>20</v>
      </c>
      <c r="DA7" s="677"/>
      <c r="DB7" s="677"/>
      <c r="DC7" s="677"/>
      <c r="DD7" s="646">
        <v>46770</v>
      </c>
      <c r="DE7" s="641"/>
      <c r="DF7" s="641"/>
      <c r="DG7" s="641"/>
      <c r="DH7" s="641"/>
      <c r="DI7" s="641"/>
      <c r="DJ7" s="641"/>
      <c r="DK7" s="641"/>
      <c r="DL7" s="641"/>
      <c r="DM7" s="641"/>
      <c r="DN7" s="641"/>
      <c r="DO7" s="641"/>
      <c r="DP7" s="642"/>
      <c r="DQ7" s="646">
        <v>663573</v>
      </c>
      <c r="DR7" s="641"/>
      <c r="DS7" s="641"/>
      <c r="DT7" s="641"/>
      <c r="DU7" s="641"/>
      <c r="DV7" s="641"/>
      <c r="DW7" s="641"/>
      <c r="DX7" s="641"/>
      <c r="DY7" s="641"/>
      <c r="DZ7" s="641"/>
      <c r="EA7" s="641"/>
      <c r="EB7" s="641"/>
      <c r="EC7" s="684"/>
    </row>
    <row r="8" spans="2:143" ht="11.25" customHeight="1" x14ac:dyDescent="0.15">
      <c r="B8" s="637" t="s">
        <v>242</v>
      </c>
      <c r="C8" s="638"/>
      <c r="D8" s="638"/>
      <c r="E8" s="638"/>
      <c r="F8" s="638"/>
      <c r="G8" s="638"/>
      <c r="H8" s="638"/>
      <c r="I8" s="638"/>
      <c r="J8" s="638"/>
      <c r="K8" s="638"/>
      <c r="L8" s="638"/>
      <c r="M8" s="638"/>
      <c r="N8" s="638"/>
      <c r="O8" s="638"/>
      <c r="P8" s="638"/>
      <c r="Q8" s="639"/>
      <c r="R8" s="640">
        <v>1175</v>
      </c>
      <c r="S8" s="641"/>
      <c r="T8" s="641"/>
      <c r="U8" s="641"/>
      <c r="V8" s="641"/>
      <c r="W8" s="641"/>
      <c r="X8" s="641"/>
      <c r="Y8" s="642"/>
      <c r="Z8" s="677">
        <v>0</v>
      </c>
      <c r="AA8" s="677"/>
      <c r="AB8" s="677"/>
      <c r="AC8" s="677"/>
      <c r="AD8" s="678">
        <v>1175</v>
      </c>
      <c r="AE8" s="678"/>
      <c r="AF8" s="678"/>
      <c r="AG8" s="678"/>
      <c r="AH8" s="678"/>
      <c r="AI8" s="678"/>
      <c r="AJ8" s="678"/>
      <c r="AK8" s="678"/>
      <c r="AL8" s="643">
        <v>0</v>
      </c>
      <c r="AM8" s="644"/>
      <c r="AN8" s="644"/>
      <c r="AO8" s="679"/>
      <c r="AP8" s="637" t="s">
        <v>243</v>
      </c>
      <c r="AQ8" s="638"/>
      <c r="AR8" s="638"/>
      <c r="AS8" s="638"/>
      <c r="AT8" s="638"/>
      <c r="AU8" s="638"/>
      <c r="AV8" s="638"/>
      <c r="AW8" s="638"/>
      <c r="AX8" s="638"/>
      <c r="AY8" s="638"/>
      <c r="AZ8" s="638"/>
      <c r="BA8" s="638"/>
      <c r="BB8" s="638"/>
      <c r="BC8" s="638"/>
      <c r="BD8" s="638"/>
      <c r="BE8" s="638"/>
      <c r="BF8" s="639"/>
      <c r="BG8" s="640">
        <v>10289</v>
      </c>
      <c r="BH8" s="641"/>
      <c r="BI8" s="641"/>
      <c r="BJ8" s="641"/>
      <c r="BK8" s="641"/>
      <c r="BL8" s="641"/>
      <c r="BM8" s="641"/>
      <c r="BN8" s="642"/>
      <c r="BO8" s="677">
        <v>1.8</v>
      </c>
      <c r="BP8" s="677"/>
      <c r="BQ8" s="677"/>
      <c r="BR8" s="677"/>
      <c r="BS8" s="646" t="s">
        <v>132</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1326744</v>
      </c>
      <c r="CS8" s="641"/>
      <c r="CT8" s="641"/>
      <c r="CU8" s="641"/>
      <c r="CV8" s="641"/>
      <c r="CW8" s="641"/>
      <c r="CX8" s="641"/>
      <c r="CY8" s="642"/>
      <c r="CZ8" s="677">
        <v>23.5</v>
      </c>
      <c r="DA8" s="677"/>
      <c r="DB8" s="677"/>
      <c r="DC8" s="677"/>
      <c r="DD8" s="646">
        <v>97431</v>
      </c>
      <c r="DE8" s="641"/>
      <c r="DF8" s="641"/>
      <c r="DG8" s="641"/>
      <c r="DH8" s="641"/>
      <c r="DI8" s="641"/>
      <c r="DJ8" s="641"/>
      <c r="DK8" s="641"/>
      <c r="DL8" s="641"/>
      <c r="DM8" s="641"/>
      <c r="DN8" s="641"/>
      <c r="DO8" s="641"/>
      <c r="DP8" s="642"/>
      <c r="DQ8" s="646">
        <v>748784</v>
      </c>
      <c r="DR8" s="641"/>
      <c r="DS8" s="641"/>
      <c r="DT8" s="641"/>
      <c r="DU8" s="641"/>
      <c r="DV8" s="641"/>
      <c r="DW8" s="641"/>
      <c r="DX8" s="641"/>
      <c r="DY8" s="641"/>
      <c r="DZ8" s="641"/>
      <c r="EA8" s="641"/>
      <c r="EB8" s="641"/>
      <c r="EC8" s="684"/>
    </row>
    <row r="9" spans="2:143" ht="11.25" customHeight="1" x14ac:dyDescent="0.15">
      <c r="B9" s="637" t="s">
        <v>245</v>
      </c>
      <c r="C9" s="638"/>
      <c r="D9" s="638"/>
      <c r="E9" s="638"/>
      <c r="F9" s="638"/>
      <c r="G9" s="638"/>
      <c r="H9" s="638"/>
      <c r="I9" s="638"/>
      <c r="J9" s="638"/>
      <c r="K9" s="638"/>
      <c r="L9" s="638"/>
      <c r="M9" s="638"/>
      <c r="N9" s="638"/>
      <c r="O9" s="638"/>
      <c r="P9" s="638"/>
      <c r="Q9" s="639"/>
      <c r="R9" s="640">
        <v>788</v>
      </c>
      <c r="S9" s="641"/>
      <c r="T9" s="641"/>
      <c r="U9" s="641"/>
      <c r="V9" s="641"/>
      <c r="W9" s="641"/>
      <c r="X9" s="641"/>
      <c r="Y9" s="642"/>
      <c r="Z9" s="677">
        <v>0</v>
      </c>
      <c r="AA9" s="677"/>
      <c r="AB9" s="677"/>
      <c r="AC9" s="677"/>
      <c r="AD9" s="678">
        <v>788</v>
      </c>
      <c r="AE9" s="678"/>
      <c r="AF9" s="678"/>
      <c r="AG9" s="678"/>
      <c r="AH9" s="678"/>
      <c r="AI9" s="678"/>
      <c r="AJ9" s="678"/>
      <c r="AK9" s="678"/>
      <c r="AL9" s="643">
        <v>0</v>
      </c>
      <c r="AM9" s="644"/>
      <c r="AN9" s="644"/>
      <c r="AO9" s="679"/>
      <c r="AP9" s="637" t="s">
        <v>246</v>
      </c>
      <c r="AQ9" s="638"/>
      <c r="AR9" s="638"/>
      <c r="AS9" s="638"/>
      <c r="AT9" s="638"/>
      <c r="AU9" s="638"/>
      <c r="AV9" s="638"/>
      <c r="AW9" s="638"/>
      <c r="AX9" s="638"/>
      <c r="AY9" s="638"/>
      <c r="AZ9" s="638"/>
      <c r="BA9" s="638"/>
      <c r="BB9" s="638"/>
      <c r="BC9" s="638"/>
      <c r="BD9" s="638"/>
      <c r="BE9" s="638"/>
      <c r="BF9" s="639"/>
      <c r="BG9" s="640">
        <v>193449</v>
      </c>
      <c r="BH9" s="641"/>
      <c r="BI9" s="641"/>
      <c r="BJ9" s="641"/>
      <c r="BK9" s="641"/>
      <c r="BL9" s="641"/>
      <c r="BM9" s="641"/>
      <c r="BN9" s="642"/>
      <c r="BO9" s="677">
        <v>33.1</v>
      </c>
      <c r="BP9" s="677"/>
      <c r="BQ9" s="677"/>
      <c r="BR9" s="677"/>
      <c r="BS9" s="646" t="s">
        <v>237</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238080</v>
      </c>
      <c r="CS9" s="641"/>
      <c r="CT9" s="641"/>
      <c r="CU9" s="641"/>
      <c r="CV9" s="641"/>
      <c r="CW9" s="641"/>
      <c r="CX9" s="641"/>
      <c r="CY9" s="642"/>
      <c r="CZ9" s="677">
        <v>4.2</v>
      </c>
      <c r="DA9" s="677"/>
      <c r="DB9" s="677"/>
      <c r="DC9" s="677"/>
      <c r="DD9" s="646">
        <v>7350</v>
      </c>
      <c r="DE9" s="641"/>
      <c r="DF9" s="641"/>
      <c r="DG9" s="641"/>
      <c r="DH9" s="641"/>
      <c r="DI9" s="641"/>
      <c r="DJ9" s="641"/>
      <c r="DK9" s="641"/>
      <c r="DL9" s="641"/>
      <c r="DM9" s="641"/>
      <c r="DN9" s="641"/>
      <c r="DO9" s="641"/>
      <c r="DP9" s="642"/>
      <c r="DQ9" s="646">
        <v>227706</v>
      </c>
      <c r="DR9" s="641"/>
      <c r="DS9" s="641"/>
      <c r="DT9" s="641"/>
      <c r="DU9" s="641"/>
      <c r="DV9" s="641"/>
      <c r="DW9" s="641"/>
      <c r="DX9" s="641"/>
      <c r="DY9" s="641"/>
      <c r="DZ9" s="641"/>
      <c r="EA9" s="641"/>
      <c r="EB9" s="641"/>
      <c r="EC9" s="684"/>
    </row>
    <row r="10" spans="2:143" ht="11.25" customHeight="1" x14ac:dyDescent="0.15">
      <c r="B10" s="637" t="s">
        <v>248</v>
      </c>
      <c r="C10" s="638"/>
      <c r="D10" s="638"/>
      <c r="E10" s="638"/>
      <c r="F10" s="638"/>
      <c r="G10" s="638"/>
      <c r="H10" s="638"/>
      <c r="I10" s="638"/>
      <c r="J10" s="638"/>
      <c r="K10" s="638"/>
      <c r="L10" s="638"/>
      <c r="M10" s="638"/>
      <c r="N10" s="638"/>
      <c r="O10" s="638"/>
      <c r="P10" s="638"/>
      <c r="Q10" s="639"/>
      <c r="R10" s="640" t="s">
        <v>240</v>
      </c>
      <c r="S10" s="641"/>
      <c r="T10" s="641"/>
      <c r="U10" s="641"/>
      <c r="V10" s="641"/>
      <c r="W10" s="641"/>
      <c r="X10" s="641"/>
      <c r="Y10" s="642"/>
      <c r="Z10" s="677" t="s">
        <v>237</v>
      </c>
      <c r="AA10" s="677"/>
      <c r="AB10" s="677"/>
      <c r="AC10" s="677"/>
      <c r="AD10" s="678" t="s">
        <v>237</v>
      </c>
      <c r="AE10" s="678"/>
      <c r="AF10" s="678"/>
      <c r="AG10" s="678"/>
      <c r="AH10" s="678"/>
      <c r="AI10" s="678"/>
      <c r="AJ10" s="678"/>
      <c r="AK10" s="678"/>
      <c r="AL10" s="643" t="s">
        <v>132</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16542</v>
      </c>
      <c r="BH10" s="641"/>
      <c r="BI10" s="641"/>
      <c r="BJ10" s="641"/>
      <c r="BK10" s="641"/>
      <c r="BL10" s="641"/>
      <c r="BM10" s="641"/>
      <c r="BN10" s="642"/>
      <c r="BO10" s="677">
        <v>2.8</v>
      </c>
      <c r="BP10" s="677"/>
      <c r="BQ10" s="677"/>
      <c r="BR10" s="677"/>
      <c r="BS10" s="646" t="s">
        <v>132</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t="s">
        <v>240</v>
      </c>
      <c r="CS10" s="641"/>
      <c r="CT10" s="641"/>
      <c r="CU10" s="641"/>
      <c r="CV10" s="641"/>
      <c r="CW10" s="641"/>
      <c r="CX10" s="641"/>
      <c r="CY10" s="642"/>
      <c r="CZ10" s="677" t="s">
        <v>240</v>
      </c>
      <c r="DA10" s="677"/>
      <c r="DB10" s="677"/>
      <c r="DC10" s="677"/>
      <c r="DD10" s="646" t="s">
        <v>140</v>
      </c>
      <c r="DE10" s="641"/>
      <c r="DF10" s="641"/>
      <c r="DG10" s="641"/>
      <c r="DH10" s="641"/>
      <c r="DI10" s="641"/>
      <c r="DJ10" s="641"/>
      <c r="DK10" s="641"/>
      <c r="DL10" s="641"/>
      <c r="DM10" s="641"/>
      <c r="DN10" s="641"/>
      <c r="DO10" s="641"/>
      <c r="DP10" s="642"/>
      <c r="DQ10" s="646" t="s">
        <v>237</v>
      </c>
      <c r="DR10" s="641"/>
      <c r="DS10" s="641"/>
      <c r="DT10" s="641"/>
      <c r="DU10" s="641"/>
      <c r="DV10" s="641"/>
      <c r="DW10" s="641"/>
      <c r="DX10" s="641"/>
      <c r="DY10" s="641"/>
      <c r="DZ10" s="641"/>
      <c r="EA10" s="641"/>
      <c r="EB10" s="641"/>
      <c r="EC10" s="684"/>
    </row>
    <row r="11" spans="2:143" ht="11.25" customHeight="1" x14ac:dyDescent="0.15">
      <c r="B11" s="637" t="s">
        <v>251</v>
      </c>
      <c r="C11" s="638"/>
      <c r="D11" s="638"/>
      <c r="E11" s="638"/>
      <c r="F11" s="638"/>
      <c r="G11" s="638"/>
      <c r="H11" s="638"/>
      <c r="I11" s="638"/>
      <c r="J11" s="638"/>
      <c r="K11" s="638"/>
      <c r="L11" s="638"/>
      <c r="M11" s="638"/>
      <c r="N11" s="638"/>
      <c r="O11" s="638"/>
      <c r="P11" s="638"/>
      <c r="Q11" s="639"/>
      <c r="R11" s="640">
        <v>110022</v>
      </c>
      <c r="S11" s="641"/>
      <c r="T11" s="641"/>
      <c r="U11" s="641"/>
      <c r="V11" s="641"/>
      <c r="W11" s="641"/>
      <c r="X11" s="641"/>
      <c r="Y11" s="642"/>
      <c r="Z11" s="643">
        <v>1.9</v>
      </c>
      <c r="AA11" s="644"/>
      <c r="AB11" s="644"/>
      <c r="AC11" s="645"/>
      <c r="AD11" s="646">
        <v>110022</v>
      </c>
      <c r="AE11" s="641"/>
      <c r="AF11" s="641"/>
      <c r="AG11" s="641"/>
      <c r="AH11" s="641"/>
      <c r="AI11" s="641"/>
      <c r="AJ11" s="641"/>
      <c r="AK11" s="642"/>
      <c r="AL11" s="643">
        <v>4</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12588</v>
      </c>
      <c r="BH11" s="641"/>
      <c r="BI11" s="641"/>
      <c r="BJ11" s="641"/>
      <c r="BK11" s="641"/>
      <c r="BL11" s="641"/>
      <c r="BM11" s="641"/>
      <c r="BN11" s="642"/>
      <c r="BO11" s="677">
        <v>2.2000000000000002</v>
      </c>
      <c r="BP11" s="677"/>
      <c r="BQ11" s="677"/>
      <c r="BR11" s="677"/>
      <c r="BS11" s="646" t="s">
        <v>240</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424695</v>
      </c>
      <c r="CS11" s="641"/>
      <c r="CT11" s="641"/>
      <c r="CU11" s="641"/>
      <c r="CV11" s="641"/>
      <c r="CW11" s="641"/>
      <c r="CX11" s="641"/>
      <c r="CY11" s="642"/>
      <c r="CZ11" s="677">
        <v>7.5</v>
      </c>
      <c r="DA11" s="677"/>
      <c r="DB11" s="677"/>
      <c r="DC11" s="677"/>
      <c r="DD11" s="646">
        <v>30021</v>
      </c>
      <c r="DE11" s="641"/>
      <c r="DF11" s="641"/>
      <c r="DG11" s="641"/>
      <c r="DH11" s="641"/>
      <c r="DI11" s="641"/>
      <c r="DJ11" s="641"/>
      <c r="DK11" s="641"/>
      <c r="DL11" s="641"/>
      <c r="DM11" s="641"/>
      <c r="DN11" s="641"/>
      <c r="DO11" s="641"/>
      <c r="DP11" s="642"/>
      <c r="DQ11" s="646">
        <v>182548</v>
      </c>
      <c r="DR11" s="641"/>
      <c r="DS11" s="641"/>
      <c r="DT11" s="641"/>
      <c r="DU11" s="641"/>
      <c r="DV11" s="641"/>
      <c r="DW11" s="641"/>
      <c r="DX11" s="641"/>
      <c r="DY11" s="641"/>
      <c r="DZ11" s="641"/>
      <c r="EA11" s="641"/>
      <c r="EB11" s="641"/>
      <c r="EC11" s="684"/>
    </row>
    <row r="12" spans="2:143" ht="11.25" customHeight="1" x14ac:dyDescent="0.15">
      <c r="B12" s="637" t="s">
        <v>254</v>
      </c>
      <c r="C12" s="638"/>
      <c r="D12" s="638"/>
      <c r="E12" s="638"/>
      <c r="F12" s="638"/>
      <c r="G12" s="638"/>
      <c r="H12" s="638"/>
      <c r="I12" s="638"/>
      <c r="J12" s="638"/>
      <c r="K12" s="638"/>
      <c r="L12" s="638"/>
      <c r="M12" s="638"/>
      <c r="N12" s="638"/>
      <c r="O12" s="638"/>
      <c r="P12" s="638"/>
      <c r="Q12" s="639"/>
      <c r="R12" s="640">
        <v>5424</v>
      </c>
      <c r="S12" s="641"/>
      <c r="T12" s="641"/>
      <c r="U12" s="641"/>
      <c r="V12" s="641"/>
      <c r="W12" s="641"/>
      <c r="X12" s="641"/>
      <c r="Y12" s="642"/>
      <c r="Z12" s="677">
        <v>0.1</v>
      </c>
      <c r="AA12" s="677"/>
      <c r="AB12" s="677"/>
      <c r="AC12" s="677"/>
      <c r="AD12" s="678">
        <v>5424</v>
      </c>
      <c r="AE12" s="678"/>
      <c r="AF12" s="678"/>
      <c r="AG12" s="678"/>
      <c r="AH12" s="678"/>
      <c r="AI12" s="678"/>
      <c r="AJ12" s="678"/>
      <c r="AK12" s="678"/>
      <c r="AL12" s="643">
        <v>0.2</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266317</v>
      </c>
      <c r="BH12" s="641"/>
      <c r="BI12" s="641"/>
      <c r="BJ12" s="641"/>
      <c r="BK12" s="641"/>
      <c r="BL12" s="641"/>
      <c r="BM12" s="641"/>
      <c r="BN12" s="642"/>
      <c r="BO12" s="677">
        <v>45.6</v>
      </c>
      <c r="BP12" s="677"/>
      <c r="BQ12" s="677"/>
      <c r="BR12" s="677"/>
      <c r="BS12" s="646" t="s">
        <v>237</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95572</v>
      </c>
      <c r="CS12" s="641"/>
      <c r="CT12" s="641"/>
      <c r="CU12" s="641"/>
      <c r="CV12" s="641"/>
      <c r="CW12" s="641"/>
      <c r="CX12" s="641"/>
      <c r="CY12" s="642"/>
      <c r="CZ12" s="677">
        <v>1.7</v>
      </c>
      <c r="DA12" s="677"/>
      <c r="DB12" s="677"/>
      <c r="DC12" s="677"/>
      <c r="DD12" s="646">
        <v>15971</v>
      </c>
      <c r="DE12" s="641"/>
      <c r="DF12" s="641"/>
      <c r="DG12" s="641"/>
      <c r="DH12" s="641"/>
      <c r="DI12" s="641"/>
      <c r="DJ12" s="641"/>
      <c r="DK12" s="641"/>
      <c r="DL12" s="641"/>
      <c r="DM12" s="641"/>
      <c r="DN12" s="641"/>
      <c r="DO12" s="641"/>
      <c r="DP12" s="642"/>
      <c r="DQ12" s="646">
        <v>49700</v>
      </c>
      <c r="DR12" s="641"/>
      <c r="DS12" s="641"/>
      <c r="DT12" s="641"/>
      <c r="DU12" s="641"/>
      <c r="DV12" s="641"/>
      <c r="DW12" s="641"/>
      <c r="DX12" s="641"/>
      <c r="DY12" s="641"/>
      <c r="DZ12" s="641"/>
      <c r="EA12" s="641"/>
      <c r="EB12" s="641"/>
      <c r="EC12" s="684"/>
    </row>
    <row r="13" spans="2:143" ht="11.25" customHeight="1" x14ac:dyDescent="0.15">
      <c r="B13" s="637" t="s">
        <v>257</v>
      </c>
      <c r="C13" s="638"/>
      <c r="D13" s="638"/>
      <c r="E13" s="638"/>
      <c r="F13" s="638"/>
      <c r="G13" s="638"/>
      <c r="H13" s="638"/>
      <c r="I13" s="638"/>
      <c r="J13" s="638"/>
      <c r="K13" s="638"/>
      <c r="L13" s="638"/>
      <c r="M13" s="638"/>
      <c r="N13" s="638"/>
      <c r="O13" s="638"/>
      <c r="P13" s="638"/>
      <c r="Q13" s="639"/>
      <c r="R13" s="640" t="s">
        <v>237</v>
      </c>
      <c r="S13" s="641"/>
      <c r="T13" s="641"/>
      <c r="U13" s="641"/>
      <c r="V13" s="641"/>
      <c r="W13" s="641"/>
      <c r="X13" s="641"/>
      <c r="Y13" s="642"/>
      <c r="Z13" s="677" t="s">
        <v>240</v>
      </c>
      <c r="AA13" s="677"/>
      <c r="AB13" s="677"/>
      <c r="AC13" s="677"/>
      <c r="AD13" s="678" t="s">
        <v>237</v>
      </c>
      <c r="AE13" s="678"/>
      <c r="AF13" s="678"/>
      <c r="AG13" s="678"/>
      <c r="AH13" s="678"/>
      <c r="AI13" s="678"/>
      <c r="AJ13" s="678"/>
      <c r="AK13" s="678"/>
      <c r="AL13" s="643" t="s">
        <v>237</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264690</v>
      </c>
      <c r="BH13" s="641"/>
      <c r="BI13" s="641"/>
      <c r="BJ13" s="641"/>
      <c r="BK13" s="641"/>
      <c r="BL13" s="641"/>
      <c r="BM13" s="641"/>
      <c r="BN13" s="642"/>
      <c r="BO13" s="677">
        <v>45.4</v>
      </c>
      <c r="BP13" s="677"/>
      <c r="BQ13" s="677"/>
      <c r="BR13" s="677"/>
      <c r="BS13" s="646" t="s">
        <v>237</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759119</v>
      </c>
      <c r="CS13" s="641"/>
      <c r="CT13" s="641"/>
      <c r="CU13" s="641"/>
      <c r="CV13" s="641"/>
      <c r="CW13" s="641"/>
      <c r="CX13" s="641"/>
      <c r="CY13" s="642"/>
      <c r="CZ13" s="677">
        <v>13.5</v>
      </c>
      <c r="DA13" s="677"/>
      <c r="DB13" s="677"/>
      <c r="DC13" s="677"/>
      <c r="DD13" s="646">
        <v>615821</v>
      </c>
      <c r="DE13" s="641"/>
      <c r="DF13" s="641"/>
      <c r="DG13" s="641"/>
      <c r="DH13" s="641"/>
      <c r="DI13" s="641"/>
      <c r="DJ13" s="641"/>
      <c r="DK13" s="641"/>
      <c r="DL13" s="641"/>
      <c r="DM13" s="641"/>
      <c r="DN13" s="641"/>
      <c r="DO13" s="641"/>
      <c r="DP13" s="642"/>
      <c r="DQ13" s="646">
        <v>152730</v>
      </c>
      <c r="DR13" s="641"/>
      <c r="DS13" s="641"/>
      <c r="DT13" s="641"/>
      <c r="DU13" s="641"/>
      <c r="DV13" s="641"/>
      <c r="DW13" s="641"/>
      <c r="DX13" s="641"/>
      <c r="DY13" s="641"/>
      <c r="DZ13" s="641"/>
      <c r="EA13" s="641"/>
      <c r="EB13" s="641"/>
      <c r="EC13" s="684"/>
    </row>
    <row r="14" spans="2:143" ht="11.25" customHeight="1" x14ac:dyDescent="0.15">
      <c r="B14" s="637" t="s">
        <v>260</v>
      </c>
      <c r="C14" s="638"/>
      <c r="D14" s="638"/>
      <c r="E14" s="638"/>
      <c r="F14" s="638"/>
      <c r="G14" s="638"/>
      <c r="H14" s="638"/>
      <c r="I14" s="638"/>
      <c r="J14" s="638"/>
      <c r="K14" s="638"/>
      <c r="L14" s="638"/>
      <c r="M14" s="638"/>
      <c r="N14" s="638"/>
      <c r="O14" s="638"/>
      <c r="P14" s="638"/>
      <c r="Q14" s="639"/>
      <c r="R14" s="640">
        <v>8726</v>
      </c>
      <c r="S14" s="641"/>
      <c r="T14" s="641"/>
      <c r="U14" s="641"/>
      <c r="V14" s="641"/>
      <c r="W14" s="641"/>
      <c r="X14" s="641"/>
      <c r="Y14" s="642"/>
      <c r="Z14" s="677">
        <v>0.1</v>
      </c>
      <c r="AA14" s="677"/>
      <c r="AB14" s="677"/>
      <c r="AC14" s="677"/>
      <c r="AD14" s="678">
        <v>8726</v>
      </c>
      <c r="AE14" s="678"/>
      <c r="AF14" s="678"/>
      <c r="AG14" s="678"/>
      <c r="AH14" s="678"/>
      <c r="AI14" s="678"/>
      <c r="AJ14" s="678"/>
      <c r="AK14" s="678"/>
      <c r="AL14" s="643">
        <v>0.3</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26419</v>
      </c>
      <c r="BH14" s="641"/>
      <c r="BI14" s="641"/>
      <c r="BJ14" s="641"/>
      <c r="BK14" s="641"/>
      <c r="BL14" s="641"/>
      <c r="BM14" s="641"/>
      <c r="BN14" s="642"/>
      <c r="BO14" s="677">
        <v>4.5</v>
      </c>
      <c r="BP14" s="677"/>
      <c r="BQ14" s="677"/>
      <c r="BR14" s="677"/>
      <c r="BS14" s="646" t="s">
        <v>240</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703051</v>
      </c>
      <c r="CS14" s="641"/>
      <c r="CT14" s="641"/>
      <c r="CU14" s="641"/>
      <c r="CV14" s="641"/>
      <c r="CW14" s="641"/>
      <c r="CX14" s="641"/>
      <c r="CY14" s="642"/>
      <c r="CZ14" s="677">
        <v>12.5</v>
      </c>
      <c r="DA14" s="677"/>
      <c r="DB14" s="677"/>
      <c r="DC14" s="677"/>
      <c r="DD14" s="646">
        <v>506737</v>
      </c>
      <c r="DE14" s="641"/>
      <c r="DF14" s="641"/>
      <c r="DG14" s="641"/>
      <c r="DH14" s="641"/>
      <c r="DI14" s="641"/>
      <c r="DJ14" s="641"/>
      <c r="DK14" s="641"/>
      <c r="DL14" s="641"/>
      <c r="DM14" s="641"/>
      <c r="DN14" s="641"/>
      <c r="DO14" s="641"/>
      <c r="DP14" s="642"/>
      <c r="DQ14" s="646">
        <v>175258</v>
      </c>
      <c r="DR14" s="641"/>
      <c r="DS14" s="641"/>
      <c r="DT14" s="641"/>
      <c r="DU14" s="641"/>
      <c r="DV14" s="641"/>
      <c r="DW14" s="641"/>
      <c r="DX14" s="641"/>
      <c r="DY14" s="641"/>
      <c r="DZ14" s="641"/>
      <c r="EA14" s="641"/>
      <c r="EB14" s="641"/>
      <c r="EC14" s="684"/>
    </row>
    <row r="15" spans="2:143" ht="11.25" customHeight="1" x14ac:dyDescent="0.15">
      <c r="B15" s="637" t="s">
        <v>263</v>
      </c>
      <c r="C15" s="638"/>
      <c r="D15" s="638"/>
      <c r="E15" s="638"/>
      <c r="F15" s="638"/>
      <c r="G15" s="638"/>
      <c r="H15" s="638"/>
      <c r="I15" s="638"/>
      <c r="J15" s="638"/>
      <c r="K15" s="638"/>
      <c r="L15" s="638"/>
      <c r="M15" s="638"/>
      <c r="N15" s="638"/>
      <c r="O15" s="638"/>
      <c r="P15" s="638"/>
      <c r="Q15" s="639"/>
      <c r="R15" s="640" t="s">
        <v>140</v>
      </c>
      <c r="S15" s="641"/>
      <c r="T15" s="641"/>
      <c r="U15" s="641"/>
      <c r="V15" s="641"/>
      <c r="W15" s="641"/>
      <c r="X15" s="641"/>
      <c r="Y15" s="642"/>
      <c r="Z15" s="677" t="s">
        <v>237</v>
      </c>
      <c r="AA15" s="677"/>
      <c r="AB15" s="677"/>
      <c r="AC15" s="677"/>
      <c r="AD15" s="678" t="s">
        <v>240</v>
      </c>
      <c r="AE15" s="678"/>
      <c r="AF15" s="678"/>
      <c r="AG15" s="678"/>
      <c r="AH15" s="678"/>
      <c r="AI15" s="678"/>
      <c r="AJ15" s="678"/>
      <c r="AK15" s="678"/>
      <c r="AL15" s="643" t="s">
        <v>132</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52241</v>
      </c>
      <c r="BH15" s="641"/>
      <c r="BI15" s="641"/>
      <c r="BJ15" s="641"/>
      <c r="BK15" s="641"/>
      <c r="BL15" s="641"/>
      <c r="BM15" s="641"/>
      <c r="BN15" s="642"/>
      <c r="BO15" s="677">
        <v>9</v>
      </c>
      <c r="BP15" s="677"/>
      <c r="BQ15" s="677"/>
      <c r="BR15" s="677"/>
      <c r="BS15" s="646" t="s">
        <v>237</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376211</v>
      </c>
      <c r="CS15" s="641"/>
      <c r="CT15" s="641"/>
      <c r="CU15" s="641"/>
      <c r="CV15" s="641"/>
      <c r="CW15" s="641"/>
      <c r="CX15" s="641"/>
      <c r="CY15" s="642"/>
      <c r="CZ15" s="677">
        <v>6.7</v>
      </c>
      <c r="DA15" s="677"/>
      <c r="DB15" s="677"/>
      <c r="DC15" s="677"/>
      <c r="DD15" s="646">
        <v>54086</v>
      </c>
      <c r="DE15" s="641"/>
      <c r="DF15" s="641"/>
      <c r="DG15" s="641"/>
      <c r="DH15" s="641"/>
      <c r="DI15" s="641"/>
      <c r="DJ15" s="641"/>
      <c r="DK15" s="641"/>
      <c r="DL15" s="641"/>
      <c r="DM15" s="641"/>
      <c r="DN15" s="641"/>
      <c r="DO15" s="641"/>
      <c r="DP15" s="642"/>
      <c r="DQ15" s="646">
        <v>306709</v>
      </c>
      <c r="DR15" s="641"/>
      <c r="DS15" s="641"/>
      <c r="DT15" s="641"/>
      <c r="DU15" s="641"/>
      <c r="DV15" s="641"/>
      <c r="DW15" s="641"/>
      <c r="DX15" s="641"/>
      <c r="DY15" s="641"/>
      <c r="DZ15" s="641"/>
      <c r="EA15" s="641"/>
      <c r="EB15" s="641"/>
      <c r="EC15" s="684"/>
    </row>
    <row r="16" spans="2:143" ht="11.25" customHeight="1" x14ac:dyDescent="0.15">
      <c r="B16" s="637" t="s">
        <v>266</v>
      </c>
      <c r="C16" s="638"/>
      <c r="D16" s="638"/>
      <c r="E16" s="638"/>
      <c r="F16" s="638"/>
      <c r="G16" s="638"/>
      <c r="H16" s="638"/>
      <c r="I16" s="638"/>
      <c r="J16" s="638"/>
      <c r="K16" s="638"/>
      <c r="L16" s="638"/>
      <c r="M16" s="638"/>
      <c r="N16" s="638"/>
      <c r="O16" s="638"/>
      <c r="P16" s="638"/>
      <c r="Q16" s="639"/>
      <c r="R16" s="640">
        <v>2177</v>
      </c>
      <c r="S16" s="641"/>
      <c r="T16" s="641"/>
      <c r="U16" s="641"/>
      <c r="V16" s="641"/>
      <c r="W16" s="641"/>
      <c r="X16" s="641"/>
      <c r="Y16" s="642"/>
      <c r="Z16" s="677">
        <v>0</v>
      </c>
      <c r="AA16" s="677"/>
      <c r="AB16" s="677"/>
      <c r="AC16" s="677"/>
      <c r="AD16" s="678">
        <v>2177</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132</v>
      </c>
      <c r="BH16" s="641"/>
      <c r="BI16" s="641"/>
      <c r="BJ16" s="641"/>
      <c r="BK16" s="641"/>
      <c r="BL16" s="641"/>
      <c r="BM16" s="641"/>
      <c r="BN16" s="642"/>
      <c r="BO16" s="677" t="s">
        <v>240</v>
      </c>
      <c r="BP16" s="677"/>
      <c r="BQ16" s="677"/>
      <c r="BR16" s="677"/>
      <c r="BS16" s="646" t="s">
        <v>132</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27694</v>
      </c>
      <c r="CS16" s="641"/>
      <c r="CT16" s="641"/>
      <c r="CU16" s="641"/>
      <c r="CV16" s="641"/>
      <c r="CW16" s="641"/>
      <c r="CX16" s="641"/>
      <c r="CY16" s="642"/>
      <c r="CZ16" s="677">
        <v>0.5</v>
      </c>
      <c r="DA16" s="677"/>
      <c r="DB16" s="677"/>
      <c r="DC16" s="677"/>
      <c r="DD16" s="646" t="s">
        <v>132</v>
      </c>
      <c r="DE16" s="641"/>
      <c r="DF16" s="641"/>
      <c r="DG16" s="641"/>
      <c r="DH16" s="641"/>
      <c r="DI16" s="641"/>
      <c r="DJ16" s="641"/>
      <c r="DK16" s="641"/>
      <c r="DL16" s="641"/>
      <c r="DM16" s="641"/>
      <c r="DN16" s="641"/>
      <c r="DO16" s="641"/>
      <c r="DP16" s="642"/>
      <c r="DQ16" s="646">
        <v>2520</v>
      </c>
      <c r="DR16" s="641"/>
      <c r="DS16" s="641"/>
      <c r="DT16" s="641"/>
      <c r="DU16" s="641"/>
      <c r="DV16" s="641"/>
      <c r="DW16" s="641"/>
      <c r="DX16" s="641"/>
      <c r="DY16" s="641"/>
      <c r="DZ16" s="641"/>
      <c r="EA16" s="641"/>
      <c r="EB16" s="641"/>
      <c r="EC16" s="684"/>
    </row>
    <row r="17" spans="2:133" ht="11.25" customHeight="1" x14ac:dyDescent="0.15">
      <c r="B17" s="637" t="s">
        <v>269</v>
      </c>
      <c r="C17" s="638"/>
      <c r="D17" s="638"/>
      <c r="E17" s="638"/>
      <c r="F17" s="638"/>
      <c r="G17" s="638"/>
      <c r="H17" s="638"/>
      <c r="I17" s="638"/>
      <c r="J17" s="638"/>
      <c r="K17" s="638"/>
      <c r="L17" s="638"/>
      <c r="M17" s="638"/>
      <c r="N17" s="638"/>
      <c r="O17" s="638"/>
      <c r="P17" s="638"/>
      <c r="Q17" s="639"/>
      <c r="R17" s="640">
        <v>10294</v>
      </c>
      <c r="S17" s="641"/>
      <c r="T17" s="641"/>
      <c r="U17" s="641"/>
      <c r="V17" s="641"/>
      <c r="W17" s="641"/>
      <c r="X17" s="641"/>
      <c r="Y17" s="642"/>
      <c r="Z17" s="677">
        <v>0.2</v>
      </c>
      <c r="AA17" s="677"/>
      <c r="AB17" s="677"/>
      <c r="AC17" s="677"/>
      <c r="AD17" s="678">
        <v>10294</v>
      </c>
      <c r="AE17" s="678"/>
      <c r="AF17" s="678"/>
      <c r="AG17" s="678"/>
      <c r="AH17" s="678"/>
      <c r="AI17" s="678"/>
      <c r="AJ17" s="678"/>
      <c r="AK17" s="678"/>
      <c r="AL17" s="643">
        <v>0.4</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132</v>
      </c>
      <c r="BH17" s="641"/>
      <c r="BI17" s="641"/>
      <c r="BJ17" s="641"/>
      <c r="BK17" s="641"/>
      <c r="BL17" s="641"/>
      <c r="BM17" s="641"/>
      <c r="BN17" s="642"/>
      <c r="BO17" s="677" t="s">
        <v>237</v>
      </c>
      <c r="BP17" s="677"/>
      <c r="BQ17" s="677"/>
      <c r="BR17" s="677"/>
      <c r="BS17" s="646" t="s">
        <v>237</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494495</v>
      </c>
      <c r="CS17" s="641"/>
      <c r="CT17" s="641"/>
      <c r="CU17" s="641"/>
      <c r="CV17" s="641"/>
      <c r="CW17" s="641"/>
      <c r="CX17" s="641"/>
      <c r="CY17" s="642"/>
      <c r="CZ17" s="677">
        <v>8.8000000000000007</v>
      </c>
      <c r="DA17" s="677"/>
      <c r="DB17" s="677"/>
      <c r="DC17" s="677"/>
      <c r="DD17" s="646" t="s">
        <v>240</v>
      </c>
      <c r="DE17" s="641"/>
      <c r="DF17" s="641"/>
      <c r="DG17" s="641"/>
      <c r="DH17" s="641"/>
      <c r="DI17" s="641"/>
      <c r="DJ17" s="641"/>
      <c r="DK17" s="641"/>
      <c r="DL17" s="641"/>
      <c r="DM17" s="641"/>
      <c r="DN17" s="641"/>
      <c r="DO17" s="641"/>
      <c r="DP17" s="642"/>
      <c r="DQ17" s="646">
        <v>464715</v>
      </c>
      <c r="DR17" s="641"/>
      <c r="DS17" s="641"/>
      <c r="DT17" s="641"/>
      <c r="DU17" s="641"/>
      <c r="DV17" s="641"/>
      <c r="DW17" s="641"/>
      <c r="DX17" s="641"/>
      <c r="DY17" s="641"/>
      <c r="DZ17" s="641"/>
      <c r="EA17" s="641"/>
      <c r="EB17" s="641"/>
      <c r="EC17" s="684"/>
    </row>
    <row r="18" spans="2:133" ht="11.25" customHeight="1" x14ac:dyDescent="0.15">
      <c r="B18" s="637" t="s">
        <v>272</v>
      </c>
      <c r="C18" s="638"/>
      <c r="D18" s="638"/>
      <c r="E18" s="638"/>
      <c r="F18" s="638"/>
      <c r="G18" s="638"/>
      <c r="H18" s="638"/>
      <c r="I18" s="638"/>
      <c r="J18" s="638"/>
      <c r="K18" s="638"/>
      <c r="L18" s="638"/>
      <c r="M18" s="638"/>
      <c r="N18" s="638"/>
      <c r="O18" s="638"/>
      <c r="P18" s="638"/>
      <c r="Q18" s="639"/>
      <c r="R18" s="640">
        <v>2140</v>
      </c>
      <c r="S18" s="641"/>
      <c r="T18" s="641"/>
      <c r="U18" s="641"/>
      <c r="V18" s="641"/>
      <c r="W18" s="641"/>
      <c r="X18" s="641"/>
      <c r="Y18" s="642"/>
      <c r="Z18" s="677">
        <v>0</v>
      </c>
      <c r="AA18" s="677"/>
      <c r="AB18" s="677"/>
      <c r="AC18" s="677"/>
      <c r="AD18" s="678">
        <v>2140</v>
      </c>
      <c r="AE18" s="678"/>
      <c r="AF18" s="678"/>
      <c r="AG18" s="678"/>
      <c r="AH18" s="678"/>
      <c r="AI18" s="678"/>
      <c r="AJ18" s="678"/>
      <c r="AK18" s="678"/>
      <c r="AL18" s="643">
        <v>0.1</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240</v>
      </c>
      <c r="BH18" s="641"/>
      <c r="BI18" s="641"/>
      <c r="BJ18" s="641"/>
      <c r="BK18" s="641"/>
      <c r="BL18" s="641"/>
      <c r="BM18" s="641"/>
      <c r="BN18" s="642"/>
      <c r="BO18" s="677" t="s">
        <v>240</v>
      </c>
      <c r="BP18" s="677"/>
      <c r="BQ18" s="677"/>
      <c r="BR18" s="677"/>
      <c r="BS18" s="646" t="s">
        <v>240</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v>222</v>
      </c>
      <c r="CS18" s="641"/>
      <c r="CT18" s="641"/>
      <c r="CU18" s="641"/>
      <c r="CV18" s="641"/>
      <c r="CW18" s="641"/>
      <c r="CX18" s="641"/>
      <c r="CY18" s="642"/>
      <c r="CZ18" s="677">
        <v>0</v>
      </c>
      <c r="DA18" s="677"/>
      <c r="DB18" s="677"/>
      <c r="DC18" s="677"/>
      <c r="DD18" s="646" t="s">
        <v>140</v>
      </c>
      <c r="DE18" s="641"/>
      <c r="DF18" s="641"/>
      <c r="DG18" s="641"/>
      <c r="DH18" s="641"/>
      <c r="DI18" s="641"/>
      <c r="DJ18" s="641"/>
      <c r="DK18" s="641"/>
      <c r="DL18" s="641"/>
      <c r="DM18" s="641"/>
      <c r="DN18" s="641"/>
      <c r="DO18" s="641"/>
      <c r="DP18" s="642"/>
      <c r="DQ18" s="646" t="s">
        <v>237</v>
      </c>
      <c r="DR18" s="641"/>
      <c r="DS18" s="641"/>
      <c r="DT18" s="641"/>
      <c r="DU18" s="641"/>
      <c r="DV18" s="641"/>
      <c r="DW18" s="641"/>
      <c r="DX18" s="641"/>
      <c r="DY18" s="641"/>
      <c r="DZ18" s="641"/>
      <c r="EA18" s="641"/>
      <c r="EB18" s="641"/>
      <c r="EC18" s="684"/>
    </row>
    <row r="19" spans="2:133" ht="11.25" customHeight="1" x14ac:dyDescent="0.15">
      <c r="B19" s="637" t="s">
        <v>275</v>
      </c>
      <c r="C19" s="638"/>
      <c r="D19" s="638"/>
      <c r="E19" s="638"/>
      <c r="F19" s="638"/>
      <c r="G19" s="638"/>
      <c r="H19" s="638"/>
      <c r="I19" s="638"/>
      <c r="J19" s="638"/>
      <c r="K19" s="638"/>
      <c r="L19" s="638"/>
      <c r="M19" s="638"/>
      <c r="N19" s="638"/>
      <c r="O19" s="638"/>
      <c r="P19" s="638"/>
      <c r="Q19" s="639"/>
      <c r="R19" s="640">
        <v>1146</v>
      </c>
      <c r="S19" s="641"/>
      <c r="T19" s="641"/>
      <c r="U19" s="641"/>
      <c r="V19" s="641"/>
      <c r="W19" s="641"/>
      <c r="X19" s="641"/>
      <c r="Y19" s="642"/>
      <c r="Z19" s="677">
        <v>0</v>
      </c>
      <c r="AA19" s="677"/>
      <c r="AB19" s="677"/>
      <c r="AC19" s="677"/>
      <c r="AD19" s="678">
        <v>1146</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5808</v>
      </c>
      <c r="BH19" s="641"/>
      <c r="BI19" s="641"/>
      <c r="BJ19" s="641"/>
      <c r="BK19" s="641"/>
      <c r="BL19" s="641"/>
      <c r="BM19" s="641"/>
      <c r="BN19" s="642"/>
      <c r="BO19" s="677">
        <v>1</v>
      </c>
      <c r="BP19" s="677"/>
      <c r="BQ19" s="677"/>
      <c r="BR19" s="677"/>
      <c r="BS19" s="646" t="s">
        <v>240</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237</v>
      </c>
      <c r="CS19" s="641"/>
      <c r="CT19" s="641"/>
      <c r="CU19" s="641"/>
      <c r="CV19" s="641"/>
      <c r="CW19" s="641"/>
      <c r="CX19" s="641"/>
      <c r="CY19" s="642"/>
      <c r="CZ19" s="677" t="s">
        <v>132</v>
      </c>
      <c r="DA19" s="677"/>
      <c r="DB19" s="677"/>
      <c r="DC19" s="677"/>
      <c r="DD19" s="646" t="s">
        <v>132</v>
      </c>
      <c r="DE19" s="641"/>
      <c r="DF19" s="641"/>
      <c r="DG19" s="641"/>
      <c r="DH19" s="641"/>
      <c r="DI19" s="641"/>
      <c r="DJ19" s="641"/>
      <c r="DK19" s="641"/>
      <c r="DL19" s="641"/>
      <c r="DM19" s="641"/>
      <c r="DN19" s="641"/>
      <c r="DO19" s="641"/>
      <c r="DP19" s="642"/>
      <c r="DQ19" s="646" t="s">
        <v>237</v>
      </c>
      <c r="DR19" s="641"/>
      <c r="DS19" s="641"/>
      <c r="DT19" s="641"/>
      <c r="DU19" s="641"/>
      <c r="DV19" s="641"/>
      <c r="DW19" s="641"/>
      <c r="DX19" s="641"/>
      <c r="DY19" s="641"/>
      <c r="DZ19" s="641"/>
      <c r="EA19" s="641"/>
      <c r="EB19" s="641"/>
      <c r="EC19" s="684"/>
    </row>
    <row r="20" spans="2:133" ht="11.25" customHeight="1" x14ac:dyDescent="0.15">
      <c r="B20" s="637" t="s">
        <v>278</v>
      </c>
      <c r="C20" s="638"/>
      <c r="D20" s="638"/>
      <c r="E20" s="638"/>
      <c r="F20" s="638"/>
      <c r="G20" s="638"/>
      <c r="H20" s="638"/>
      <c r="I20" s="638"/>
      <c r="J20" s="638"/>
      <c r="K20" s="638"/>
      <c r="L20" s="638"/>
      <c r="M20" s="638"/>
      <c r="N20" s="638"/>
      <c r="O20" s="638"/>
      <c r="P20" s="638"/>
      <c r="Q20" s="639"/>
      <c r="R20" s="640">
        <v>131</v>
      </c>
      <c r="S20" s="641"/>
      <c r="T20" s="641"/>
      <c r="U20" s="641"/>
      <c r="V20" s="641"/>
      <c r="W20" s="641"/>
      <c r="X20" s="641"/>
      <c r="Y20" s="642"/>
      <c r="Z20" s="677">
        <v>0</v>
      </c>
      <c r="AA20" s="677"/>
      <c r="AB20" s="677"/>
      <c r="AC20" s="677"/>
      <c r="AD20" s="678">
        <v>131</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5808</v>
      </c>
      <c r="BH20" s="641"/>
      <c r="BI20" s="641"/>
      <c r="BJ20" s="641"/>
      <c r="BK20" s="641"/>
      <c r="BL20" s="641"/>
      <c r="BM20" s="641"/>
      <c r="BN20" s="642"/>
      <c r="BO20" s="677">
        <v>1</v>
      </c>
      <c r="BP20" s="677"/>
      <c r="BQ20" s="677"/>
      <c r="BR20" s="677"/>
      <c r="BS20" s="646" t="s">
        <v>240</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5639736</v>
      </c>
      <c r="CS20" s="641"/>
      <c r="CT20" s="641"/>
      <c r="CU20" s="641"/>
      <c r="CV20" s="641"/>
      <c r="CW20" s="641"/>
      <c r="CX20" s="641"/>
      <c r="CY20" s="642"/>
      <c r="CZ20" s="677">
        <v>100</v>
      </c>
      <c r="DA20" s="677"/>
      <c r="DB20" s="677"/>
      <c r="DC20" s="677"/>
      <c r="DD20" s="646">
        <v>1374187</v>
      </c>
      <c r="DE20" s="641"/>
      <c r="DF20" s="641"/>
      <c r="DG20" s="641"/>
      <c r="DH20" s="641"/>
      <c r="DI20" s="641"/>
      <c r="DJ20" s="641"/>
      <c r="DK20" s="641"/>
      <c r="DL20" s="641"/>
      <c r="DM20" s="641"/>
      <c r="DN20" s="641"/>
      <c r="DO20" s="641"/>
      <c r="DP20" s="642"/>
      <c r="DQ20" s="646">
        <v>3037640</v>
      </c>
      <c r="DR20" s="641"/>
      <c r="DS20" s="641"/>
      <c r="DT20" s="641"/>
      <c r="DU20" s="641"/>
      <c r="DV20" s="641"/>
      <c r="DW20" s="641"/>
      <c r="DX20" s="641"/>
      <c r="DY20" s="641"/>
      <c r="DZ20" s="641"/>
      <c r="EA20" s="641"/>
      <c r="EB20" s="641"/>
      <c r="EC20" s="684"/>
    </row>
    <row r="21" spans="2:133" ht="11.25" customHeight="1" x14ac:dyDescent="0.15">
      <c r="B21" s="637" t="s">
        <v>281</v>
      </c>
      <c r="C21" s="638"/>
      <c r="D21" s="638"/>
      <c r="E21" s="638"/>
      <c r="F21" s="638"/>
      <c r="G21" s="638"/>
      <c r="H21" s="638"/>
      <c r="I21" s="638"/>
      <c r="J21" s="638"/>
      <c r="K21" s="638"/>
      <c r="L21" s="638"/>
      <c r="M21" s="638"/>
      <c r="N21" s="638"/>
      <c r="O21" s="638"/>
      <c r="P21" s="638"/>
      <c r="Q21" s="639"/>
      <c r="R21" s="640">
        <v>6877</v>
      </c>
      <c r="S21" s="641"/>
      <c r="T21" s="641"/>
      <c r="U21" s="641"/>
      <c r="V21" s="641"/>
      <c r="W21" s="641"/>
      <c r="X21" s="641"/>
      <c r="Y21" s="642"/>
      <c r="Z21" s="677">
        <v>0.1</v>
      </c>
      <c r="AA21" s="677"/>
      <c r="AB21" s="677"/>
      <c r="AC21" s="677"/>
      <c r="AD21" s="678">
        <v>6877</v>
      </c>
      <c r="AE21" s="678"/>
      <c r="AF21" s="678"/>
      <c r="AG21" s="678"/>
      <c r="AH21" s="678"/>
      <c r="AI21" s="678"/>
      <c r="AJ21" s="678"/>
      <c r="AK21" s="678"/>
      <c r="AL21" s="643">
        <v>0.3</v>
      </c>
      <c r="AM21" s="644"/>
      <c r="AN21" s="644"/>
      <c r="AO21" s="679"/>
      <c r="AP21" s="734" t="s">
        <v>282</v>
      </c>
      <c r="AQ21" s="742"/>
      <c r="AR21" s="742"/>
      <c r="AS21" s="742"/>
      <c r="AT21" s="742"/>
      <c r="AU21" s="742"/>
      <c r="AV21" s="742"/>
      <c r="AW21" s="742"/>
      <c r="AX21" s="742"/>
      <c r="AY21" s="742"/>
      <c r="AZ21" s="742"/>
      <c r="BA21" s="742"/>
      <c r="BB21" s="742"/>
      <c r="BC21" s="742"/>
      <c r="BD21" s="742"/>
      <c r="BE21" s="742"/>
      <c r="BF21" s="736"/>
      <c r="BG21" s="640">
        <v>5808</v>
      </c>
      <c r="BH21" s="641"/>
      <c r="BI21" s="641"/>
      <c r="BJ21" s="641"/>
      <c r="BK21" s="641"/>
      <c r="BL21" s="641"/>
      <c r="BM21" s="641"/>
      <c r="BN21" s="642"/>
      <c r="BO21" s="677">
        <v>1</v>
      </c>
      <c r="BP21" s="677"/>
      <c r="BQ21" s="677"/>
      <c r="BR21" s="677"/>
      <c r="BS21" s="646" t="s">
        <v>240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283</v>
      </c>
      <c r="C22" s="638"/>
      <c r="D22" s="638"/>
      <c r="E22" s="638"/>
      <c r="F22" s="638"/>
      <c r="G22" s="638"/>
      <c r="H22" s="638"/>
      <c r="I22" s="638"/>
      <c r="J22" s="638"/>
      <c r="K22" s="638"/>
      <c r="L22" s="638"/>
      <c r="M22" s="638"/>
      <c r="N22" s="638"/>
      <c r="O22" s="638"/>
      <c r="P22" s="638"/>
      <c r="Q22" s="639"/>
      <c r="R22" s="640">
        <v>2126686</v>
      </c>
      <c r="S22" s="641"/>
      <c r="T22" s="641"/>
      <c r="U22" s="641"/>
      <c r="V22" s="641"/>
      <c r="W22" s="641"/>
      <c r="X22" s="641"/>
      <c r="Y22" s="642"/>
      <c r="Z22" s="677">
        <v>36.4</v>
      </c>
      <c r="AA22" s="677"/>
      <c r="AB22" s="677"/>
      <c r="AC22" s="677"/>
      <c r="AD22" s="678">
        <v>1945667</v>
      </c>
      <c r="AE22" s="678"/>
      <c r="AF22" s="678"/>
      <c r="AG22" s="678"/>
      <c r="AH22" s="678"/>
      <c r="AI22" s="678"/>
      <c r="AJ22" s="678"/>
      <c r="AK22" s="678"/>
      <c r="AL22" s="643">
        <v>70.7</v>
      </c>
      <c r="AM22" s="644"/>
      <c r="AN22" s="644"/>
      <c r="AO22" s="679"/>
      <c r="AP22" s="734" t="s">
        <v>284</v>
      </c>
      <c r="AQ22" s="742"/>
      <c r="AR22" s="742"/>
      <c r="AS22" s="742"/>
      <c r="AT22" s="742"/>
      <c r="AU22" s="742"/>
      <c r="AV22" s="742"/>
      <c r="AW22" s="742"/>
      <c r="AX22" s="742"/>
      <c r="AY22" s="742"/>
      <c r="AZ22" s="742"/>
      <c r="BA22" s="742"/>
      <c r="BB22" s="742"/>
      <c r="BC22" s="742"/>
      <c r="BD22" s="742"/>
      <c r="BE22" s="742"/>
      <c r="BF22" s="736"/>
      <c r="BG22" s="640" t="s">
        <v>237</v>
      </c>
      <c r="BH22" s="641"/>
      <c r="BI22" s="641"/>
      <c r="BJ22" s="641"/>
      <c r="BK22" s="641"/>
      <c r="BL22" s="641"/>
      <c r="BM22" s="641"/>
      <c r="BN22" s="642"/>
      <c r="BO22" s="677" t="s">
        <v>132</v>
      </c>
      <c r="BP22" s="677"/>
      <c r="BQ22" s="677"/>
      <c r="BR22" s="677"/>
      <c r="BS22" s="646" t="s">
        <v>140</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286</v>
      </c>
      <c r="C23" s="638"/>
      <c r="D23" s="638"/>
      <c r="E23" s="638"/>
      <c r="F23" s="638"/>
      <c r="G23" s="638"/>
      <c r="H23" s="638"/>
      <c r="I23" s="638"/>
      <c r="J23" s="638"/>
      <c r="K23" s="638"/>
      <c r="L23" s="638"/>
      <c r="M23" s="638"/>
      <c r="N23" s="638"/>
      <c r="O23" s="638"/>
      <c r="P23" s="638"/>
      <c r="Q23" s="639"/>
      <c r="R23" s="640">
        <v>1945667</v>
      </c>
      <c r="S23" s="641"/>
      <c r="T23" s="641"/>
      <c r="U23" s="641"/>
      <c r="V23" s="641"/>
      <c r="W23" s="641"/>
      <c r="X23" s="641"/>
      <c r="Y23" s="642"/>
      <c r="Z23" s="677">
        <v>33.299999999999997</v>
      </c>
      <c r="AA23" s="677"/>
      <c r="AB23" s="677"/>
      <c r="AC23" s="677"/>
      <c r="AD23" s="678">
        <v>1945667</v>
      </c>
      <c r="AE23" s="678"/>
      <c r="AF23" s="678"/>
      <c r="AG23" s="678"/>
      <c r="AH23" s="678"/>
      <c r="AI23" s="678"/>
      <c r="AJ23" s="678"/>
      <c r="AK23" s="678"/>
      <c r="AL23" s="643">
        <v>70.7</v>
      </c>
      <c r="AM23" s="644"/>
      <c r="AN23" s="644"/>
      <c r="AO23" s="679"/>
      <c r="AP23" s="734" t="s">
        <v>287</v>
      </c>
      <c r="AQ23" s="742"/>
      <c r="AR23" s="742"/>
      <c r="AS23" s="742"/>
      <c r="AT23" s="742"/>
      <c r="AU23" s="742"/>
      <c r="AV23" s="742"/>
      <c r="AW23" s="742"/>
      <c r="AX23" s="742"/>
      <c r="AY23" s="742"/>
      <c r="AZ23" s="742"/>
      <c r="BA23" s="742"/>
      <c r="BB23" s="742"/>
      <c r="BC23" s="742"/>
      <c r="BD23" s="742"/>
      <c r="BE23" s="742"/>
      <c r="BF23" s="736"/>
      <c r="BG23" s="640" t="s">
        <v>240</v>
      </c>
      <c r="BH23" s="641"/>
      <c r="BI23" s="641"/>
      <c r="BJ23" s="641"/>
      <c r="BK23" s="641"/>
      <c r="BL23" s="641"/>
      <c r="BM23" s="641"/>
      <c r="BN23" s="642"/>
      <c r="BO23" s="677" t="s">
        <v>237</v>
      </c>
      <c r="BP23" s="677"/>
      <c r="BQ23" s="677"/>
      <c r="BR23" s="677"/>
      <c r="BS23" s="646" t="s">
        <v>237</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15">
      <c r="B24" s="637" t="s">
        <v>293</v>
      </c>
      <c r="C24" s="638"/>
      <c r="D24" s="638"/>
      <c r="E24" s="638"/>
      <c r="F24" s="638"/>
      <c r="G24" s="638"/>
      <c r="H24" s="638"/>
      <c r="I24" s="638"/>
      <c r="J24" s="638"/>
      <c r="K24" s="638"/>
      <c r="L24" s="638"/>
      <c r="M24" s="638"/>
      <c r="N24" s="638"/>
      <c r="O24" s="638"/>
      <c r="P24" s="638"/>
      <c r="Q24" s="639"/>
      <c r="R24" s="640">
        <v>181019</v>
      </c>
      <c r="S24" s="641"/>
      <c r="T24" s="641"/>
      <c r="U24" s="641"/>
      <c r="V24" s="641"/>
      <c r="W24" s="641"/>
      <c r="X24" s="641"/>
      <c r="Y24" s="642"/>
      <c r="Z24" s="677">
        <v>3.1</v>
      </c>
      <c r="AA24" s="677"/>
      <c r="AB24" s="677"/>
      <c r="AC24" s="677"/>
      <c r="AD24" s="678" t="s">
        <v>237</v>
      </c>
      <c r="AE24" s="678"/>
      <c r="AF24" s="678"/>
      <c r="AG24" s="678"/>
      <c r="AH24" s="678"/>
      <c r="AI24" s="678"/>
      <c r="AJ24" s="678"/>
      <c r="AK24" s="678"/>
      <c r="AL24" s="643" t="s">
        <v>240</v>
      </c>
      <c r="AM24" s="644"/>
      <c r="AN24" s="644"/>
      <c r="AO24" s="679"/>
      <c r="AP24" s="734" t="s">
        <v>294</v>
      </c>
      <c r="AQ24" s="742"/>
      <c r="AR24" s="742"/>
      <c r="AS24" s="742"/>
      <c r="AT24" s="742"/>
      <c r="AU24" s="742"/>
      <c r="AV24" s="742"/>
      <c r="AW24" s="742"/>
      <c r="AX24" s="742"/>
      <c r="AY24" s="742"/>
      <c r="AZ24" s="742"/>
      <c r="BA24" s="742"/>
      <c r="BB24" s="742"/>
      <c r="BC24" s="742"/>
      <c r="BD24" s="742"/>
      <c r="BE24" s="742"/>
      <c r="BF24" s="736"/>
      <c r="BG24" s="640" t="s">
        <v>132</v>
      </c>
      <c r="BH24" s="641"/>
      <c r="BI24" s="641"/>
      <c r="BJ24" s="641"/>
      <c r="BK24" s="641"/>
      <c r="BL24" s="641"/>
      <c r="BM24" s="641"/>
      <c r="BN24" s="642"/>
      <c r="BO24" s="677" t="s">
        <v>237</v>
      </c>
      <c r="BP24" s="677"/>
      <c r="BQ24" s="677"/>
      <c r="BR24" s="677"/>
      <c r="BS24" s="646" t="s">
        <v>132</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1924503</v>
      </c>
      <c r="CS24" s="696"/>
      <c r="CT24" s="696"/>
      <c r="CU24" s="696"/>
      <c r="CV24" s="696"/>
      <c r="CW24" s="696"/>
      <c r="CX24" s="696"/>
      <c r="CY24" s="739"/>
      <c r="CZ24" s="740">
        <v>34.1</v>
      </c>
      <c r="DA24" s="711"/>
      <c r="DB24" s="711"/>
      <c r="DC24" s="743"/>
      <c r="DD24" s="738">
        <v>1492536</v>
      </c>
      <c r="DE24" s="696"/>
      <c r="DF24" s="696"/>
      <c r="DG24" s="696"/>
      <c r="DH24" s="696"/>
      <c r="DI24" s="696"/>
      <c r="DJ24" s="696"/>
      <c r="DK24" s="739"/>
      <c r="DL24" s="738">
        <v>1385970</v>
      </c>
      <c r="DM24" s="696"/>
      <c r="DN24" s="696"/>
      <c r="DO24" s="696"/>
      <c r="DP24" s="696"/>
      <c r="DQ24" s="696"/>
      <c r="DR24" s="696"/>
      <c r="DS24" s="696"/>
      <c r="DT24" s="696"/>
      <c r="DU24" s="696"/>
      <c r="DV24" s="739"/>
      <c r="DW24" s="740">
        <v>48.9</v>
      </c>
      <c r="DX24" s="711"/>
      <c r="DY24" s="711"/>
      <c r="DZ24" s="711"/>
      <c r="EA24" s="711"/>
      <c r="EB24" s="711"/>
      <c r="EC24" s="741"/>
    </row>
    <row r="25" spans="2:133" ht="11.25" customHeight="1" x14ac:dyDescent="0.15">
      <c r="B25" s="637" t="s">
        <v>296</v>
      </c>
      <c r="C25" s="638"/>
      <c r="D25" s="638"/>
      <c r="E25" s="638"/>
      <c r="F25" s="638"/>
      <c r="G25" s="638"/>
      <c r="H25" s="638"/>
      <c r="I25" s="638"/>
      <c r="J25" s="638"/>
      <c r="K25" s="638"/>
      <c r="L25" s="638"/>
      <c r="M25" s="638"/>
      <c r="N25" s="638"/>
      <c r="O25" s="638"/>
      <c r="P25" s="638"/>
      <c r="Q25" s="639"/>
      <c r="R25" s="640" t="s">
        <v>240</v>
      </c>
      <c r="S25" s="641"/>
      <c r="T25" s="641"/>
      <c r="U25" s="641"/>
      <c r="V25" s="641"/>
      <c r="W25" s="641"/>
      <c r="X25" s="641"/>
      <c r="Y25" s="642"/>
      <c r="Z25" s="677" t="s">
        <v>132</v>
      </c>
      <c r="AA25" s="677"/>
      <c r="AB25" s="677"/>
      <c r="AC25" s="677"/>
      <c r="AD25" s="678" t="s">
        <v>132</v>
      </c>
      <c r="AE25" s="678"/>
      <c r="AF25" s="678"/>
      <c r="AG25" s="678"/>
      <c r="AH25" s="678"/>
      <c r="AI25" s="678"/>
      <c r="AJ25" s="678"/>
      <c r="AK25" s="678"/>
      <c r="AL25" s="643" t="s">
        <v>132</v>
      </c>
      <c r="AM25" s="644"/>
      <c r="AN25" s="644"/>
      <c r="AO25" s="679"/>
      <c r="AP25" s="734" t="s">
        <v>297</v>
      </c>
      <c r="AQ25" s="742"/>
      <c r="AR25" s="742"/>
      <c r="AS25" s="742"/>
      <c r="AT25" s="742"/>
      <c r="AU25" s="742"/>
      <c r="AV25" s="742"/>
      <c r="AW25" s="742"/>
      <c r="AX25" s="742"/>
      <c r="AY25" s="742"/>
      <c r="AZ25" s="742"/>
      <c r="BA25" s="742"/>
      <c r="BB25" s="742"/>
      <c r="BC25" s="742"/>
      <c r="BD25" s="742"/>
      <c r="BE25" s="742"/>
      <c r="BF25" s="736"/>
      <c r="BG25" s="640" t="s">
        <v>237</v>
      </c>
      <c r="BH25" s="641"/>
      <c r="BI25" s="641"/>
      <c r="BJ25" s="641"/>
      <c r="BK25" s="641"/>
      <c r="BL25" s="641"/>
      <c r="BM25" s="641"/>
      <c r="BN25" s="642"/>
      <c r="BO25" s="677" t="s">
        <v>132</v>
      </c>
      <c r="BP25" s="677"/>
      <c r="BQ25" s="677"/>
      <c r="BR25" s="677"/>
      <c r="BS25" s="646" t="s">
        <v>132</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875111</v>
      </c>
      <c r="CS25" s="659"/>
      <c r="CT25" s="659"/>
      <c r="CU25" s="659"/>
      <c r="CV25" s="659"/>
      <c r="CW25" s="659"/>
      <c r="CX25" s="659"/>
      <c r="CY25" s="660"/>
      <c r="CZ25" s="643">
        <v>15.5</v>
      </c>
      <c r="DA25" s="661"/>
      <c r="DB25" s="661"/>
      <c r="DC25" s="662"/>
      <c r="DD25" s="646">
        <v>832282</v>
      </c>
      <c r="DE25" s="659"/>
      <c r="DF25" s="659"/>
      <c r="DG25" s="659"/>
      <c r="DH25" s="659"/>
      <c r="DI25" s="659"/>
      <c r="DJ25" s="659"/>
      <c r="DK25" s="660"/>
      <c r="DL25" s="646">
        <v>731205</v>
      </c>
      <c r="DM25" s="659"/>
      <c r="DN25" s="659"/>
      <c r="DO25" s="659"/>
      <c r="DP25" s="659"/>
      <c r="DQ25" s="659"/>
      <c r="DR25" s="659"/>
      <c r="DS25" s="659"/>
      <c r="DT25" s="659"/>
      <c r="DU25" s="659"/>
      <c r="DV25" s="660"/>
      <c r="DW25" s="643">
        <v>25.8</v>
      </c>
      <c r="DX25" s="661"/>
      <c r="DY25" s="661"/>
      <c r="DZ25" s="661"/>
      <c r="EA25" s="661"/>
      <c r="EB25" s="661"/>
      <c r="EC25" s="676"/>
    </row>
    <row r="26" spans="2:133" ht="11.25" customHeight="1" x14ac:dyDescent="0.15">
      <c r="B26" s="637" t="s">
        <v>299</v>
      </c>
      <c r="C26" s="638"/>
      <c r="D26" s="638"/>
      <c r="E26" s="638"/>
      <c r="F26" s="638"/>
      <c r="G26" s="638"/>
      <c r="H26" s="638"/>
      <c r="I26" s="638"/>
      <c r="J26" s="638"/>
      <c r="K26" s="638"/>
      <c r="L26" s="638"/>
      <c r="M26" s="638"/>
      <c r="N26" s="638"/>
      <c r="O26" s="638"/>
      <c r="P26" s="638"/>
      <c r="Q26" s="639"/>
      <c r="R26" s="640">
        <v>2930652</v>
      </c>
      <c r="S26" s="641"/>
      <c r="T26" s="641"/>
      <c r="U26" s="641"/>
      <c r="V26" s="641"/>
      <c r="W26" s="641"/>
      <c r="X26" s="641"/>
      <c r="Y26" s="642"/>
      <c r="Z26" s="677">
        <v>50.2</v>
      </c>
      <c r="AA26" s="677"/>
      <c r="AB26" s="677"/>
      <c r="AC26" s="677"/>
      <c r="AD26" s="678">
        <v>2749633</v>
      </c>
      <c r="AE26" s="678"/>
      <c r="AF26" s="678"/>
      <c r="AG26" s="678"/>
      <c r="AH26" s="678"/>
      <c r="AI26" s="678"/>
      <c r="AJ26" s="678"/>
      <c r="AK26" s="678"/>
      <c r="AL26" s="643">
        <v>100</v>
      </c>
      <c r="AM26" s="644"/>
      <c r="AN26" s="644"/>
      <c r="AO26" s="679"/>
      <c r="AP26" s="734" t="s">
        <v>300</v>
      </c>
      <c r="AQ26" s="735"/>
      <c r="AR26" s="735"/>
      <c r="AS26" s="735"/>
      <c r="AT26" s="735"/>
      <c r="AU26" s="735"/>
      <c r="AV26" s="735"/>
      <c r="AW26" s="735"/>
      <c r="AX26" s="735"/>
      <c r="AY26" s="735"/>
      <c r="AZ26" s="735"/>
      <c r="BA26" s="735"/>
      <c r="BB26" s="735"/>
      <c r="BC26" s="735"/>
      <c r="BD26" s="735"/>
      <c r="BE26" s="735"/>
      <c r="BF26" s="736"/>
      <c r="BG26" s="640" t="s">
        <v>240</v>
      </c>
      <c r="BH26" s="641"/>
      <c r="BI26" s="641"/>
      <c r="BJ26" s="641"/>
      <c r="BK26" s="641"/>
      <c r="BL26" s="641"/>
      <c r="BM26" s="641"/>
      <c r="BN26" s="642"/>
      <c r="BO26" s="677" t="s">
        <v>132</v>
      </c>
      <c r="BP26" s="677"/>
      <c r="BQ26" s="677"/>
      <c r="BR26" s="677"/>
      <c r="BS26" s="646" t="s">
        <v>132</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473118</v>
      </c>
      <c r="CS26" s="641"/>
      <c r="CT26" s="641"/>
      <c r="CU26" s="641"/>
      <c r="CV26" s="641"/>
      <c r="CW26" s="641"/>
      <c r="CX26" s="641"/>
      <c r="CY26" s="642"/>
      <c r="CZ26" s="643">
        <v>8.4</v>
      </c>
      <c r="DA26" s="661"/>
      <c r="DB26" s="661"/>
      <c r="DC26" s="662"/>
      <c r="DD26" s="646">
        <v>449634</v>
      </c>
      <c r="DE26" s="641"/>
      <c r="DF26" s="641"/>
      <c r="DG26" s="641"/>
      <c r="DH26" s="641"/>
      <c r="DI26" s="641"/>
      <c r="DJ26" s="641"/>
      <c r="DK26" s="642"/>
      <c r="DL26" s="646" t="s">
        <v>240</v>
      </c>
      <c r="DM26" s="641"/>
      <c r="DN26" s="641"/>
      <c r="DO26" s="641"/>
      <c r="DP26" s="641"/>
      <c r="DQ26" s="641"/>
      <c r="DR26" s="641"/>
      <c r="DS26" s="641"/>
      <c r="DT26" s="641"/>
      <c r="DU26" s="641"/>
      <c r="DV26" s="642"/>
      <c r="DW26" s="643" t="s">
        <v>237</v>
      </c>
      <c r="DX26" s="661"/>
      <c r="DY26" s="661"/>
      <c r="DZ26" s="661"/>
      <c r="EA26" s="661"/>
      <c r="EB26" s="661"/>
      <c r="EC26" s="676"/>
    </row>
    <row r="27" spans="2:133" ht="11.25" customHeight="1" x14ac:dyDescent="0.15">
      <c r="B27" s="637" t="s">
        <v>302</v>
      </c>
      <c r="C27" s="638"/>
      <c r="D27" s="638"/>
      <c r="E27" s="638"/>
      <c r="F27" s="638"/>
      <c r="G27" s="638"/>
      <c r="H27" s="638"/>
      <c r="I27" s="638"/>
      <c r="J27" s="638"/>
      <c r="K27" s="638"/>
      <c r="L27" s="638"/>
      <c r="M27" s="638"/>
      <c r="N27" s="638"/>
      <c r="O27" s="638"/>
      <c r="P27" s="638"/>
      <c r="Q27" s="639"/>
      <c r="R27" s="640">
        <v>653</v>
      </c>
      <c r="S27" s="641"/>
      <c r="T27" s="641"/>
      <c r="U27" s="641"/>
      <c r="V27" s="641"/>
      <c r="W27" s="641"/>
      <c r="X27" s="641"/>
      <c r="Y27" s="642"/>
      <c r="Z27" s="677">
        <v>0</v>
      </c>
      <c r="AA27" s="677"/>
      <c r="AB27" s="677"/>
      <c r="AC27" s="677"/>
      <c r="AD27" s="678">
        <v>653</v>
      </c>
      <c r="AE27" s="678"/>
      <c r="AF27" s="678"/>
      <c r="AG27" s="678"/>
      <c r="AH27" s="678"/>
      <c r="AI27" s="678"/>
      <c r="AJ27" s="678"/>
      <c r="AK27" s="678"/>
      <c r="AL27" s="643">
        <v>0</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583653</v>
      </c>
      <c r="BH27" s="641"/>
      <c r="BI27" s="641"/>
      <c r="BJ27" s="641"/>
      <c r="BK27" s="641"/>
      <c r="BL27" s="641"/>
      <c r="BM27" s="641"/>
      <c r="BN27" s="642"/>
      <c r="BO27" s="677">
        <v>100</v>
      </c>
      <c r="BP27" s="677"/>
      <c r="BQ27" s="677"/>
      <c r="BR27" s="677"/>
      <c r="BS27" s="646" t="s">
        <v>132</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554897</v>
      </c>
      <c r="CS27" s="659"/>
      <c r="CT27" s="659"/>
      <c r="CU27" s="659"/>
      <c r="CV27" s="659"/>
      <c r="CW27" s="659"/>
      <c r="CX27" s="659"/>
      <c r="CY27" s="660"/>
      <c r="CZ27" s="643">
        <v>9.8000000000000007</v>
      </c>
      <c r="DA27" s="661"/>
      <c r="DB27" s="661"/>
      <c r="DC27" s="662"/>
      <c r="DD27" s="646">
        <v>195539</v>
      </c>
      <c r="DE27" s="659"/>
      <c r="DF27" s="659"/>
      <c r="DG27" s="659"/>
      <c r="DH27" s="659"/>
      <c r="DI27" s="659"/>
      <c r="DJ27" s="659"/>
      <c r="DK27" s="660"/>
      <c r="DL27" s="646">
        <v>190050</v>
      </c>
      <c r="DM27" s="659"/>
      <c r="DN27" s="659"/>
      <c r="DO27" s="659"/>
      <c r="DP27" s="659"/>
      <c r="DQ27" s="659"/>
      <c r="DR27" s="659"/>
      <c r="DS27" s="659"/>
      <c r="DT27" s="659"/>
      <c r="DU27" s="659"/>
      <c r="DV27" s="660"/>
      <c r="DW27" s="643">
        <v>6.7</v>
      </c>
      <c r="DX27" s="661"/>
      <c r="DY27" s="661"/>
      <c r="DZ27" s="661"/>
      <c r="EA27" s="661"/>
      <c r="EB27" s="661"/>
      <c r="EC27" s="676"/>
    </row>
    <row r="28" spans="2:133" ht="11.25" customHeight="1" x14ac:dyDescent="0.15">
      <c r="B28" s="637" t="s">
        <v>305</v>
      </c>
      <c r="C28" s="638"/>
      <c r="D28" s="638"/>
      <c r="E28" s="638"/>
      <c r="F28" s="638"/>
      <c r="G28" s="638"/>
      <c r="H28" s="638"/>
      <c r="I28" s="638"/>
      <c r="J28" s="638"/>
      <c r="K28" s="638"/>
      <c r="L28" s="638"/>
      <c r="M28" s="638"/>
      <c r="N28" s="638"/>
      <c r="O28" s="638"/>
      <c r="P28" s="638"/>
      <c r="Q28" s="639"/>
      <c r="R28" s="640">
        <v>18455</v>
      </c>
      <c r="S28" s="641"/>
      <c r="T28" s="641"/>
      <c r="U28" s="641"/>
      <c r="V28" s="641"/>
      <c r="W28" s="641"/>
      <c r="X28" s="641"/>
      <c r="Y28" s="642"/>
      <c r="Z28" s="677">
        <v>0.3</v>
      </c>
      <c r="AA28" s="677"/>
      <c r="AB28" s="677"/>
      <c r="AC28" s="677"/>
      <c r="AD28" s="678" t="s">
        <v>240</v>
      </c>
      <c r="AE28" s="678"/>
      <c r="AF28" s="678"/>
      <c r="AG28" s="678"/>
      <c r="AH28" s="678"/>
      <c r="AI28" s="678"/>
      <c r="AJ28" s="678"/>
      <c r="AK28" s="678"/>
      <c r="AL28" s="643" t="s">
        <v>132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494495</v>
      </c>
      <c r="CS28" s="641"/>
      <c r="CT28" s="641"/>
      <c r="CU28" s="641"/>
      <c r="CV28" s="641"/>
      <c r="CW28" s="641"/>
      <c r="CX28" s="641"/>
      <c r="CY28" s="642"/>
      <c r="CZ28" s="643">
        <v>8.8000000000000007</v>
      </c>
      <c r="DA28" s="661"/>
      <c r="DB28" s="661"/>
      <c r="DC28" s="662"/>
      <c r="DD28" s="646">
        <v>464715</v>
      </c>
      <c r="DE28" s="641"/>
      <c r="DF28" s="641"/>
      <c r="DG28" s="641"/>
      <c r="DH28" s="641"/>
      <c r="DI28" s="641"/>
      <c r="DJ28" s="641"/>
      <c r="DK28" s="642"/>
      <c r="DL28" s="646">
        <v>464715</v>
      </c>
      <c r="DM28" s="641"/>
      <c r="DN28" s="641"/>
      <c r="DO28" s="641"/>
      <c r="DP28" s="641"/>
      <c r="DQ28" s="641"/>
      <c r="DR28" s="641"/>
      <c r="DS28" s="641"/>
      <c r="DT28" s="641"/>
      <c r="DU28" s="641"/>
      <c r="DV28" s="642"/>
      <c r="DW28" s="643">
        <v>16.399999999999999</v>
      </c>
      <c r="DX28" s="661"/>
      <c r="DY28" s="661"/>
      <c r="DZ28" s="661"/>
      <c r="EA28" s="661"/>
      <c r="EB28" s="661"/>
      <c r="EC28" s="676"/>
    </row>
    <row r="29" spans="2:133" ht="11.25" customHeight="1" x14ac:dyDescent="0.15">
      <c r="B29" s="637" t="s">
        <v>307</v>
      </c>
      <c r="C29" s="638"/>
      <c r="D29" s="638"/>
      <c r="E29" s="638"/>
      <c r="F29" s="638"/>
      <c r="G29" s="638"/>
      <c r="H29" s="638"/>
      <c r="I29" s="638"/>
      <c r="J29" s="638"/>
      <c r="K29" s="638"/>
      <c r="L29" s="638"/>
      <c r="M29" s="638"/>
      <c r="N29" s="638"/>
      <c r="O29" s="638"/>
      <c r="P29" s="638"/>
      <c r="Q29" s="639"/>
      <c r="R29" s="640">
        <v>81052</v>
      </c>
      <c r="S29" s="641"/>
      <c r="T29" s="641"/>
      <c r="U29" s="641"/>
      <c r="V29" s="641"/>
      <c r="W29" s="641"/>
      <c r="X29" s="641"/>
      <c r="Y29" s="642"/>
      <c r="Z29" s="677">
        <v>1.4</v>
      </c>
      <c r="AA29" s="677"/>
      <c r="AB29" s="677"/>
      <c r="AC29" s="677"/>
      <c r="AD29" s="678" t="s">
        <v>237</v>
      </c>
      <c r="AE29" s="678"/>
      <c r="AF29" s="678"/>
      <c r="AG29" s="678"/>
      <c r="AH29" s="678"/>
      <c r="AI29" s="678"/>
      <c r="AJ29" s="678"/>
      <c r="AK29" s="678"/>
      <c r="AL29" s="643" t="s">
        <v>132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308</v>
      </c>
      <c r="CE29" s="729"/>
      <c r="CF29" s="673" t="s">
        <v>309</v>
      </c>
      <c r="CG29" s="674"/>
      <c r="CH29" s="674"/>
      <c r="CI29" s="674"/>
      <c r="CJ29" s="674"/>
      <c r="CK29" s="674"/>
      <c r="CL29" s="674"/>
      <c r="CM29" s="674"/>
      <c r="CN29" s="674"/>
      <c r="CO29" s="674"/>
      <c r="CP29" s="674"/>
      <c r="CQ29" s="675"/>
      <c r="CR29" s="640">
        <v>494372</v>
      </c>
      <c r="CS29" s="659"/>
      <c r="CT29" s="659"/>
      <c r="CU29" s="659"/>
      <c r="CV29" s="659"/>
      <c r="CW29" s="659"/>
      <c r="CX29" s="659"/>
      <c r="CY29" s="660"/>
      <c r="CZ29" s="643">
        <v>8.8000000000000007</v>
      </c>
      <c r="DA29" s="661"/>
      <c r="DB29" s="661"/>
      <c r="DC29" s="662"/>
      <c r="DD29" s="646">
        <v>464592</v>
      </c>
      <c r="DE29" s="659"/>
      <c r="DF29" s="659"/>
      <c r="DG29" s="659"/>
      <c r="DH29" s="659"/>
      <c r="DI29" s="659"/>
      <c r="DJ29" s="659"/>
      <c r="DK29" s="660"/>
      <c r="DL29" s="646">
        <v>464592</v>
      </c>
      <c r="DM29" s="659"/>
      <c r="DN29" s="659"/>
      <c r="DO29" s="659"/>
      <c r="DP29" s="659"/>
      <c r="DQ29" s="659"/>
      <c r="DR29" s="659"/>
      <c r="DS29" s="659"/>
      <c r="DT29" s="659"/>
      <c r="DU29" s="659"/>
      <c r="DV29" s="660"/>
      <c r="DW29" s="643">
        <v>16.399999999999999</v>
      </c>
      <c r="DX29" s="661"/>
      <c r="DY29" s="661"/>
      <c r="DZ29" s="661"/>
      <c r="EA29" s="661"/>
      <c r="EB29" s="661"/>
      <c r="EC29" s="676"/>
    </row>
    <row r="30" spans="2:133" ht="11.25" customHeight="1" x14ac:dyDescent="0.15">
      <c r="B30" s="637" t="s">
        <v>310</v>
      </c>
      <c r="C30" s="638"/>
      <c r="D30" s="638"/>
      <c r="E30" s="638"/>
      <c r="F30" s="638"/>
      <c r="G30" s="638"/>
      <c r="H30" s="638"/>
      <c r="I30" s="638"/>
      <c r="J30" s="638"/>
      <c r="K30" s="638"/>
      <c r="L30" s="638"/>
      <c r="M30" s="638"/>
      <c r="N30" s="638"/>
      <c r="O30" s="638"/>
      <c r="P30" s="638"/>
      <c r="Q30" s="639"/>
      <c r="R30" s="640">
        <v>4990</v>
      </c>
      <c r="S30" s="641"/>
      <c r="T30" s="641"/>
      <c r="U30" s="641"/>
      <c r="V30" s="641"/>
      <c r="W30" s="641"/>
      <c r="X30" s="641"/>
      <c r="Y30" s="642"/>
      <c r="Z30" s="677">
        <v>0.1</v>
      </c>
      <c r="AA30" s="677"/>
      <c r="AB30" s="677"/>
      <c r="AC30" s="677"/>
      <c r="AD30" s="678" t="s">
        <v>132</v>
      </c>
      <c r="AE30" s="678"/>
      <c r="AF30" s="678"/>
      <c r="AG30" s="678"/>
      <c r="AH30" s="678"/>
      <c r="AI30" s="678"/>
      <c r="AJ30" s="678"/>
      <c r="AK30" s="678"/>
      <c r="AL30" s="643" t="s">
        <v>140</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311</v>
      </c>
      <c r="BH30" s="726"/>
      <c r="BI30" s="726"/>
      <c r="BJ30" s="726"/>
      <c r="BK30" s="726"/>
      <c r="BL30" s="726"/>
      <c r="BM30" s="726"/>
      <c r="BN30" s="726"/>
      <c r="BO30" s="726"/>
      <c r="BP30" s="726"/>
      <c r="BQ30" s="727"/>
      <c r="BR30" s="701" t="s">
        <v>312</v>
      </c>
      <c r="BS30" s="726"/>
      <c r="BT30" s="726"/>
      <c r="BU30" s="726"/>
      <c r="BV30" s="726"/>
      <c r="BW30" s="726"/>
      <c r="BX30" s="726"/>
      <c r="BY30" s="726"/>
      <c r="BZ30" s="726"/>
      <c r="CA30" s="726"/>
      <c r="CB30" s="727"/>
      <c r="CD30" s="730"/>
      <c r="CE30" s="731"/>
      <c r="CF30" s="673" t="s">
        <v>313</v>
      </c>
      <c r="CG30" s="674"/>
      <c r="CH30" s="674"/>
      <c r="CI30" s="674"/>
      <c r="CJ30" s="674"/>
      <c r="CK30" s="674"/>
      <c r="CL30" s="674"/>
      <c r="CM30" s="674"/>
      <c r="CN30" s="674"/>
      <c r="CO30" s="674"/>
      <c r="CP30" s="674"/>
      <c r="CQ30" s="675"/>
      <c r="CR30" s="640">
        <v>477929</v>
      </c>
      <c r="CS30" s="641"/>
      <c r="CT30" s="641"/>
      <c r="CU30" s="641"/>
      <c r="CV30" s="641"/>
      <c r="CW30" s="641"/>
      <c r="CX30" s="641"/>
      <c r="CY30" s="642"/>
      <c r="CZ30" s="643">
        <v>8.5</v>
      </c>
      <c r="DA30" s="661"/>
      <c r="DB30" s="661"/>
      <c r="DC30" s="662"/>
      <c r="DD30" s="646">
        <v>449286</v>
      </c>
      <c r="DE30" s="641"/>
      <c r="DF30" s="641"/>
      <c r="DG30" s="641"/>
      <c r="DH30" s="641"/>
      <c r="DI30" s="641"/>
      <c r="DJ30" s="641"/>
      <c r="DK30" s="642"/>
      <c r="DL30" s="646">
        <v>449286</v>
      </c>
      <c r="DM30" s="641"/>
      <c r="DN30" s="641"/>
      <c r="DO30" s="641"/>
      <c r="DP30" s="641"/>
      <c r="DQ30" s="641"/>
      <c r="DR30" s="641"/>
      <c r="DS30" s="641"/>
      <c r="DT30" s="641"/>
      <c r="DU30" s="641"/>
      <c r="DV30" s="642"/>
      <c r="DW30" s="643">
        <v>15.8</v>
      </c>
      <c r="DX30" s="661"/>
      <c r="DY30" s="661"/>
      <c r="DZ30" s="661"/>
      <c r="EA30" s="661"/>
      <c r="EB30" s="661"/>
      <c r="EC30" s="676"/>
    </row>
    <row r="31" spans="2:133" ht="11.25" customHeight="1" x14ac:dyDescent="0.15">
      <c r="B31" s="637" t="s">
        <v>314</v>
      </c>
      <c r="C31" s="638"/>
      <c r="D31" s="638"/>
      <c r="E31" s="638"/>
      <c r="F31" s="638"/>
      <c r="G31" s="638"/>
      <c r="H31" s="638"/>
      <c r="I31" s="638"/>
      <c r="J31" s="638"/>
      <c r="K31" s="638"/>
      <c r="L31" s="638"/>
      <c r="M31" s="638"/>
      <c r="N31" s="638"/>
      <c r="O31" s="638"/>
      <c r="P31" s="638"/>
      <c r="Q31" s="639"/>
      <c r="R31" s="640">
        <v>704765</v>
      </c>
      <c r="S31" s="641"/>
      <c r="T31" s="641"/>
      <c r="U31" s="641"/>
      <c r="V31" s="641"/>
      <c r="W31" s="641"/>
      <c r="X31" s="641"/>
      <c r="Y31" s="642"/>
      <c r="Z31" s="677">
        <v>12.1</v>
      </c>
      <c r="AA31" s="677"/>
      <c r="AB31" s="677"/>
      <c r="AC31" s="677"/>
      <c r="AD31" s="678" t="s">
        <v>237</v>
      </c>
      <c r="AE31" s="678"/>
      <c r="AF31" s="678"/>
      <c r="AG31" s="678"/>
      <c r="AH31" s="678"/>
      <c r="AI31" s="678"/>
      <c r="AJ31" s="678"/>
      <c r="AK31" s="678"/>
      <c r="AL31" s="643" t="s">
        <v>237</v>
      </c>
      <c r="AM31" s="644"/>
      <c r="AN31" s="644"/>
      <c r="AO31" s="679"/>
      <c r="AP31" s="714" t="s">
        <v>315</v>
      </c>
      <c r="AQ31" s="715"/>
      <c r="AR31" s="715"/>
      <c r="AS31" s="715"/>
      <c r="AT31" s="720" t="s">
        <v>316</v>
      </c>
      <c r="AU31" s="231"/>
      <c r="AV31" s="231"/>
      <c r="AW31" s="231"/>
      <c r="AX31" s="706" t="s">
        <v>190</v>
      </c>
      <c r="AY31" s="707"/>
      <c r="AZ31" s="707"/>
      <c r="BA31" s="707"/>
      <c r="BB31" s="707"/>
      <c r="BC31" s="707"/>
      <c r="BD31" s="707"/>
      <c r="BE31" s="707"/>
      <c r="BF31" s="708"/>
      <c r="BG31" s="709">
        <v>99.2</v>
      </c>
      <c r="BH31" s="710"/>
      <c r="BI31" s="710"/>
      <c r="BJ31" s="710"/>
      <c r="BK31" s="710"/>
      <c r="BL31" s="710"/>
      <c r="BM31" s="711">
        <v>89.9</v>
      </c>
      <c r="BN31" s="710"/>
      <c r="BO31" s="710"/>
      <c r="BP31" s="710"/>
      <c r="BQ31" s="712"/>
      <c r="BR31" s="709">
        <v>98.8</v>
      </c>
      <c r="BS31" s="710"/>
      <c r="BT31" s="710"/>
      <c r="BU31" s="710"/>
      <c r="BV31" s="710"/>
      <c r="BW31" s="710"/>
      <c r="BX31" s="711">
        <v>89.2</v>
      </c>
      <c r="BY31" s="710"/>
      <c r="BZ31" s="710"/>
      <c r="CA31" s="710"/>
      <c r="CB31" s="712"/>
      <c r="CD31" s="730"/>
      <c r="CE31" s="731"/>
      <c r="CF31" s="673" t="s">
        <v>317</v>
      </c>
      <c r="CG31" s="674"/>
      <c r="CH31" s="674"/>
      <c r="CI31" s="674"/>
      <c r="CJ31" s="674"/>
      <c r="CK31" s="674"/>
      <c r="CL31" s="674"/>
      <c r="CM31" s="674"/>
      <c r="CN31" s="674"/>
      <c r="CO31" s="674"/>
      <c r="CP31" s="674"/>
      <c r="CQ31" s="675"/>
      <c r="CR31" s="640">
        <v>16443</v>
      </c>
      <c r="CS31" s="659"/>
      <c r="CT31" s="659"/>
      <c r="CU31" s="659"/>
      <c r="CV31" s="659"/>
      <c r="CW31" s="659"/>
      <c r="CX31" s="659"/>
      <c r="CY31" s="660"/>
      <c r="CZ31" s="643">
        <v>0.3</v>
      </c>
      <c r="DA31" s="661"/>
      <c r="DB31" s="661"/>
      <c r="DC31" s="662"/>
      <c r="DD31" s="646">
        <v>15306</v>
      </c>
      <c r="DE31" s="659"/>
      <c r="DF31" s="659"/>
      <c r="DG31" s="659"/>
      <c r="DH31" s="659"/>
      <c r="DI31" s="659"/>
      <c r="DJ31" s="659"/>
      <c r="DK31" s="660"/>
      <c r="DL31" s="646">
        <v>15306</v>
      </c>
      <c r="DM31" s="659"/>
      <c r="DN31" s="659"/>
      <c r="DO31" s="659"/>
      <c r="DP31" s="659"/>
      <c r="DQ31" s="659"/>
      <c r="DR31" s="659"/>
      <c r="DS31" s="659"/>
      <c r="DT31" s="659"/>
      <c r="DU31" s="659"/>
      <c r="DV31" s="660"/>
      <c r="DW31" s="643">
        <v>0.5</v>
      </c>
      <c r="DX31" s="661"/>
      <c r="DY31" s="661"/>
      <c r="DZ31" s="661"/>
      <c r="EA31" s="661"/>
      <c r="EB31" s="661"/>
      <c r="EC31" s="676"/>
    </row>
    <row r="32" spans="2:133" ht="11.25" customHeight="1" x14ac:dyDescent="0.15">
      <c r="B32" s="723" t="s">
        <v>318</v>
      </c>
      <c r="C32" s="724"/>
      <c r="D32" s="724"/>
      <c r="E32" s="724"/>
      <c r="F32" s="724"/>
      <c r="G32" s="724"/>
      <c r="H32" s="724"/>
      <c r="I32" s="724"/>
      <c r="J32" s="724"/>
      <c r="K32" s="724"/>
      <c r="L32" s="724"/>
      <c r="M32" s="724"/>
      <c r="N32" s="724"/>
      <c r="O32" s="724"/>
      <c r="P32" s="724"/>
      <c r="Q32" s="725"/>
      <c r="R32" s="640" t="s">
        <v>237</v>
      </c>
      <c r="S32" s="641"/>
      <c r="T32" s="641"/>
      <c r="U32" s="641"/>
      <c r="V32" s="641"/>
      <c r="W32" s="641"/>
      <c r="X32" s="641"/>
      <c r="Y32" s="642"/>
      <c r="Z32" s="677" t="s">
        <v>240</v>
      </c>
      <c r="AA32" s="677"/>
      <c r="AB32" s="677"/>
      <c r="AC32" s="677"/>
      <c r="AD32" s="678" t="s">
        <v>132</v>
      </c>
      <c r="AE32" s="678"/>
      <c r="AF32" s="678"/>
      <c r="AG32" s="678"/>
      <c r="AH32" s="678"/>
      <c r="AI32" s="678"/>
      <c r="AJ32" s="678"/>
      <c r="AK32" s="678"/>
      <c r="AL32" s="643" t="s">
        <v>237</v>
      </c>
      <c r="AM32" s="644"/>
      <c r="AN32" s="644"/>
      <c r="AO32" s="679"/>
      <c r="AP32" s="716"/>
      <c r="AQ32" s="717"/>
      <c r="AR32" s="717"/>
      <c r="AS32" s="717"/>
      <c r="AT32" s="721"/>
      <c r="AU32" s="230" t="s">
        <v>319</v>
      </c>
      <c r="AV32" s="230"/>
      <c r="AW32" s="230"/>
      <c r="AX32" s="637" t="s">
        <v>320</v>
      </c>
      <c r="AY32" s="638"/>
      <c r="AZ32" s="638"/>
      <c r="BA32" s="638"/>
      <c r="BB32" s="638"/>
      <c r="BC32" s="638"/>
      <c r="BD32" s="638"/>
      <c r="BE32" s="638"/>
      <c r="BF32" s="639"/>
      <c r="BG32" s="713">
        <v>99</v>
      </c>
      <c r="BH32" s="659"/>
      <c r="BI32" s="659"/>
      <c r="BJ32" s="659"/>
      <c r="BK32" s="659"/>
      <c r="BL32" s="659"/>
      <c r="BM32" s="644">
        <v>97.3</v>
      </c>
      <c r="BN32" s="705"/>
      <c r="BO32" s="705"/>
      <c r="BP32" s="705"/>
      <c r="BQ32" s="683"/>
      <c r="BR32" s="713">
        <v>98.5</v>
      </c>
      <c r="BS32" s="659"/>
      <c r="BT32" s="659"/>
      <c r="BU32" s="659"/>
      <c r="BV32" s="659"/>
      <c r="BW32" s="659"/>
      <c r="BX32" s="644">
        <v>97.2</v>
      </c>
      <c r="BY32" s="705"/>
      <c r="BZ32" s="705"/>
      <c r="CA32" s="705"/>
      <c r="CB32" s="683"/>
      <c r="CD32" s="732"/>
      <c r="CE32" s="733"/>
      <c r="CF32" s="673" t="s">
        <v>321</v>
      </c>
      <c r="CG32" s="674"/>
      <c r="CH32" s="674"/>
      <c r="CI32" s="674"/>
      <c r="CJ32" s="674"/>
      <c r="CK32" s="674"/>
      <c r="CL32" s="674"/>
      <c r="CM32" s="674"/>
      <c r="CN32" s="674"/>
      <c r="CO32" s="674"/>
      <c r="CP32" s="674"/>
      <c r="CQ32" s="675"/>
      <c r="CR32" s="640">
        <v>123</v>
      </c>
      <c r="CS32" s="641"/>
      <c r="CT32" s="641"/>
      <c r="CU32" s="641"/>
      <c r="CV32" s="641"/>
      <c r="CW32" s="641"/>
      <c r="CX32" s="641"/>
      <c r="CY32" s="642"/>
      <c r="CZ32" s="643">
        <v>0</v>
      </c>
      <c r="DA32" s="661"/>
      <c r="DB32" s="661"/>
      <c r="DC32" s="662"/>
      <c r="DD32" s="646">
        <v>123</v>
      </c>
      <c r="DE32" s="641"/>
      <c r="DF32" s="641"/>
      <c r="DG32" s="641"/>
      <c r="DH32" s="641"/>
      <c r="DI32" s="641"/>
      <c r="DJ32" s="641"/>
      <c r="DK32" s="642"/>
      <c r="DL32" s="646">
        <v>123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322</v>
      </c>
      <c r="C33" s="638"/>
      <c r="D33" s="638"/>
      <c r="E33" s="638"/>
      <c r="F33" s="638"/>
      <c r="G33" s="638"/>
      <c r="H33" s="638"/>
      <c r="I33" s="638"/>
      <c r="J33" s="638"/>
      <c r="K33" s="638"/>
      <c r="L33" s="638"/>
      <c r="M33" s="638"/>
      <c r="N33" s="638"/>
      <c r="O33" s="638"/>
      <c r="P33" s="638"/>
      <c r="Q33" s="639"/>
      <c r="R33" s="640">
        <v>546230</v>
      </c>
      <c r="S33" s="641"/>
      <c r="T33" s="641"/>
      <c r="U33" s="641"/>
      <c r="V33" s="641"/>
      <c r="W33" s="641"/>
      <c r="X33" s="641"/>
      <c r="Y33" s="642"/>
      <c r="Z33" s="677">
        <v>9.4</v>
      </c>
      <c r="AA33" s="677"/>
      <c r="AB33" s="677"/>
      <c r="AC33" s="677"/>
      <c r="AD33" s="678" t="s">
        <v>237</v>
      </c>
      <c r="AE33" s="678"/>
      <c r="AF33" s="678"/>
      <c r="AG33" s="678"/>
      <c r="AH33" s="678"/>
      <c r="AI33" s="678"/>
      <c r="AJ33" s="678"/>
      <c r="AK33" s="678"/>
      <c r="AL33" s="643" t="s">
        <v>132</v>
      </c>
      <c r="AM33" s="644"/>
      <c r="AN33" s="644"/>
      <c r="AO33" s="679"/>
      <c r="AP33" s="718"/>
      <c r="AQ33" s="719"/>
      <c r="AR33" s="719"/>
      <c r="AS33" s="719"/>
      <c r="AT33" s="722"/>
      <c r="AU33" s="232"/>
      <c r="AV33" s="232"/>
      <c r="AW33" s="232"/>
      <c r="AX33" s="621" t="s">
        <v>323</v>
      </c>
      <c r="AY33" s="622"/>
      <c r="AZ33" s="622"/>
      <c r="BA33" s="622"/>
      <c r="BB33" s="622"/>
      <c r="BC33" s="622"/>
      <c r="BD33" s="622"/>
      <c r="BE33" s="622"/>
      <c r="BF33" s="623"/>
      <c r="BG33" s="704">
        <v>99.1</v>
      </c>
      <c r="BH33" s="625"/>
      <c r="BI33" s="625"/>
      <c r="BJ33" s="625"/>
      <c r="BK33" s="625"/>
      <c r="BL33" s="625"/>
      <c r="BM33" s="668">
        <v>82.2</v>
      </c>
      <c r="BN33" s="625"/>
      <c r="BO33" s="625"/>
      <c r="BP33" s="625"/>
      <c r="BQ33" s="689"/>
      <c r="BR33" s="704">
        <v>98.7</v>
      </c>
      <c r="BS33" s="625"/>
      <c r="BT33" s="625"/>
      <c r="BU33" s="625"/>
      <c r="BV33" s="625"/>
      <c r="BW33" s="625"/>
      <c r="BX33" s="668">
        <v>80.900000000000006</v>
      </c>
      <c r="BY33" s="625"/>
      <c r="BZ33" s="625"/>
      <c r="CA33" s="625"/>
      <c r="CB33" s="689"/>
      <c r="CD33" s="673" t="s">
        <v>324</v>
      </c>
      <c r="CE33" s="674"/>
      <c r="CF33" s="674"/>
      <c r="CG33" s="674"/>
      <c r="CH33" s="674"/>
      <c r="CI33" s="674"/>
      <c r="CJ33" s="674"/>
      <c r="CK33" s="674"/>
      <c r="CL33" s="674"/>
      <c r="CM33" s="674"/>
      <c r="CN33" s="674"/>
      <c r="CO33" s="674"/>
      <c r="CP33" s="674"/>
      <c r="CQ33" s="675"/>
      <c r="CR33" s="640">
        <v>2313352</v>
      </c>
      <c r="CS33" s="659"/>
      <c r="CT33" s="659"/>
      <c r="CU33" s="659"/>
      <c r="CV33" s="659"/>
      <c r="CW33" s="659"/>
      <c r="CX33" s="659"/>
      <c r="CY33" s="660"/>
      <c r="CZ33" s="643">
        <v>41</v>
      </c>
      <c r="DA33" s="661"/>
      <c r="DB33" s="661"/>
      <c r="DC33" s="662"/>
      <c r="DD33" s="646">
        <v>1475923</v>
      </c>
      <c r="DE33" s="659"/>
      <c r="DF33" s="659"/>
      <c r="DG33" s="659"/>
      <c r="DH33" s="659"/>
      <c r="DI33" s="659"/>
      <c r="DJ33" s="659"/>
      <c r="DK33" s="660"/>
      <c r="DL33" s="646">
        <v>1103655</v>
      </c>
      <c r="DM33" s="659"/>
      <c r="DN33" s="659"/>
      <c r="DO33" s="659"/>
      <c r="DP33" s="659"/>
      <c r="DQ33" s="659"/>
      <c r="DR33" s="659"/>
      <c r="DS33" s="659"/>
      <c r="DT33" s="659"/>
      <c r="DU33" s="659"/>
      <c r="DV33" s="660"/>
      <c r="DW33" s="643">
        <v>38.9</v>
      </c>
      <c r="DX33" s="661"/>
      <c r="DY33" s="661"/>
      <c r="DZ33" s="661"/>
      <c r="EA33" s="661"/>
      <c r="EB33" s="661"/>
      <c r="EC33" s="676"/>
    </row>
    <row r="34" spans="2:133" ht="11.25" customHeight="1" x14ac:dyDescent="0.15">
      <c r="B34" s="637" t="s">
        <v>325</v>
      </c>
      <c r="C34" s="638"/>
      <c r="D34" s="638"/>
      <c r="E34" s="638"/>
      <c r="F34" s="638"/>
      <c r="G34" s="638"/>
      <c r="H34" s="638"/>
      <c r="I34" s="638"/>
      <c r="J34" s="638"/>
      <c r="K34" s="638"/>
      <c r="L34" s="638"/>
      <c r="M34" s="638"/>
      <c r="N34" s="638"/>
      <c r="O34" s="638"/>
      <c r="P34" s="638"/>
      <c r="Q34" s="639"/>
      <c r="R34" s="640">
        <v>158330</v>
      </c>
      <c r="S34" s="641"/>
      <c r="T34" s="641"/>
      <c r="U34" s="641"/>
      <c r="V34" s="641"/>
      <c r="W34" s="641"/>
      <c r="X34" s="641"/>
      <c r="Y34" s="642"/>
      <c r="Z34" s="677">
        <v>2.7</v>
      </c>
      <c r="AA34" s="677"/>
      <c r="AB34" s="677"/>
      <c r="AC34" s="677"/>
      <c r="AD34" s="678" t="s">
        <v>132</v>
      </c>
      <c r="AE34" s="678"/>
      <c r="AF34" s="678"/>
      <c r="AG34" s="678"/>
      <c r="AH34" s="678"/>
      <c r="AI34" s="678"/>
      <c r="AJ34" s="678"/>
      <c r="AK34" s="678"/>
      <c r="AL34" s="643" t="s">
        <v>132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326</v>
      </c>
      <c r="CE34" s="674"/>
      <c r="CF34" s="674"/>
      <c r="CG34" s="674"/>
      <c r="CH34" s="674"/>
      <c r="CI34" s="674"/>
      <c r="CJ34" s="674"/>
      <c r="CK34" s="674"/>
      <c r="CL34" s="674"/>
      <c r="CM34" s="674"/>
      <c r="CN34" s="674"/>
      <c r="CO34" s="674"/>
      <c r="CP34" s="674"/>
      <c r="CQ34" s="675"/>
      <c r="CR34" s="640">
        <v>832229</v>
      </c>
      <c r="CS34" s="641"/>
      <c r="CT34" s="641"/>
      <c r="CU34" s="641"/>
      <c r="CV34" s="641"/>
      <c r="CW34" s="641"/>
      <c r="CX34" s="641"/>
      <c r="CY34" s="642"/>
      <c r="CZ34" s="643">
        <v>14.8</v>
      </c>
      <c r="DA34" s="661"/>
      <c r="DB34" s="661"/>
      <c r="DC34" s="662"/>
      <c r="DD34" s="646">
        <v>470662</v>
      </c>
      <c r="DE34" s="641"/>
      <c r="DF34" s="641"/>
      <c r="DG34" s="641"/>
      <c r="DH34" s="641"/>
      <c r="DI34" s="641"/>
      <c r="DJ34" s="641"/>
      <c r="DK34" s="642"/>
      <c r="DL34" s="646">
        <v>299883</v>
      </c>
      <c r="DM34" s="641"/>
      <c r="DN34" s="641"/>
      <c r="DO34" s="641"/>
      <c r="DP34" s="641"/>
      <c r="DQ34" s="641"/>
      <c r="DR34" s="641"/>
      <c r="DS34" s="641"/>
      <c r="DT34" s="641"/>
      <c r="DU34" s="641"/>
      <c r="DV34" s="642"/>
      <c r="DW34" s="643">
        <v>10.6</v>
      </c>
      <c r="DX34" s="661"/>
      <c r="DY34" s="661"/>
      <c r="DZ34" s="661"/>
      <c r="EA34" s="661"/>
      <c r="EB34" s="661"/>
      <c r="EC34" s="676"/>
    </row>
    <row r="35" spans="2:133" ht="11.25" customHeight="1" x14ac:dyDescent="0.15">
      <c r="B35" s="637" t="s">
        <v>327</v>
      </c>
      <c r="C35" s="638"/>
      <c r="D35" s="638"/>
      <c r="E35" s="638"/>
      <c r="F35" s="638"/>
      <c r="G35" s="638"/>
      <c r="H35" s="638"/>
      <c r="I35" s="638"/>
      <c r="J35" s="638"/>
      <c r="K35" s="638"/>
      <c r="L35" s="638"/>
      <c r="M35" s="638"/>
      <c r="N35" s="638"/>
      <c r="O35" s="638"/>
      <c r="P35" s="638"/>
      <c r="Q35" s="639"/>
      <c r="R35" s="640">
        <v>152465</v>
      </c>
      <c r="S35" s="641"/>
      <c r="T35" s="641"/>
      <c r="U35" s="641"/>
      <c r="V35" s="641"/>
      <c r="W35" s="641"/>
      <c r="X35" s="641"/>
      <c r="Y35" s="642"/>
      <c r="Z35" s="677">
        <v>2.6</v>
      </c>
      <c r="AA35" s="677"/>
      <c r="AB35" s="677"/>
      <c r="AC35" s="677"/>
      <c r="AD35" s="678" t="s">
        <v>132</v>
      </c>
      <c r="AE35" s="678"/>
      <c r="AF35" s="678"/>
      <c r="AG35" s="678"/>
      <c r="AH35" s="678"/>
      <c r="AI35" s="678"/>
      <c r="AJ35" s="678"/>
      <c r="AK35" s="678"/>
      <c r="AL35" s="643" t="s">
        <v>132</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105059</v>
      </c>
      <c r="CS35" s="659"/>
      <c r="CT35" s="659"/>
      <c r="CU35" s="659"/>
      <c r="CV35" s="659"/>
      <c r="CW35" s="659"/>
      <c r="CX35" s="659"/>
      <c r="CY35" s="660"/>
      <c r="CZ35" s="643">
        <v>1.9</v>
      </c>
      <c r="DA35" s="661"/>
      <c r="DB35" s="661"/>
      <c r="DC35" s="662"/>
      <c r="DD35" s="646">
        <v>70171</v>
      </c>
      <c r="DE35" s="659"/>
      <c r="DF35" s="659"/>
      <c r="DG35" s="659"/>
      <c r="DH35" s="659"/>
      <c r="DI35" s="659"/>
      <c r="DJ35" s="659"/>
      <c r="DK35" s="660"/>
      <c r="DL35" s="646">
        <v>14385</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331</v>
      </c>
      <c r="C36" s="638"/>
      <c r="D36" s="638"/>
      <c r="E36" s="638"/>
      <c r="F36" s="638"/>
      <c r="G36" s="638"/>
      <c r="H36" s="638"/>
      <c r="I36" s="638"/>
      <c r="J36" s="638"/>
      <c r="K36" s="638"/>
      <c r="L36" s="638"/>
      <c r="M36" s="638"/>
      <c r="N36" s="638"/>
      <c r="O36" s="638"/>
      <c r="P36" s="638"/>
      <c r="Q36" s="639"/>
      <c r="R36" s="640">
        <v>72214</v>
      </c>
      <c r="S36" s="641"/>
      <c r="T36" s="641"/>
      <c r="U36" s="641"/>
      <c r="V36" s="641"/>
      <c r="W36" s="641"/>
      <c r="X36" s="641"/>
      <c r="Y36" s="642"/>
      <c r="Z36" s="677">
        <v>1.2</v>
      </c>
      <c r="AA36" s="677"/>
      <c r="AB36" s="677"/>
      <c r="AC36" s="677"/>
      <c r="AD36" s="678" t="s">
        <v>132</v>
      </c>
      <c r="AE36" s="678"/>
      <c r="AF36" s="678"/>
      <c r="AG36" s="678"/>
      <c r="AH36" s="678"/>
      <c r="AI36" s="678"/>
      <c r="AJ36" s="678"/>
      <c r="AK36" s="678"/>
      <c r="AL36" s="643" t="s">
        <v>237</v>
      </c>
      <c r="AM36" s="644"/>
      <c r="AN36" s="644"/>
      <c r="AO36" s="679"/>
      <c r="AP36" s="235"/>
      <c r="AQ36" s="692" t="s">
        <v>332</v>
      </c>
      <c r="AR36" s="693"/>
      <c r="AS36" s="693"/>
      <c r="AT36" s="693"/>
      <c r="AU36" s="693"/>
      <c r="AV36" s="693"/>
      <c r="AW36" s="693"/>
      <c r="AX36" s="693"/>
      <c r="AY36" s="694"/>
      <c r="AZ36" s="695">
        <v>425310</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13945</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761273</v>
      </c>
      <c r="CS36" s="641"/>
      <c r="CT36" s="641"/>
      <c r="CU36" s="641"/>
      <c r="CV36" s="641"/>
      <c r="CW36" s="641"/>
      <c r="CX36" s="641"/>
      <c r="CY36" s="642"/>
      <c r="CZ36" s="643">
        <v>13.5</v>
      </c>
      <c r="DA36" s="661"/>
      <c r="DB36" s="661"/>
      <c r="DC36" s="662"/>
      <c r="DD36" s="646">
        <v>539571</v>
      </c>
      <c r="DE36" s="641"/>
      <c r="DF36" s="641"/>
      <c r="DG36" s="641"/>
      <c r="DH36" s="641"/>
      <c r="DI36" s="641"/>
      <c r="DJ36" s="641"/>
      <c r="DK36" s="642"/>
      <c r="DL36" s="646">
        <v>434391</v>
      </c>
      <c r="DM36" s="641"/>
      <c r="DN36" s="641"/>
      <c r="DO36" s="641"/>
      <c r="DP36" s="641"/>
      <c r="DQ36" s="641"/>
      <c r="DR36" s="641"/>
      <c r="DS36" s="641"/>
      <c r="DT36" s="641"/>
      <c r="DU36" s="641"/>
      <c r="DV36" s="642"/>
      <c r="DW36" s="643">
        <v>15.3</v>
      </c>
      <c r="DX36" s="661"/>
      <c r="DY36" s="661"/>
      <c r="DZ36" s="661"/>
      <c r="EA36" s="661"/>
      <c r="EB36" s="661"/>
      <c r="EC36" s="676"/>
    </row>
    <row r="37" spans="2:133" ht="11.25" customHeight="1" x14ac:dyDescent="0.15">
      <c r="B37" s="637" t="s">
        <v>335</v>
      </c>
      <c r="C37" s="638"/>
      <c r="D37" s="638"/>
      <c r="E37" s="638"/>
      <c r="F37" s="638"/>
      <c r="G37" s="638"/>
      <c r="H37" s="638"/>
      <c r="I37" s="638"/>
      <c r="J37" s="638"/>
      <c r="K37" s="638"/>
      <c r="L37" s="638"/>
      <c r="M37" s="638"/>
      <c r="N37" s="638"/>
      <c r="O37" s="638"/>
      <c r="P37" s="638"/>
      <c r="Q37" s="639"/>
      <c r="R37" s="640">
        <v>189672</v>
      </c>
      <c r="S37" s="641"/>
      <c r="T37" s="641"/>
      <c r="U37" s="641"/>
      <c r="V37" s="641"/>
      <c r="W37" s="641"/>
      <c r="X37" s="641"/>
      <c r="Y37" s="642"/>
      <c r="Z37" s="677">
        <v>3.3</v>
      </c>
      <c r="AA37" s="677"/>
      <c r="AB37" s="677"/>
      <c r="AC37" s="677"/>
      <c r="AD37" s="678" t="s">
        <v>132</v>
      </c>
      <c r="AE37" s="678"/>
      <c r="AF37" s="678"/>
      <c r="AG37" s="678"/>
      <c r="AH37" s="678"/>
      <c r="AI37" s="678"/>
      <c r="AJ37" s="678"/>
      <c r="AK37" s="678"/>
      <c r="AL37" s="643" t="s">
        <v>132</v>
      </c>
      <c r="AM37" s="644"/>
      <c r="AN37" s="644"/>
      <c r="AO37" s="679"/>
      <c r="AQ37" s="680" t="s">
        <v>336</v>
      </c>
      <c r="AR37" s="681"/>
      <c r="AS37" s="681"/>
      <c r="AT37" s="681"/>
      <c r="AU37" s="681"/>
      <c r="AV37" s="681"/>
      <c r="AW37" s="681"/>
      <c r="AX37" s="681"/>
      <c r="AY37" s="682"/>
      <c r="AZ37" s="640">
        <v>30801</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13945</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315431</v>
      </c>
      <c r="CS37" s="659"/>
      <c r="CT37" s="659"/>
      <c r="CU37" s="659"/>
      <c r="CV37" s="659"/>
      <c r="CW37" s="659"/>
      <c r="CX37" s="659"/>
      <c r="CY37" s="660"/>
      <c r="CZ37" s="643">
        <v>5.6</v>
      </c>
      <c r="DA37" s="661"/>
      <c r="DB37" s="661"/>
      <c r="DC37" s="662"/>
      <c r="DD37" s="646">
        <v>315210</v>
      </c>
      <c r="DE37" s="659"/>
      <c r="DF37" s="659"/>
      <c r="DG37" s="659"/>
      <c r="DH37" s="659"/>
      <c r="DI37" s="659"/>
      <c r="DJ37" s="659"/>
      <c r="DK37" s="660"/>
      <c r="DL37" s="646">
        <v>314333</v>
      </c>
      <c r="DM37" s="659"/>
      <c r="DN37" s="659"/>
      <c r="DO37" s="659"/>
      <c r="DP37" s="659"/>
      <c r="DQ37" s="659"/>
      <c r="DR37" s="659"/>
      <c r="DS37" s="659"/>
      <c r="DT37" s="659"/>
      <c r="DU37" s="659"/>
      <c r="DV37" s="660"/>
      <c r="DW37" s="643">
        <v>11.1</v>
      </c>
      <c r="DX37" s="661"/>
      <c r="DY37" s="661"/>
      <c r="DZ37" s="661"/>
      <c r="EA37" s="661"/>
      <c r="EB37" s="661"/>
      <c r="EC37" s="676"/>
    </row>
    <row r="38" spans="2:133" ht="11.25" customHeight="1" x14ac:dyDescent="0.15">
      <c r="B38" s="637" t="s">
        <v>339</v>
      </c>
      <c r="C38" s="638"/>
      <c r="D38" s="638"/>
      <c r="E38" s="638"/>
      <c r="F38" s="638"/>
      <c r="G38" s="638"/>
      <c r="H38" s="638"/>
      <c r="I38" s="638"/>
      <c r="J38" s="638"/>
      <c r="K38" s="638"/>
      <c r="L38" s="638"/>
      <c r="M38" s="638"/>
      <c r="N38" s="638"/>
      <c r="O38" s="638"/>
      <c r="P38" s="638"/>
      <c r="Q38" s="639"/>
      <c r="R38" s="640">
        <v>27998</v>
      </c>
      <c r="S38" s="641"/>
      <c r="T38" s="641"/>
      <c r="U38" s="641"/>
      <c r="V38" s="641"/>
      <c r="W38" s="641"/>
      <c r="X38" s="641"/>
      <c r="Y38" s="642"/>
      <c r="Z38" s="677">
        <v>0.5</v>
      </c>
      <c r="AA38" s="677"/>
      <c r="AB38" s="677"/>
      <c r="AC38" s="677"/>
      <c r="AD38" s="678">
        <v>7</v>
      </c>
      <c r="AE38" s="678"/>
      <c r="AF38" s="678"/>
      <c r="AG38" s="678"/>
      <c r="AH38" s="678"/>
      <c r="AI38" s="678"/>
      <c r="AJ38" s="678"/>
      <c r="AK38" s="678"/>
      <c r="AL38" s="643">
        <v>0</v>
      </c>
      <c r="AM38" s="644"/>
      <c r="AN38" s="644"/>
      <c r="AO38" s="679"/>
      <c r="AQ38" s="680" t="s">
        <v>340</v>
      </c>
      <c r="AR38" s="681"/>
      <c r="AS38" s="681"/>
      <c r="AT38" s="681"/>
      <c r="AU38" s="681"/>
      <c r="AV38" s="681"/>
      <c r="AW38" s="681"/>
      <c r="AX38" s="681"/>
      <c r="AY38" s="682"/>
      <c r="AZ38" s="640" t="s">
        <v>240</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1124</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425310</v>
      </c>
      <c r="CS38" s="641"/>
      <c r="CT38" s="641"/>
      <c r="CU38" s="641"/>
      <c r="CV38" s="641"/>
      <c r="CW38" s="641"/>
      <c r="CX38" s="641"/>
      <c r="CY38" s="642"/>
      <c r="CZ38" s="643">
        <v>7.5</v>
      </c>
      <c r="DA38" s="661"/>
      <c r="DB38" s="661"/>
      <c r="DC38" s="662"/>
      <c r="DD38" s="646">
        <v>355249</v>
      </c>
      <c r="DE38" s="641"/>
      <c r="DF38" s="641"/>
      <c r="DG38" s="641"/>
      <c r="DH38" s="641"/>
      <c r="DI38" s="641"/>
      <c r="DJ38" s="641"/>
      <c r="DK38" s="642"/>
      <c r="DL38" s="646">
        <v>354996</v>
      </c>
      <c r="DM38" s="641"/>
      <c r="DN38" s="641"/>
      <c r="DO38" s="641"/>
      <c r="DP38" s="641"/>
      <c r="DQ38" s="641"/>
      <c r="DR38" s="641"/>
      <c r="DS38" s="641"/>
      <c r="DT38" s="641"/>
      <c r="DU38" s="641"/>
      <c r="DV38" s="642"/>
      <c r="DW38" s="643">
        <v>12.5</v>
      </c>
      <c r="DX38" s="661"/>
      <c r="DY38" s="661"/>
      <c r="DZ38" s="661"/>
      <c r="EA38" s="661"/>
      <c r="EB38" s="661"/>
      <c r="EC38" s="676"/>
    </row>
    <row r="39" spans="2:133" ht="11.25" customHeight="1" x14ac:dyDescent="0.15">
      <c r="B39" s="637" t="s">
        <v>343</v>
      </c>
      <c r="C39" s="638"/>
      <c r="D39" s="638"/>
      <c r="E39" s="638"/>
      <c r="F39" s="638"/>
      <c r="G39" s="638"/>
      <c r="H39" s="638"/>
      <c r="I39" s="638"/>
      <c r="J39" s="638"/>
      <c r="K39" s="638"/>
      <c r="L39" s="638"/>
      <c r="M39" s="638"/>
      <c r="N39" s="638"/>
      <c r="O39" s="638"/>
      <c r="P39" s="638"/>
      <c r="Q39" s="639"/>
      <c r="R39" s="640">
        <v>947942</v>
      </c>
      <c r="S39" s="641"/>
      <c r="T39" s="641"/>
      <c r="U39" s="641"/>
      <c r="V39" s="641"/>
      <c r="W39" s="641"/>
      <c r="X39" s="641"/>
      <c r="Y39" s="642"/>
      <c r="Z39" s="677">
        <v>16.2</v>
      </c>
      <c r="AA39" s="677"/>
      <c r="AB39" s="677"/>
      <c r="AC39" s="677"/>
      <c r="AD39" s="678" t="s">
        <v>237</v>
      </c>
      <c r="AE39" s="678"/>
      <c r="AF39" s="678"/>
      <c r="AG39" s="678"/>
      <c r="AH39" s="678"/>
      <c r="AI39" s="678"/>
      <c r="AJ39" s="678"/>
      <c r="AK39" s="678"/>
      <c r="AL39" s="643" t="s">
        <v>237</v>
      </c>
      <c r="AM39" s="644"/>
      <c r="AN39" s="644"/>
      <c r="AO39" s="679"/>
      <c r="AQ39" s="680" t="s">
        <v>344</v>
      </c>
      <c r="AR39" s="681"/>
      <c r="AS39" s="681"/>
      <c r="AT39" s="681"/>
      <c r="AU39" s="681"/>
      <c r="AV39" s="681"/>
      <c r="AW39" s="681"/>
      <c r="AX39" s="681"/>
      <c r="AY39" s="682"/>
      <c r="AZ39" s="640" t="s">
        <v>132</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1917</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189181</v>
      </c>
      <c r="CS39" s="659"/>
      <c r="CT39" s="659"/>
      <c r="CU39" s="659"/>
      <c r="CV39" s="659"/>
      <c r="CW39" s="659"/>
      <c r="CX39" s="659"/>
      <c r="CY39" s="660"/>
      <c r="CZ39" s="643">
        <v>3.4</v>
      </c>
      <c r="DA39" s="661"/>
      <c r="DB39" s="661"/>
      <c r="DC39" s="662"/>
      <c r="DD39" s="646">
        <v>40270</v>
      </c>
      <c r="DE39" s="659"/>
      <c r="DF39" s="659"/>
      <c r="DG39" s="659"/>
      <c r="DH39" s="659"/>
      <c r="DI39" s="659"/>
      <c r="DJ39" s="659"/>
      <c r="DK39" s="660"/>
      <c r="DL39" s="646" t="s">
        <v>132</v>
      </c>
      <c r="DM39" s="659"/>
      <c r="DN39" s="659"/>
      <c r="DO39" s="659"/>
      <c r="DP39" s="659"/>
      <c r="DQ39" s="659"/>
      <c r="DR39" s="659"/>
      <c r="DS39" s="659"/>
      <c r="DT39" s="659"/>
      <c r="DU39" s="659"/>
      <c r="DV39" s="660"/>
      <c r="DW39" s="643" t="s">
        <v>140</v>
      </c>
      <c r="DX39" s="661"/>
      <c r="DY39" s="661"/>
      <c r="DZ39" s="661"/>
      <c r="EA39" s="661"/>
      <c r="EB39" s="661"/>
      <c r="EC39" s="676"/>
    </row>
    <row r="40" spans="2:133" ht="11.25" customHeight="1" x14ac:dyDescent="0.15">
      <c r="B40" s="637" t="s">
        <v>347</v>
      </c>
      <c r="C40" s="638"/>
      <c r="D40" s="638"/>
      <c r="E40" s="638"/>
      <c r="F40" s="638"/>
      <c r="G40" s="638"/>
      <c r="H40" s="638"/>
      <c r="I40" s="638"/>
      <c r="J40" s="638"/>
      <c r="K40" s="638"/>
      <c r="L40" s="638"/>
      <c r="M40" s="638"/>
      <c r="N40" s="638"/>
      <c r="O40" s="638"/>
      <c r="P40" s="638"/>
      <c r="Q40" s="639"/>
      <c r="R40" s="640" t="s">
        <v>237</v>
      </c>
      <c r="S40" s="641"/>
      <c r="T40" s="641"/>
      <c r="U40" s="641"/>
      <c r="V40" s="641"/>
      <c r="W40" s="641"/>
      <c r="X40" s="641"/>
      <c r="Y40" s="642"/>
      <c r="Z40" s="677" t="s">
        <v>140</v>
      </c>
      <c r="AA40" s="677"/>
      <c r="AB40" s="677"/>
      <c r="AC40" s="677"/>
      <c r="AD40" s="678" t="s">
        <v>132</v>
      </c>
      <c r="AE40" s="678"/>
      <c r="AF40" s="678"/>
      <c r="AG40" s="678"/>
      <c r="AH40" s="678"/>
      <c r="AI40" s="678"/>
      <c r="AJ40" s="678"/>
      <c r="AK40" s="678"/>
      <c r="AL40" s="643" t="s">
        <v>237</v>
      </c>
      <c r="AM40" s="644"/>
      <c r="AN40" s="644"/>
      <c r="AO40" s="679"/>
      <c r="AQ40" s="680" t="s">
        <v>348</v>
      </c>
      <c r="AR40" s="681"/>
      <c r="AS40" s="681"/>
      <c r="AT40" s="681"/>
      <c r="AU40" s="681"/>
      <c r="AV40" s="681"/>
      <c r="AW40" s="681"/>
      <c r="AX40" s="681"/>
      <c r="AY40" s="682"/>
      <c r="AZ40" s="640" t="s">
        <v>237</v>
      </c>
      <c r="BA40" s="641"/>
      <c r="BB40" s="641"/>
      <c r="BC40" s="641"/>
      <c r="BD40" s="659"/>
      <c r="BE40" s="659"/>
      <c r="BF40" s="683"/>
      <c r="BG40" s="685" t="s">
        <v>349</v>
      </c>
      <c r="BH40" s="686"/>
      <c r="BI40" s="686"/>
      <c r="BJ40" s="686"/>
      <c r="BK40" s="686"/>
      <c r="BL40" s="236"/>
      <c r="BM40" s="674" t="s">
        <v>350</v>
      </c>
      <c r="BN40" s="674"/>
      <c r="BO40" s="674"/>
      <c r="BP40" s="674"/>
      <c r="BQ40" s="674"/>
      <c r="BR40" s="674"/>
      <c r="BS40" s="674"/>
      <c r="BT40" s="674"/>
      <c r="BU40" s="675"/>
      <c r="BV40" s="640">
        <v>97</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v>300</v>
      </c>
      <c r="CS40" s="641"/>
      <c r="CT40" s="641"/>
      <c r="CU40" s="641"/>
      <c r="CV40" s="641"/>
      <c r="CW40" s="641"/>
      <c r="CX40" s="641"/>
      <c r="CY40" s="642"/>
      <c r="CZ40" s="643">
        <v>0</v>
      </c>
      <c r="DA40" s="661"/>
      <c r="DB40" s="661"/>
      <c r="DC40" s="662"/>
      <c r="DD40" s="646" t="s">
        <v>240</v>
      </c>
      <c r="DE40" s="641"/>
      <c r="DF40" s="641"/>
      <c r="DG40" s="641"/>
      <c r="DH40" s="641"/>
      <c r="DI40" s="641"/>
      <c r="DJ40" s="641"/>
      <c r="DK40" s="642"/>
      <c r="DL40" s="646" t="s">
        <v>140</v>
      </c>
      <c r="DM40" s="641"/>
      <c r="DN40" s="641"/>
      <c r="DO40" s="641"/>
      <c r="DP40" s="641"/>
      <c r="DQ40" s="641"/>
      <c r="DR40" s="641"/>
      <c r="DS40" s="641"/>
      <c r="DT40" s="641"/>
      <c r="DU40" s="641"/>
      <c r="DV40" s="642"/>
      <c r="DW40" s="643" t="s">
        <v>237</v>
      </c>
      <c r="DX40" s="661"/>
      <c r="DY40" s="661"/>
      <c r="DZ40" s="661"/>
      <c r="EA40" s="661"/>
      <c r="EB40" s="661"/>
      <c r="EC40" s="676"/>
    </row>
    <row r="41" spans="2:133" ht="11.25" customHeight="1" x14ac:dyDescent="0.15">
      <c r="B41" s="637" t="s">
        <v>352</v>
      </c>
      <c r="C41" s="638"/>
      <c r="D41" s="638"/>
      <c r="E41" s="638"/>
      <c r="F41" s="638"/>
      <c r="G41" s="638"/>
      <c r="H41" s="638"/>
      <c r="I41" s="638"/>
      <c r="J41" s="638"/>
      <c r="K41" s="638"/>
      <c r="L41" s="638"/>
      <c r="M41" s="638"/>
      <c r="N41" s="638"/>
      <c r="O41" s="638"/>
      <c r="P41" s="638"/>
      <c r="Q41" s="639"/>
      <c r="R41" s="640">
        <v>85542</v>
      </c>
      <c r="S41" s="641"/>
      <c r="T41" s="641"/>
      <c r="U41" s="641"/>
      <c r="V41" s="641"/>
      <c r="W41" s="641"/>
      <c r="X41" s="641"/>
      <c r="Y41" s="642"/>
      <c r="Z41" s="677">
        <v>1.5</v>
      </c>
      <c r="AA41" s="677"/>
      <c r="AB41" s="677"/>
      <c r="AC41" s="677"/>
      <c r="AD41" s="678" t="s">
        <v>132</v>
      </c>
      <c r="AE41" s="678"/>
      <c r="AF41" s="678"/>
      <c r="AG41" s="678"/>
      <c r="AH41" s="678"/>
      <c r="AI41" s="678"/>
      <c r="AJ41" s="678"/>
      <c r="AK41" s="678"/>
      <c r="AL41" s="643" t="s">
        <v>237</v>
      </c>
      <c r="AM41" s="644"/>
      <c r="AN41" s="644"/>
      <c r="AO41" s="679"/>
      <c r="AQ41" s="680" t="s">
        <v>353</v>
      </c>
      <c r="AR41" s="681"/>
      <c r="AS41" s="681"/>
      <c r="AT41" s="681"/>
      <c r="AU41" s="681"/>
      <c r="AV41" s="681"/>
      <c r="AW41" s="681"/>
      <c r="AX41" s="681"/>
      <c r="AY41" s="682"/>
      <c r="AZ41" s="640">
        <v>89826</v>
      </c>
      <c r="BA41" s="641"/>
      <c r="BB41" s="641"/>
      <c r="BC41" s="641"/>
      <c r="BD41" s="659"/>
      <c r="BE41" s="659"/>
      <c r="BF41" s="683"/>
      <c r="BG41" s="685"/>
      <c r="BH41" s="686"/>
      <c r="BI41" s="686"/>
      <c r="BJ41" s="686"/>
      <c r="BK41" s="686"/>
      <c r="BL41" s="236"/>
      <c r="BM41" s="674" t="s">
        <v>354</v>
      </c>
      <c r="BN41" s="674"/>
      <c r="BO41" s="674"/>
      <c r="BP41" s="674"/>
      <c r="BQ41" s="674"/>
      <c r="BR41" s="674"/>
      <c r="BS41" s="674"/>
      <c r="BT41" s="674"/>
      <c r="BU41" s="675"/>
      <c r="BV41" s="640">
        <v>1</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237</v>
      </c>
      <c r="CS41" s="659"/>
      <c r="CT41" s="659"/>
      <c r="CU41" s="659"/>
      <c r="CV41" s="659"/>
      <c r="CW41" s="659"/>
      <c r="CX41" s="659"/>
      <c r="CY41" s="660"/>
      <c r="CZ41" s="643" t="s">
        <v>240</v>
      </c>
      <c r="DA41" s="661"/>
      <c r="DB41" s="661"/>
      <c r="DC41" s="662"/>
      <c r="DD41" s="646" t="s">
        <v>237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356</v>
      </c>
      <c r="C42" s="622"/>
      <c r="D42" s="622"/>
      <c r="E42" s="622"/>
      <c r="F42" s="622"/>
      <c r="G42" s="622"/>
      <c r="H42" s="622"/>
      <c r="I42" s="622"/>
      <c r="J42" s="622"/>
      <c r="K42" s="622"/>
      <c r="L42" s="622"/>
      <c r="M42" s="622"/>
      <c r="N42" s="622"/>
      <c r="O42" s="622"/>
      <c r="P42" s="622"/>
      <c r="Q42" s="623"/>
      <c r="R42" s="624">
        <v>5835418</v>
      </c>
      <c r="S42" s="663"/>
      <c r="T42" s="663"/>
      <c r="U42" s="663"/>
      <c r="V42" s="663"/>
      <c r="W42" s="663"/>
      <c r="X42" s="663"/>
      <c r="Y42" s="665"/>
      <c r="Z42" s="666">
        <v>100</v>
      </c>
      <c r="AA42" s="666"/>
      <c r="AB42" s="666"/>
      <c r="AC42" s="666"/>
      <c r="AD42" s="667">
        <v>2750293</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304683</v>
      </c>
      <c r="BA42" s="663"/>
      <c r="BB42" s="663"/>
      <c r="BC42" s="663"/>
      <c r="BD42" s="625"/>
      <c r="BE42" s="625"/>
      <c r="BF42" s="689"/>
      <c r="BG42" s="687"/>
      <c r="BH42" s="688"/>
      <c r="BI42" s="688"/>
      <c r="BJ42" s="688"/>
      <c r="BK42" s="688"/>
      <c r="BL42" s="237"/>
      <c r="BM42" s="690" t="s">
        <v>358</v>
      </c>
      <c r="BN42" s="690"/>
      <c r="BO42" s="690"/>
      <c r="BP42" s="690"/>
      <c r="BQ42" s="690"/>
      <c r="BR42" s="690"/>
      <c r="BS42" s="690"/>
      <c r="BT42" s="690"/>
      <c r="BU42" s="691"/>
      <c r="BV42" s="624">
        <v>395</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1401881</v>
      </c>
      <c r="CS42" s="641"/>
      <c r="CT42" s="641"/>
      <c r="CU42" s="641"/>
      <c r="CV42" s="641"/>
      <c r="CW42" s="641"/>
      <c r="CX42" s="641"/>
      <c r="CY42" s="642"/>
      <c r="CZ42" s="643">
        <v>24.9</v>
      </c>
      <c r="DA42" s="644"/>
      <c r="DB42" s="644"/>
      <c r="DC42" s="645"/>
      <c r="DD42" s="646">
        <v>69181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2998</v>
      </c>
      <c r="CS43" s="659"/>
      <c r="CT43" s="659"/>
      <c r="CU43" s="659"/>
      <c r="CV43" s="659"/>
      <c r="CW43" s="659"/>
      <c r="CX43" s="659"/>
      <c r="CY43" s="660"/>
      <c r="CZ43" s="643">
        <v>0.1</v>
      </c>
      <c r="DA43" s="661"/>
      <c r="DB43" s="661"/>
      <c r="DC43" s="662"/>
      <c r="DD43" s="646">
        <v>2998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308</v>
      </c>
      <c r="CE44" s="654"/>
      <c r="CF44" s="637" t="s">
        <v>361</v>
      </c>
      <c r="CG44" s="638"/>
      <c r="CH44" s="638"/>
      <c r="CI44" s="638"/>
      <c r="CJ44" s="638"/>
      <c r="CK44" s="638"/>
      <c r="CL44" s="638"/>
      <c r="CM44" s="638"/>
      <c r="CN44" s="638"/>
      <c r="CO44" s="638"/>
      <c r="CP44" s="638"/>
      <c r="CQ44" s="639"/>
      <c r="CR44" s="640">
        <v>1374187</v>
      </c>
      <c r="CS44" s="641"/>
      <c r="CT44" s="641"/>
      <c r="CU44" s="641"/>
      <c r="CV44" s="641"/>
      <c r="CW44" s="641"/>
      <c r="CX44" s="641"/>
      <c r="CY44" s="642"/>
      <c r="CZ44" s="643">
        <v>24.4</v>
      </c>
      <c r="DA44" s="644"/>
      <c r="DB44" s="644"/>
      <c r="DC44" s="645"/>
      <c r="DD44" s="646">
        <v>66661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362</v>
      </c>
      <c r="CG45" s="638"/>
      <c r="CH45" s="638"/>
      <c r="CI45" s="638"/>
      <c r="CJ45" s="638"/>
      <c r="CK45" s="638"/>
      <c r="CL45" s="638"/>
      <c r="CM45" s="638"/>
      <c r="CN45" s="638"/>
      <c r="CO45" s="638"/>
      <c r="CP45" s="638"/>
      <c r="CQ45" s="639"/>
      <c r="CR45" s="640">
        <v>907523</v>
      </c>
      <c r="CS45" s="659"/>
      <c r="CT45" s="659"/>
      <c r="CU45" s="659"/>
      <c r="CV45" s="659"/>
      <c r="CW45" s="659"/>
      <c r="CX45" s="659"/>
      <c r="CY45" s="660"/>
      <c r="CZ45" s="643">
        <v>16.100000000000001</v>
      </c>
      <c r="DA45" s="661"/>
      <c r="DB45" s="661"/>
      <c r="DC45" s="662"/>
      <c r="DD45" s="646">
        <v>23297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458699</v>
      </c>
      <c r="CS46" s="641"/>
      <c r="CT46" s="641"/>
      <c r="CU46" s="641"/>
      <c r="CV46" s="641"/>
      <c r="CW46" s="641"/>
      <c r="CX46" s="641"/>
      <c r="CY46" s="642"/>
      <c r="CZ46" s="643">
        <v>8.1</v>
      </c>
      <c r="DA46" s="644"/>
      <c r="DB46" s="644"/>
      <c r="DC46" s="645"/>
      <c r="DD46" s="646">
        <v>35399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v>27694</v>
      </c>
      <c r="CS47" s="659"/>
      <c r="CT47" s="659"/>
      <c r="CU47" s="659"/>
      <c r="CV47" s="659"/>
      <c r="CW47" s="659"/>
      <c r="CX47" s="659"/>
      <c r="CY47" s="660"/>
      <c r="CZ47" s="643">
        <v>0.5</v>
      </c>
      <c r="DA47" s="661"/>
      <c r="DB47" s="661"/>
      <c r="DC47" s="662"/>
      <c r="DD47" s="646">
        <v>2520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367</v>
      </c>
      <c r="CD48" s="657"/>
      <c r="CE48" s="658"/>
      <c r="CF48" s="637" t="s">
        <v>368</v>
      </c>
      <c r="CG48" s="638"/>
      <c r="CH48" s="638"/>
      <c r="CI48" s="638"/>
      <c r="CJ48" s="638"/>
      <c r="CK48" s="638"/>
      <c r="CL48" s="638"/>
      <c r="CM48" s="638"/>
      <c r="CN48" s="638"/>
      <c r="CO48" s="638"/>
      <c r="CP48" s="638"/>
      <c r="CQ48" s="639"/>
      <c r="CR48" s="640" t="s">
        <v>237</v>
      </c>
      <c r="CS48" s="641"/>
      <c r="CT48" s="641"/>
      <c r="CU48" s="641"/>
      <c r="CV48" s="641"/>
      <c r="CW48" s="641"/>
      <c r="CX48" s="641"/>
      <c r="CY48" s="642"/>
      <c r="CZ48" s="643" t="s">
        <v>237</v>
      </c>
      <c r="DA48" s="644"/>
      <c r="DB48" s="644"/>
      <c r="DC48" s="645"/>
      <c r="DD48" s="646" t="s">
        <v>132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369</v>
      </c>
      <c r="CE49" s="622"/>
      <c r="CF49" s="622"/>
      <c r="CG49" s="622"/>
      <c r="CH49" s="622"/>
      <c r="CI49" s="622"/>
      <c r="CJ49" s="622"/>
      <c r="CK49" s="622"/>
      <c r="CL49" s="622"/>
      <c r="CM49" s="622"/>
      <c r="CN49" s="622"/>
      <c r="CO49" s="622"/>
      <c r="CP49" s="622"/>
      <c r="CQ49" s="623"/>
      <c r="CR49" s="624">
        <v>5639736</v>
      </c>
      <c r="CS49" s="625"/>
      <c r="CT49" s="625"/>
      <c r="CU49" s="625"/>
      <c r="CV49" s="625"/>
      <c r="CW49" s="625"/>
      <c r="CX49" s="625"/>
      <c r="CY49" s="626"/>
      <c r="CZ49" s="627">
        <v>100</v>
      </c>
      <c r="DA49" s="628"/>
      <c r="DB49" s="628"/>
      <c r="DC49" s="629"/>
      <c r="DD49" s="630">
        <v>3037640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0yoCFXSu/kPkhHNPbktfUntkfjFIr0jxUJhdhiSBDzJCaznGlNoK3EADugvxrobjtiomiwSLV++w31f6IU73g==" saltValue="Bu6QVMyqUdrql2WltYyGk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371</v>
      </c>
      <c r="DK2" s="1166"/>
      <c r="DL2" s="1166"/>
      <c r="DM2" s="1166"/>
      <c r="DN2" s="1166"/>
      <c r="DO2" s="1167"/>
      <c r="DP2" s="250"/>
      <c r="DQ2" s="1165" t="s">
        <v>372</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392</v>
      </c>
      <c r="C7" s="1106"/>
      <c r="D7" s="1106"/>
      <c r="E7" s="1106"/>
      <c r="F7" s="1106"/>
      <c r="G7" s="1106"/>
      <c r="H7" s="1106"/>
      <c r="I7" s="1106"/>
      <c r="J7" s="1106"/>
      <c r="K7" s="1106"/>
      <c r="L7" s="1106"/>
      <c r="M7" s="1106"/>
      <c r="N7" s="1106"/>
      <c r="O7" s="1106"/>
      <c r="P7" s="1107"/>
      <c r="Q7" s="1159">
        <v>5764</v>
      </c>
      <c r="R7" s="1160"/>
      <c r="S7" s="1160"/>
      <c r="T7" s="1160"/>
      <c r="U7" s="1160"/>
      <c r="V7" s="1160">
        <v>5571</v>
      </c>
      <c r="W7" s="1160"/>
      <c r="X7" s="1160"/>
      <c r="Y7" s="1160"/>
      <c r="Z7" s="1160"/>
      <c r="AA7" s="1160">
        <v>193</v>
      </c>
      <c r="AB7" s="1160"/>
      <c r="AC7" s="1160"/>
      <c r="AD7" s="1160"/>
      <c r="AE7" s="1161"/>
      <c r="AF7" s="1162">
        <v>179</v>
      </c>
      <c r="AG7" s="1163"/>
      <c r="AH7" s="1163"/>
      <c r="AI7" s="1163"/>
      <c r="AJ7" s="1164"/>
      <c r="AK7" s="1146">
        <v>32</v>
      </c>
      <c r="AL7" s="1147"/>
      <c r="AM7" s="1147"/>
      <c r="AN7" s="1147"/>
      <c r="AO7" s="1147"/>
      <c r="AP7" s="1147">
        <v>5040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t="s">
        <v>393</v>
      </c>
      <c r="C8" s="1093"/>
      <c r="D8" s="1093"/>
      <c r="E8" s="1093"/>
      <c r="F8" s="1093"/>
      <c r="G8" s="1093"/>
      <c r="H8" s="1093"/>
      <c r="I8" s="1093"/>
      <c r="J8" s="1093"/>
      <c r="K8" s="1093"/>
      <c r="L8" s="1093"/>
      <c r="M8" s="1093"/>
      <c r="N8" s="1093"/>
      <c r="O8" s="1093"/>
      <c r="P8" s="1094"/>
      <c r="Q8" s="1098">
        <v>17</v>
      </c>
      <c r="R8" s="1099"/>
      <c r="S8" s="1099"/>
      <c r="T8" s="1099"/>
      <c r="U8" s="1099"/>
      <c r="V8" s="1099">
        <v>15</v>
      </c>
      <c r="W8" s="1099"/>
      <c r="X8" s="1099"/>
      <c r="Y8" s="1099"/>
      <c r="Z8" s="1099"/>
      <c r="AA8" s="1099">
        <v>2</v>
      </c>
      <c r="AB8" s="1099"/>
      <c r="AC8" s="1099"/>
      <c r="AD8" s="1099"/>
      <c r="AE8" s="1100"/>
      <c r="AF8" s="1074">
        <v>2</v>
      </c>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t="s">
        <v>394</v>
      </c>
      <c r="C9" s="1093"/>
      <c r="D9" s="1093"/>
      <c r="E9" s="1093"/>
      <c r="F9" s="1093"/>
      <c r="G9" s="1093"/>
      <c r="H9" s="1093"/>
      <c r="I9" s="1093"/>
      <c r="J9" s="1093"/>
      <c r="K9" s="1093"/>
      <c r="L9" s="1093"/>
      <c r="M9" s="1093"/>
      <c r="N9" s="1093"/>
      <c r="O9" s="1093"/>
      <c r="P9" s="1094"/>
      <c r="Q9" s="1098">
        <v>54</v>
      </c>
      <c r="R9" s="1099"/>
      <c r="S9" s="1099"/>
      <c r="T9" s="1099"/>
      <c r="U9" s="1099"/>
      <c r="V9" s="1099">
        <v>54</v>
      </c>
      <c r="W9" s="1099"/>
      <c r="X9" s="1099"/>
      <c r="Y9" s="1099"/>
      <c r="Z9" s="1099"/>
      <c r="AA9" s="1099">
        <v>0</v>
      </c>
      <c r="AB9" s="1099"/>
      <c r="AC9" s="1099"/>
      <c r="AD9" s="1099"/>
      <c r="AE9" s="1100"/>
      <c r="AF9" s="1074" t="s">
        <v>395</v>
      </c>
      <c r="AG9" s="1075"/>
      <c r="AH9" s="1075"/>
      <c r="AI9" s="1075"/>
      <c r="AJ9" s="1076"/>
      <c r="AK9" s="1141">
        <v>54</v>
      </c>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397</v>
      </c>
      <c r="B23" s="999" t="s">
        <v>398</v>
      </c>
      <c r="C23" s="1000"/>
      <c r="D23" s="1000"/>
      <c r="E23" s="1000"/>
      <c r="F23" s="1000"/>
      <c r="G23" s="1000"/>
      <c r="H23" s="1000"/>
      <c r="I23" s="1000"/>
      <c r="J23" s="1000"/>
      <c r="K23" s="1000"/>
      <c r="L23" s="1000"/>
      <c r="M23" s="1000"/>
      <c r="N23" s="1000"/>
      <c r="O23" s="1000"/>
      <c r="P23" s="1001"/>
      <c r="Q23" s="1123">
        <v>5853</v>
      </c>
      <c r="R23" s="1124"/>
      <c r="S23" s="1124"/>
      <c r="T23" s="1124"/>
      <c r="U23" s="1124"/>
      <c r="V23" s="1124">
        <v>5657</v>
      </c>
      <c r="W23" s="1124"/>
      <c r="X23" s="1124"/>
      <c r="Y23" s="1124"/>
      <c r="Z23" s="1124"/>
      <c r="AA23" s="1124">
        <v>196</v>
      </c>
      <c r="AB23" s="1124"/>
      <c r="AC23" s="1124"/>
      <c r="AD23" s="1124"/>
      <c r="AE23" s="1125"/>
      <c r="AF23" s="1126">
        <v>181</v>
      </c>
      <c r="AG23" s="1124"/>
      <c r="AH23" s="1124"/>
      <c r="AI23" s="1124"/>
      <c r="AJ23" s="1127"/>
      <c r="AK23" s="1128"/>
      <c r="AL23" s="1129"/>
      <c r="AM23" s="1129"/>
      <c r="AN23" s="1129"/>
      <c r="AO23" s="1129"/>
      <c r="AP23" s="1124">
        <v>5040</v>
      </c>
      <c r="AQ23" s="1124"/>
      <c r="AR23" s="1124"/>
      <c r="AS23" s="1124"/>
      <c r="AT23" s="1124"/>
      <c r="AU23" s="1130"/>
      <c r="AV23" s="1130"/>
      <c r="AW23" s="1130"/>
      <c r="AX23" s="1130"/>
      <c r="AY23" s="1131"/>
      <c r="AZ23" s="1120" t="s">
        <v>399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400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401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375</v>
      </c>
      <c r="B26" s="1051"/>
      <c r="C26" s="1051"/>
      <c r="D26" s="1051"/>
      <c r="E26" s="1051"/>
      <c r="F26" s="1051"/>
      <c r="G26" s="1051"/>
      <c r="H26" s="1051"/>
      <c r="I26" s="1051"/>
      <c r="J26" s="1051"/>
      <c r="K26" s="1051"/>
      <c r="L26" s="1051"/>
      <c r="M26" s="1051"/>
      <c r="N26" s="1051"/>
      <c r="O26" s="1051"/>
      <c r="P26" s="1052"/>
      <c r="Q26" s="1056" t="s">
        <v>402</v>
      </c>
      <c r="R26" s="1057"/>
      <c r="S26" s="1057"/>
      <c r="T26" s="1057"/>
      <c r="U26" s="1058"/>
      <c r="V26" s="1056" t="s">
        <v>403</v>
      </c>
      <c r="W26" s="1057"/>
      <c r="X26" s="1057"/>
      <c r="Y26" s="1057"/>
      <c r="Z26" s="1058"/>
      <c r="AA26" s="1056" t="s">
        <v>404</v>
      </c>
      <c r="AB26" s="1057"/>
      <c r="AC26" s="1057"/>
      <c r="AD26" s="1057"/>
      <c r="AE26" s="1057"/>
      <c r="AF26" s="1114" t="s">
        <v>405</v>
      </c>
      <c r="AG26" s="1063"/>
      <c r="AH26" s="1063"/>
      <c r="AI26" s="1063"/>
      <c r="AJ26" s="1115"/>
      <c r="AK26" s="1057" t="s">
        <v>406</v>
      </c>
      <c r="AL26" s="1057"/>
      <c r="AM26" s="1057"/>
      <c r="AN26" s="1057"/>
      <c r="AO26" s="1058"/>
      <c r="AP26" s="1056" t="s">
        <v>407</v>
      </c>
      <c r="AQ26" s="1057"/>
      <c r="AR26" s="1057"/>
      <c r="AS26" s="1057"/>
      <c r="AT26" s="1058"/>
      <c r="AU26" s="1056" t="s">
        <v>408</v>
      </c>
      <c r="AV26" s="1057"/>
      <c r="AW26" s="1057"/>
      <c r="AX26" s="1057"/>
      <c r="AY26" s="1058"/>
      <c r="AZ26" s="1056" t="s">
        <v>409</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410</v>
      </c>
      <c r="C28" s="1106"/>
      <c r="D28" s="1106"/>
      <c r="E28" s="1106"/>
      <c r="F28" s="1106"/>
      <c r="G28" s="1106"/>
      <c r="H28" s="1106"/>
      <c r="I28" s="1106"/>
      <c r="J28" s="1106"/>
      <c r="K28" s="1106"/>
      <c r="L28" s="1106"/>
      <c r="M28" s="1106"/>
      <c r="N28" s="1106"/>
      <c r="O28" s="1106"/>
      <c r="P28" s="1107"/>
      <c r="Q28" s="1108">
        <v>1074</v>
      </c>
      <c r="R28" s="1109"/>
      <c r="S28" s="1109"/>
      <c r="T28" s="1109"/>
      <c r="U28" s="1109"/>
      <c r="V28" s="1109">
        <v>1045</v>
      </c>
      <c r="W28" s="1109"/>
      <c r="X28" s="1109"/>
      <c r="Y28" s="1109"/>
      <c r="Z28" s="1109"/>
      <c r="AA28" s="1109">
        <v>29</v>
      </c>
      <c r="AB28" s="1109"/>
      <c r="AC28" s="1109"/>
      <c r="AD28" s="1109"/>
      <c r="AE28" s="1110"/>
      <c r="AF28" s="1111">
        <v>29</v>
      </c>
      <c r="AG28" s="1109"/>
      <c r="AH28" s="1109"/>
      <c r="AI28" s="1109"/>
      <c r="AJ28" s="1112"/>
      <c r="AK28" s="1113">
        <v>90</v>
      </c>
      <c r="AL28" s="1101"/>
      <c r="AM28" s="1101"/>
      <c r="AN28" s="1101"/>
      <c r="AO28" s="1101"/>
      <c r="AP28" s="1101" t="s">
        <v>590</v>
      </c>
      <c r="AQ28" s="1101"/>
      <c r="AR28" s="1101"/>
      <c r="AS28" s="1101"/>
      <c r="AT28" s="1101"/>
      <c r="AU28" s="1101" t="s">
        <v>590</v>
      </c>
      <c r="AV28" s="1101"/>
      <c r="AW28" s="1101"/>
      <c r="AX28" s="1101"/>
      <c r="AY28" s="1101"/>
      <c r="AZ28" s="1102" t="s">
        <v>590</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411</v>
      </c>
      <c r="C29" s="1093"/>
      <c r="D29" s="1093"/>
      <c r="E29" s="1093"/>
      <c r="F29" s="1093"/>
      <c r="G29" s="1093"/>
      <c r="H29" s="1093"/>
      <c r="I29" s="1093"/>
      <c r="J29" s="1093"/>
      <c r="K29" s="1093"/>
      <c r="L29" s="1093"/>
      <c r="M29" s="1093"/>
      <c r="N29" s="1093"/>
      <c r="O29" s="1093"/>
      <c r="P29" s="1094"/>
      <c r="Q29" s="1098">
        <v>1054</v>
      </c>
      <c r="R29" s="1099"/>
      <c r="S29" s="1099"/>
      <c r="T29" s="1099"/>
      <c r="U29" s="1099"/>
      <c r="V29" s="1099">
        <v>1000</v>
      </c>
      <c r="W29" s="1099"/>
      <c r="X29" s="1099"/>
      <c r="Y29" s="1099"/>
      <c r="Z29" s="1099"/>
      <c r="AA29" s="1099">
        <v>54</v>
      </c>
      <c r="AB29" s="1099"/>
      <c r="AC29" s="1099"/>
      <c r="AD29" s="1099"/>
      <c r="AE29" s="1100"/>
      <c r="AF29" s="1074">
        <v>54</v>
      </c>
      <c r="AG29" s="1075"/>
      <c r="AH29" s="1075"/>
      <c r="AI29" s="1075"/>
      <c r="AJ29" s="1076"/>
      <c r="AK29" s="1035">
        <v>162</v>
      </c>
      <c r="AL29" s="1026"/>
      <c r="AM29" s="1026"/>
      <c r="AN29" s="1026"/>
      <c r="AO29" s="1026"/>
      <c r="AP29" s="1026">
        <v>7</v>
      </c>
      <c r="AQ29" s="1026"/>
      <c r="AR29" s="1026"/>
      <c r="AS29" s="1026"/>
      <c r="AT29" s="1026"/>
      <c r="AU29" s="1026" t="s">
        <v>590</v>
      </c>
      <c r="AV29" s="1026"/>
      <c r="AW29" s="1026"/>
      <c r="AX29" s="1026"/>
      <c r="AY29" s="1026"/>
      <c r="AZ29" s="1097" t="s">
        <v>590</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412</v>
      </c>
      <c r="C30" s="1093"/>
      <c r="D30" s="1093"/>
      <c r="E30" s="1093"/>
      <c r="F30" s="1093"/>
      <c r="G30" s="1093"/>
      <c r="H30" s="1093"/>
      <c r="I30" s="1093"/>
      <c r="J30" s="1093"/>
      <c r="K30" s="1093"/>
      <c r="L30" s="1093"/>
      <c r="M30" s="1093"/>
      <c r="N30" s="1093"/>
      <c r="O30" s="1093"/>
      <c r="P30" s="1094"/>
      <c r="Q30" s="1098">
        <v>97</v>
      </c>
      <c r="R30" s="1099"/>
      <c r="S30" s="1099"/>
      <c r="T30" s="1099"/>
      <c r="U30" s="1099"/>
      <c r="V30" s="1099">
        <v>93</v>
      </c>
      <c r="W30" s="1099"/>
      <c r="X30" s="1099"/>
      <c r="Y30" s="1099"/>
      <c r="Z30" s="1099"/>
      <c r="AA30" s="1099">
        <v>4</v>
      </c>
      <c r="AB30" s="1099"/>
      <c r="AC30" s="1099"/>
      <c r="AD30" s="1099"/>
      <c r="AE30" s="1100"/>
      <c r="AF30" s="1074">
        <v>4</v>
      </c>
      <c r="AG30" s="1075"/>
      <c r="AH30" s="1075"/>
      <c r="AI30" s="1075"/>
      <c r="AJ30" s="1076"/>
      <c r="AK30" s="1035">
        <v>33</v>
      </c>
      <c r="AL30" s="1026"/>
      <c r="AM30" s="1026"/>
      <c r="AN30" s="1026"/>
      <c r="AO30" s="1026"/>
      <c r="AP30" s="1026" t="s">
        <v>590</v>
      </c>
      <c r="AQ30" s="1026"/>
      <c r="AR30" s="1026"/>
      <c r="AS30" s="1026"/>
      <c r="AT30" s="1026"/>
      <c r="AU30" s="1026" t="s">
        <v>590</v>
      </c>
      <c r="AV30" s="1026"/>
      <c r="AW30" s="1026"/>
      <c r="AX30" s="1026"/>
      <c r="AY30" s="1026"/>
      <c r="AZ30" s="1097" t="s">
        <v>590</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413</v>
      </c>
      <c r="C31" s="1093"/>
      <c r="D31" s="1093"/>
      <c r="E31" s="1093"/>
      <c r="F31" s="1093"/>
      <c r="G31" s="1093"/>
      <c r="H31" s="1093"/>
      <c r="I31" s="1093"/>
      <c r="J31" s="1093"/>
      <c r="K31" s="1093"/>
      <c r="L31" s="1093"/>
      <c r="M31" s="1093"/>
      <c r="N31" s="1093"/>
      <c r="O31" s="1093"/>
      <c r="P31" s="1094"/>
      <c r="Q31" s="1098">
        <v>171</v>
      </c>
      <c r="R31" s="1099"/>
      <c r="S31" s="1099"/>
      <c r="T31" s="1099"/>
      <c r="U31" s="1099"/>
      <c r="V31" s="1099">
        <v>155</v>
      </c>
      <c r="W31" s="1099"/>
      <c r="X31" s="1099"/>
      <c r="Y31" s="1099"/>
      <c r="Z31" s="1099"/>
      <c r="AA31" s="1099">
        <v>16</v>
      </c>
      <c r="AB31" s="1099"/>
      <c r="AC31" s="1099"/>
      <c r="AD31" s="1099"/>
      <c r="AE31" s="1100"/>
      <c r="AF31" s="1074">
        <v>16</v>
      </c>
      <c r="AG31" s="1075"/>
      <c r="AH31" s="1075"/>
      <c r="AI31" s="1075"/>
      <c r="AJ31" s="1076"/>
      <c r="AK31" s="1035">
        <v>31</v>
      </c>
      <c r="AL31" s="1026"/>
      <c r="AM31" s="1026"/>
      <c r="AN31" s="1026"/>
      <c r="AO31" s="1026"/>
      <c r="AP31" s="1026">
        <v>565</v>
      </c>
      <c r="AQ31" s="1026"/>
      <c r="AR31" s="1026"/>
      <c r="AS31" s="1026"/>
      <c r="AT31" s="1026"/>
      <c r="AU31" s="1026">
        <v>570</v>
      </c>
      <c r="AV31" s="1026"/>
      <c r="AW31" s="1026"/>
      <c r="AX31" s="1026"/>
      <c r="AY31" s="1026"/>
      <c r="AZ31" s="1097" t="s">
        <v>590</v>
      </c>
      <c r="BA31" s="1097"/>
      <c r="BB31" s="1097"/>
      <c r="BC31" s="1097"/>
      <c r="BD31" s="1097"/>
      <c r="BE31" s="1087" t="s">
        <v>414</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415</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397</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103</v>
      </c>
      <c r="AG63" s="1014"/>
      <c r="AH63" s="1014"/>
      <c r="AI63" s="1014"/>
      <c r="AJ63" s="1085"/>
      <c r="AK63" s="1086"/>
      <c r="AL63" s="1018"/>
      <c r="AM63" s="1018"/>
      <c r="AN63" s="1018"/>
      <c r="AO63" s="1018"/>
      <c r="AP63" s="1014">
        <v>572</v>
      </c>
      <c r="AQ63" s="1014"/>
      <c r="AR63" s="1014"/>
      <c r="AS63" s="1014"/>
      <c r="AT63" s="1014"/>
      <c r="AU63" s="1014">
        <v>570</v>
      </c>
      <c r="AV63" s="1014"/>
      <c r="AW63" s="1014"/>
      <c r="AX63" s="1014"/>
      <c r="AY63" s="1014"/>
      <c r="AZ63" s="1080"/>
      <c r="BA63" s="1080"/>
      <c r="BB63" s="1080"/>
      <c r="BC63" s="1080"/>
      <c r="BD63" s="1080"/>
      <c r="BE63" s="1015"/>
      <c r="BF63" s="1015"/>
      <c r="BG63" s="1015"/>
      <c r="BH63" s="1015"/>
      <c r="BI63" s="1016"/>
      <c r="BJ63" s="1081" t="s">
        <v>399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418</v>
      </c>
      <c r="B66" s="1051"/>
      <c r="C66" s="1051"/>
      <c r="D66" s="1051"/>
      <c r="E66" s="1051"/>
      <c r="F66" s="1051"/>
      <c r="G66" s="1051"/>
      <c r="H66" s="1051"/>
      <c r="I66" s="1051"/>
      <c r="J66" s="1051"/>
      <c r="K66" s="1051"/>
      <c r="L66" s="1051"/>
      <c r="M66" s="1051"/>
      <c r="N66" s="1051"/>
      <c r="O66" s="1051"/>
      <c r="P66" s="1052"/>
      <c r="Q66" s="1056" t="s">
        <v>402</v>
      </c>
      <c r="R66" s="1057"/>
      <c r="S66" s="1057"/>
      <c r="T66" s="1057"/>
      <c r="U66" s="1058"/>
      <c r="V66" s="1056" t="s">
        <v>403</v>
      </c>
      <c r="W66" s="1057"/>
      <c r="X66" s="1057"/>
      <c r="Y66" s="1057"/>
      <c r="Z66" s="1058"/>
      <c r="AA66" s="1056" t="s">
        <v>419</v>
      </c>
      <c r="AB66" s="1057"/>
      <c r="AC66" s="1057"/>
      <c r="AD66" s="1057"/>
      <c r="AE66" s="1058"/>
      <c r="AF66" s="1062" t="s">
        <v>420</v>
      </c>
      <c r="AG66" s="1063"/>
      <c r="AH66" s="1063"/>
      <c r="AI66" s="1063"/>
      <c r="AJ66" s="1064"/>
      <c r="AK66" s="1056" t="s">
        <v>406</v>
      </c>
      <c r="AL66" s="1051"/>
      <c r="AM66" s="1051"/>
      <c r="AN66" s="1051"/>
      <c r="AO66" s="1052"/>
      <c r="AP66" s="1056" t="s">
        <v>407</v>
      </c>
      <c r="AQ66" s="1057"/>
      <c r="AR66" s="1057"/>
      <c r="AS66" s="1057"/>
      <c r="AT66" s="1058"/>
      <c r="AU66" s="1056" t="s">
        <v>421</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585</v>
      </c>
      <c r="C68" s="1041"/>
      <c r="D68" s="1041"/>
      <c r="E68" s="1041"/>
      <c r="F68" s="1041"/>
      <c r="G68" s="1041"/>
      <c r="H68" s="1041"/>
      <c r="I68" s="1041"/>
      <c r="J68" s="1041"/>
      <c r="K68" s="1041"/>
      <c r="L68" s="1041"/>
      <c r="M68" s="1041"/>
      <c r="N68" s="1041"/>
      <c r="O68" s="1041"/>
      <c r="P68" s="1042"/>
      <c r="Q68" s="1043">
        <v>9132</v>
      </c>
      <c r="R68" s="1037"/>
      <c r="S68" s="1037"/>
      <c r="T68" s="1037"/>
      <c r="U68" s="1037"/>
      <c r="V68" s="1037">
        <v>7684</v>
      </c>
      <c r="W68" s="1037"/>
      <c r="X68" s="1037"/>
      <c r="Y68" s="1037"/>
      <c r="Z68" s="1037"/>
      <c r="AA68" s="1037">
        <v>1448</v>
      </c>
      <c r="AB68" s="1037"/>
      <c r="AC68" s="1037"/>
      <c r="AD68" s="1037"/>
      <c r="AE68" s="1037"/>
      <c r="AF68" s="1037">
        <v>1448</v>
      </c>
      <c r="AG68" s="1037"/>
      <c r="AH68" s="1037"/>
      <c r="AI68" s="1037"/>
      <c r="AJ68" s="1037"/>
      <c r="AK68" s="1037">
        <v>725</v>
      </c>
      <c r="AL68" s="1037"/>
      <c r="AM68" s="1037"/>
      <c r="AN68" s="1037"/>
      <c r="AO68" s="1037"/>
      <c r="AP68" s="1037" t="s">
        <v>590</v>
      </c>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586</v>
      </c>
      <c r="C69" s="1030"/>
      <c r="D69" s="1030"/>
      <c r="E69" s="1030"/>
      <c r="F69" s="1030"/>
      <c r="G69" s="1030"/>
      <c r="H69" s="1030"/>
      <c r="I69" s="1030"/>
      <c r="J69" s="1030"/>
      <c r="K69" s="1030"/>
      <c r="L69" s="1030"/>
      <c r="M69" s="1030"/>
      <c r="N69" s="1030"/>
      <c r="O69" s="1030"/>
      <c r="P69" s="1031"/>
      <c r="Q69" s="1032">
        <v>3084</v>
      </c>
      <c r="R69" s="1026"/>
      <c r="S69" s="1026"/>
      <c r="T69" s="1026"/>
      <c r="U69" s="1026"/>
      <c r="V69" s="1026">
        <v>3033</v>
      </c>
      <c r="W69" s="1026"/>
      <c r="X69" s="1026"/>
      <c r="Y69" s="1026"/>
      <c r="Z69" s="1026"/>
      <c r="AA69" s="1026">
        <v>51</v>
      </c>
      <c r="AB69" s="1026"/>
      <c r="AC69" s="1026"/>
      <c r="AD69" s="1026"/>
      <c r="AE69" s="1026"/>
      <c r="AF69" s="1026">
        <v>51</v>
      </c>
      <c r="AG69" s="1026"/>
      <c r="AH69" s="1026"/>
      <c r="AI69" s="1026"/>
      <c r="AJ69" s="1026"/>
      <c r="AK69" s="1026">
        <v>36</v>
      </c>
      <c r="AL69" s="1026"/>
      <c r="AM69" s="1026"/>
      <c r="AN69" s="1026"/>
      <c r="AO69" s="1026"/>
      <c r="AP69" s="1026">
        <v>2203</v>
      </c>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587</v>
      </c>
      <c r="C70" s="1030"/>
      <c r="D70" s="1030"/>
      <c r="E70" s="1030"/>
      <c r="F70" s="1030"/>
      <c r="G70" s="1030"/>
      <c r="H70" s="1030"/>
      <c r="I70" s="1030"/>
      <c r="J70" s="1030"/>
      <c r="K70" s="1030"/>
      <c r="L70" s="1030"/>
      <c r="M70" s="1030"/>
      <c r="N70" s="1030"/>
      <c r="O70" s="1030"/>
      <c r="P70" s="1031"/>
      <c r="Q70" s="1032">
        <v>153</v>
      </c>
      <c r="R70" s="1026"/>
      <c r="S70" s="1026"/>
      <c r="T70" s="1026"/>
      <c r="U70" s="1026"/>
      <c r="V70" s="1026">
        <v>140</v>
      </c>
      <c r="W70" s="1026"/>
      <c r="X70" s="1026"/>
      <c r="Y70" s="1026"/>
      <c r="Z70" s="1026"/>
      <c r="AA70" s="1026">
        <v>13</v>
      </c>
      <c r="AB70" s="1026"/>
      <c r="AC70" s="1026"/>
      <c r="AD70" s="1026"/>
      <c r="AE70" s="1026"/>
      <c r="AF70" s="1026">
        <v>13</v>
      </c>
      <c r="AG70" s="1026"/>
      <c r="AH70" s="1026"/>
      <c r="AI70" s="1026"/>
      <c r="AJ70" s="1026"/>
      <c r="AK70" s="1026" t="s">
        <v>596</v>
      </c>
      <c r="AL70" s="1026"/>
      <c r="AM70" s="1026"/>
      <c r="AN70" s="1026"/>
      <c r="AO70" s="1026"/>
      <c r="AP70" s="1026">
        <v>281</v>
      </c>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588</v>
      </c>
      <c r="C71" s="1030"/>
      <c r="D71" s="1030"/>
      <c r="E71" s="1030"/>
      <c r="F71" s="1030"/>
      <c r="G71" s="1030"/>
      <c r="H71" s="1030"/>
      <c r="I71" s="1030"/>
      <c r="J71" s="1030"/>
      <c r="K71" s="1030"/>
      <c r="L71" s="1030"/>
      <c r="M71" s="1030"/>
      <c r="N71" s="1030"/>
      <c r="O71" s="1030"/>
      <c r="P71" s="1031"/>
      <c r="Q71" s="1032">
        <v>308</v>
      </c>
      <c r="R71" s="1026"/>
      <c r="S71" s="1026"/>
      <c r="T71" s="1026"/>
      <c r="U71" s="1026"/>
      <c r="V71" s="1026">
        <v>254</v>
      </c>
      <c r="W71" s="1026"/>
      <c r="X71" s="1026"/>
      <c r="Y71" s="1026"/>
      <c r="Z71" s="1026"/>
      <c r="AA71" s="1026">
        <v>54</v>
      </c>
      <c r="AB71" s="1026"/>
      <c r="AC71" s="1026"/>
      <c r="AD71" s="1026"/>
      <c r="AE71" s="1026"/>
      <c r="AF71" s="1026">
        <v>54</v>
      </c>
      <c r="AG71" s="1026"/>
      <c r="AH71" s="1026"/>
      <c r="AI71" s="1026"/>
      <c r="AJ71" s="1026"/>
      <c r="AK71" s="1026" t="s">
        <v>590</v>
      </c>
      <c r="AL71" s="1026"/>
      <c r="AM71" s="1026"/>
      <c r="AN71" s="1026"/>
      <c r="AO71" s="1026"/>
      <c r="AP71" s="1026" t="s">
        <v>590</v>
      </c>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589</v>
      </c>
      <c r="C72" s="1030"/>
      <c r="D72" s="1030"/>
      <c r="E72" s="1030"/>
      <c r="F72" s="1030"/>
      <c r="G72" s="1030"/>
      <c r="H72" s="1030"/>
      <c r="I72" s="1030"/>
      <c r="J72" s="1030"/>
      <c r="K72" s="1030"/>
      <c r="L72" s="1030"/>
      <c r="M72" s="1030"/>
      <c r="N72" s="1030"/>
      <c r="O72" s="1030"/>
      <c r="P72" s="1031"/>
      <c r="Q72" s="1032">
        <v>296028</v>
      </c>
      <c r="R72" s="1026"/>
      <c r="S72" s="1026"/>
      <c r="T72" s="1026"/>
      <c r="U72" s="1026"/>
      <c r="V72" s="1026">
        <v>287668</v>
      </c>
      <c r="W72" s="1026"/>
      <c r="X72" s="1026"/>
      <c r="Y72" s="1026"/>
      <c r="Z72" s="1026"/>
      <c r="AA72" s="1026">
        <v>8361</v>
      </c>
      <c r="AB72" s="1026"/>
      <c r="AC72" s="1026"/>
      <c r="AD72" s="1026"/>
      <c r="AE72" s="1026"/>
      <c r="AF72" s="1026">
        <v>8361</v>
      </c>
      <c r="AG72" s="1026"/>
      <c r="AH72" s="1026"/>
      <c r="AI72" s="1026"/>
      <c r="AJ72" s="1026"/>
      <c r="AK72" s="1026" t="s">
        <v>590</v>
      </c>
      <c r="AL72" s="1026"/>
      <c r="AM72" s="1026"/>
      <c r="AN72" s="1026"/>
      <c r="AO72" s="1026"/>
      <c r="AP72" s="1026" t="s">
        <v>590</v>
      </c>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397</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9927</v>
      </c>
      <c r="AG88" s="1014"/>
      <c r="AH88" s="1014"/>
      <c r="AI88" s="1014"/>
      <c r="AJ88" s="1014"/>
      <c r="AK88" s="1018"/>
      <c r="AL88" s="1018"/>
      <c r="AM88" s="1018"/>
      <c r="AN88" s="1018"/>
      <c r="AO88" s="1018"/>
      <c r="AP88" s="1014">
        <v>2484</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312</v>
      </c>
      <c r="AG109" s="949"/>
      <c r="AH109" s="949"/>
      <c r="AI109" s="949"/>
      <c r="AJ109" s="950"/>
      <c r="AK109" s="951" t="s">
        <v>311</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312</v>
      </c>
      <c r="BW109" s="949"/>
      <c r="BX109" s="949"/>
      <c r="BY109" s="949"/>
      <c r="BZ109" s="950"/>
      <c r="CA109" s="951" t="s">
        <v>311</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312</v>
      </c>
      <c r="DM109" s="949"/>
      <c r="DN109" s="949"/>
      <c r="DO109" s="949"/>
      <c r="DP109" s="950"/>
      <c r="DQ109" s="951" t="s">
        <v>311</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494484</v>
      </c>
      <c r="AB110" s="942"/>
      <c r="AC110" s="942"/>
      <c r="AD110" s="942"/>
      <c r="AE110" s="943"/>
      <c r="AF110" s="944">
        <v>472903</v>
      </c>
      <c r="AG110" s="942"/>
      <c r="AH110" s="942"/>
      <c r="AI110" s="942"/>
      <c r="AJ110" s="943"/>
      <c r="AK110" s="944">
        <v>494372</v>
      </c>
      <c r="AL110" s="942"/>
      <c r="AM110" s="942"/>
      <c r="AN110" s="942"/>
      <c r="AO110" s="943"/>
      <c r="AP110" s="945">
        <v>20.3</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4585664</v>
      </c>
      <c r="BR110" s="889"/>
      <c r="BS110" s="889"/>
      <c r="BT110" s="889"/>
      <c r="BU110" s="889"/>
      <c r="BV110" s="889">
        <v>4569716</v>
      </c>
      <c r="BW110" s="889"/>
      <c r="BX110" s="889"/>
      <c r="BY110" s="889"/>
      <c r="BZ110" s="889"/>
      <c r="CA110" s="889">
        <v>5039730</v>
      </c>
      <c r="CB110" s="889"/>
      <c r="CC110" s="889"/>
      <c r="CD110" s="889"/>
      <c r="CE110" s="889"/>
      <c r="CF110" s="913">
        <v>207.3</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399</v>
      </c>
      <c r="DH110" s="889"/>
      <c r="DI110" s="889"/>
      <c r="DJ110" s="889"/>
      <c r="DK110" s="889"/>
      <c r="DL110" s="889" t="s">
        <v>399</v>
      </c>
      <c r="DM110" s="889"/>
      <c r="DN110" s="889"/>
      <c r="DO110" s="889"/>
      <c r="DP110" s="889"/>
      <c r="DQ110" s="889" t="s">
        <v>399</v>
      </c>
      <c r="DR110" s="889"/>
      <c r="DS110" s="889"/>
      <c r="DT110" s="889"/>
      <c r="DU110" s="889"/>
      <c r="DV110" s="890" t="s">
        <v>399</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439</v>
      </c>
      <c r="AB111" s="970"/>
      <c r="AC111" s="970"/>
      <c r="AD111" s="970"/>
      <c r="AE111" s="971"/>
      <c r="AF111" s="972" t="s">
        <v>439</v>
      </c>
      <c r="AG111" s="970"/>
      <c r="AH111" s="970"/>
      <c r="AI111" s="970"/>
      <c r="AJ111" s="971"/>
      <c r="AK111" s="972" t="s">
        <v>439</v>
      </c>
      <c r="AL111" s="970"/>
      <c r="AM111" s="970"/>
      <c r="AN111" s="970"/>
      <c r="AO111" s="971"/>
      <c r="AP111" s="973" t="s">
        <v>439</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t="s">
        <v>439</v>
      </c>
      <c r="BR111" s="861"/>
      <c r="BS111" s="861"/>
      <c r="BT111" s="861"/>
      <c r="BU111" s="861"/>
      <c r="BV111" s="861" t="s">
        <v>439</v>
      </c>
      <c r="BW111" s="861"/>
      <c r="BX111" s="861"/>
      <c r="BY111" s="861"/>
      <c r="BZ111" s="861"/>
      <c r="CA111" s="861" t="s">
        <v>439</v>
      </c>
      <c r="CB111" s="861"/>
      <c r="CC111" s="861"/>
      <c r="CD111" s="861"/>
      <c r="CE111" s="861"/>
      <c r="CF111" s="922" t="s">
        <v>439</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439</v>
      </c>
      <c r="DH111" s="861"/>
      <c r="DI111" s="861"/>
      <c r="DJ111" s="861"/>
      <c r="DK111" s="861"/>
      <c r="DL111" s="861" t="s">
        <v>439</v>
      </c>
      <c r="DM111" s="861"/>
      <c r="DN111" s="861"/>
      <c r="DO111" s="861"/>
      <c r="DP111" s="861"/>
      <c r="DQ111" s="861" t="s">
        <v>439</v>
      </c>
      <c r="DR111" s="861"/>
      <c r="DS111" s="861"/>
      <c r="DT111" s="861"/>
      <c r="DU111" s="861"/>
      <c r="DV111" s="838" t="s">
        <v>439</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445</v>
      </c>
      <c r="AG112" s="824"/>
      <c r="AH112" s="824"/>
      <c r="AI112" s="824"/>
      <c r="AJ112" s="825"/>
      <c r="AK112" s="826" t="s">
        <v>444</v>
      </c>
      <c r="AL112" s="824"/>
      <c r="AM112" s="824"/>
      <c r="AN112" s="824"/>
      <c r="AO112" s="825"/>
      <c r="AP112" s="871" t="s">
        <v>446</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576943</v>
      </c>
      <c r="BR112" s="861"/>
      <c r="BS112" s="861"/>
      <c r="BT112" s="861"/>
      <c r="BU112" s="861"/>
      <c r="BV112" s="861">
        <v>595868</v>
      </c>
      <c r="BW112" s="861"/>
      <c r="BX112" s="861"/>
      <c r="BY112" s="861"/>
      <c r="BZ112" s="861"/>
      <c r="CA112" s="861">
        <v>569697</v>
      </c>
      <c r="CB112" s="861"/>
      <c r="CC112" s="861"/>
      <c r="CD112" s="861"/>
      <c r="CE112" s="861"/>
      <c r="CF112" s="922">
        <v>23.4</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446</v>
      </c>
      <c r="DH112" s="861"/>
      <c r="DI112" s="861"/>
      <c r="DJ112" s="861"/>
      <c r="DK112" s="861"/>
      <c r="DL112" s="861" t="s">
        <v>449</v>
      </c>
      <c r="DM112" s="861"/>
      <c r="DN112" s="861"/>
      <c r="DO112" s="861"/>
      <c r="DP112" s="861"/>
      <c r="DQ112" s="861" t="s">
        <v>444</v>
      </c>
      <c r="DR112" s="861"/>
      <c r="DS112" s="861"/>
      <c r="DT112" s="861"/>
      <c r="DU112" s="861"/>
      <c r="DV112" s="838" t="s">
        <v>450</v>
      </c>
      <c r="DW112" s="838"/>
      <c r="DX112" s="838"/>
      <c r="DY112" s="838"/>
      <c r="DZ112" s="839"/>
    </row>
    <row r="113" spans="1:130" s="247" customFormat="1" ht="26.25" customHeight="1" x14ac:dyDescent="0.15">
      <c r="A113" s="965"/>
      <c r="B113" s="966"/>
      <c r="C113" s="794" t="s">
        <v>451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35099</v>
      </c>
      <c r="AB113" s="970"/>
      <c r="AC113" s="970"/>
      <c r="AD113" s="970"/>
      <c r="AE113" s="971"/>
      <c r="AF113" s="972">
        <v>30726</v>
      </c>
      <c r="AG113" s="970"/>
      <c r="AH113" s="970"/>
      <c r="AI113" s="970"/>
      <c r="AJ113" s="971"/>
      <c r="AK113" s="972">
        <v>30698</v>
      </c>
      <c r="AL113" s="970"/>
      <c r="AM113" s="970"/>
      <c r="AN113" s="970"/>
      <c r="AO113" s="971"/>
      <c r="AP113" s="973">
        <v>1.3</v>
      </c>
      <c r="AQ113" s="974"/>
      <c r="AR113" s="974"/>
      <c r="AS113" s="974"/>
      <c r="AT113" s="975"/>
      <c r="AU113" s="983"/>
      <c r="AV113" s="984"/>
      <c r="AW113" s="984"/>
      <c r="AX113" s="984"/>
      <c r="AY113" s="984"/>
      <c r="AZ113" s="859" t="s">
        <v>452</v>
      </c>
      <c r="BA113" s="794"/>
      <c r="BB113" s="794"/>
      <c r="BC113" s="794"/>
      <c r="BD113" s="794"/>
      <c r="BE113" s="794"/>
      <c r="BF113" s="794"/>
      <c r="BG113" s="794"/>
      <c r="BH113" s="794"/>
      <c r="BI113" s="794"/>
      <c r="BJ113" s="794"/>
      <c r="BK113" s="794"/>
      <c r="BL113" s="794"/>
      <c r="BM113" s="794"/>
      <c r="BN113" s="794"/>
      <c r="BO113" s="794"/>
      <c r="BP113" s="795"/>
      <c r="BQ113" s="860">
        <v>253579</v>
      </c>
      <c r="BR113" s="861"/>
      <c r="BS113" s="861"/>
      <c r="BT113" s="861"/>
      <c r="BU113" s="861"/>
      <c r="BV113" s="861">
        <v>242936</v>
      </c>
      <c r="BW113" s="861"/>
      <c r="BX113" s="861"/>
      <c r="BY113" s="861"/>
      <c r="BZ113" s="861"/>
      <c r="CA113" s="861">
        <v>231627</v>
      </c>
      <c r="CB113" s="861"/>
      <c r="CC113" s="861"/>
      <c r="CD113" s="861"/>
      <c r="CE113" s="861"/>
      <c r="CF113" s="922">
        <v>9.5</v>
      </c>
      <c r="CG113" s="923"/>
      <c r="CH113" s="923"/>
      <c r="CI113" s="923"/>
      <c r="CJ113" s="923"/>
      <c r="CK113" s="978"/>
      <c r="CL113" s="865"/>
      <c r="CM113" s="868" t="s">
        <v>453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444</v>
      </c>
      <c r="DH113" s="824"/>
      <c r="DI113" s="824"/>
      <c r="DJ113" s="824"/>
      <c r="DK113" s="825"/>
      <c r="DL113" s="826" t="s">
        <v>444</v>
      </c>
      <c r="DM113" s="824"/>
      <c r="DN113" s="824"/>
      <c r="DO113" s="824"/>
      <c r="DP113" s="825"/>
      <c r="DQ113" s="826" t="s">
        <v>444</v>
      </c>
      <c r="DR113" s="824"/>
      <c r="DS113" s="824"/>
      <c r="DT113" s="824"/>
      <c r="DU113" s="825"/>
      <c r="DV113" s="871" t="s">
        <v>444</v>
      </c>
      <c r="DW113" s="872"/>
      <c r="DX113" s="872"/>
      <c r="DY113" s="872"/>
      <c r="DZ113" s="873"/>
    </row>
    <row r="114" spans="1:130" s="247" customFormat="1" ht="26.25" customHeight="1" x14ac:dyDescent="0.15">
      <c r="A114" s="965"/>
      <c r="B114" s="966"/>
      <c r="C114" s="794" t="s">
        <v>454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45121</v>
      </c>
      <c r="AB114" s="824"/>
      <c r="AC114" s="824"/>
      <c r="AD114" s="824"/>
      <c r="AE114" s="825"/>
      <c r="AF114" s="826">
        <v>28987</v>
      </c>
      <c r="AG114" s="824"/>
      <c r="AH114" s="824"/>
      <c r="AI114" s="824"/>
      <c r="AJ114" s="825"/>
      <c r="AK114" s="826">
        <v>28494</v>
      </c>
      <c r="AL114" s="824"/>
      <c r="AM114" s="824"/>
      <c r="AN114" s="824"/>
      <c r="AO114" s="825"/>
      <c r="AP114" s="871">
        <v>1.2</v>
      </c>
      <c r="AQ114" s="872"/>
      <c r="AR114" s="872"/>
      <c r="AS114" s="872"/>
      <c r="AT114" s="873"/>
      <c r="AU114" s="983"/>
      <c r="AV114" s="984"/>
      <c r="AW114" s="984"/>
      <c r="AX114" s="984"/>
      <c r="AY114" s="984"/>
      <c r="AZ114" s="859" t="s">
        <v>455</v>
      </c>
      <c r="BA114" s="794"/>
      <c r="BB114" s="794"/>
      <c r="BC114" s="794"/>
      <c r="BD114" s="794"/>
      <c r="BE114" s="794"/>
      <c r="BF114" s="794"/>
      <c r="BG114" s="794"/>
      <c r="BH114" s="794"/>
      <c r="BI114" s="794"/>
      <c r="BJ114" s="794"/>
      <c r="BK114" s="794"/>
      <c r="BL114" s="794"/>
      <c r="BM114" s="794"/>
      <c r="BN114" s="794"/>
      <c r="BO114" s="794"/>
      <c r="BP114" s="795"/>
      <c r="BQ114" s="860">
        <v>623406</v>
      </c>
      <c r="BR114" s="861"/>
      <c r="BS114" s="861"/>
      <c r="BT114" s="861"/>
      <c r="BU114" s="861"/>
      <c r="BV114" s="861">
        <v>597502</v>
      </c>
      <c r="BW114" s="861"/>
      <c r="BX114" s="861"/>
      <c r="BY114" s="861"/>
      <c r="BZ114" s="861"/>
      <c r="CA114" s="861">
        <v>565999</v>
      </c>
      <c r="CB114" s="861"/>
      <c r="CC114" s="861"/>
      <c r="CD114" s="861"/>
      <c r="CE114" s="861"/>
      <c r="CF114" s="922">
        <v>23.3</v>
      </c>
      <c r="CG114" s="923"/>
      <c r="CH114" s="923"/>
      <c r="CI114" s="923"/>
      <c r="CJ114" s="923"/>
      <c r="CK114" s="978"/>
      <c r="CL114" s="865"/>
      <c r="CM114" s="868" t="s">
        <v>456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457</v>
      </c>
      <c r="DH114" s="824"/>
      <c r="DI114" s="824"/>
      <c r="DJ114" s="824"/>
      <c r="DK114" s="825"/>
      <c r="DL114" s="826" t="s">
        <v>399</v>
      </c>
      <c r="DM114" s="824"/>
      <c r="DN114" s="824"/>
      <c r="DO114" s="824"/>
      <c r="DP114" s="825"/>
      <c r="DQ114" s="826" t="s">
        <v>458</v>
      </c>
      <c r="DR114" s="824"/>
      <c r="DS114" s="824"/>
      <c r="DT114" s="824"/>
      <c r="DU114" s="825"/>
      <c r="DV114" s="871" t="s">
        <v>444</v>
      </c>
      <c r="DW114" s="872"/>
      <c r="DX114" s="872"/>
      <c r="DY114" s="872"/>
      <c r="DZ114" s="873"/>
    </row>
    <row r="115" spans="1:130" s="247" customFormat="1" ht="26.25" customHeight="1" x14ac:dyDescent="0.15">
      <c r="A115" s="965"/>
      <c r="B115" s="966"/>
      <c r="C115" s="794" t="s">
        <v>459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399</v>
      </c>
      <c r="AB115" s="970"/>
      <c r="AC115" s="970"/>
      <c r="AD115" s="970"/>
      <c r="AE115" s="971"/>
      <c r="AF115" s="972" t="s">
        <v>460</v>
      </c>
      <c r="AG115" s="970"/>
      <c r="AH115" s="970"/>
      <c r="AI115" s="970"/>
      <c r="AJ115" s="971"/>
      <c r="AK115" s="972" t="s">
        <v>444</v>
      </c>
      <c r="AL115" s="970"/>
      <c r="AM115" s="970"/>
      <c r="AN115" s="970"/>
      <c r="AO115" s="971"/>
      <c r="AP115" s="973" t="s">
        <v>446</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t="s">
        <v>449</v>
      </c>
      <c r="BR115" s="861"/>
      <c r="BS115" s="861"/>
      <c r="BT115" s="861"/>
      <c r="BU115" s="861"/>
      <c r="BV115" s="861" t="s">
        <v>445</v>
      </c>
      <c r="BW115" s="861"/>
      <c r="BX115" s="861"/>
      <c r="BY115" s="861"/>
      <c r="BZ115" s="861"/>
      <c r="CA115" s="861" t="s">
        <v>446</v>
      </c>
      <c r="CB115" s="861"/>
      <c r="CC115" s="861"/>
      <c r="CD115" s="861"/>
      <c r="CE115" s="861"/>
      <c r="CF115" s="922" t="s">
        <v>399</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446</v>
      </c>
      <c r="DH115" s="824"/>
      <c r="DI115" s="824"/>
      <c r="DJ115" s="824"/>
      <c r="DK115" s="825"/>
      <c r="DL115" s="826" t="s">
        <v>460</v>
      </c>
      <c r="DM115" s="824"/>
      <c r="DN115" s="824"/>
      <c r="DO115" s="824"/>
      <c r="DP115" s="825"/>
      <c r="DQ115" s="826" t="s">
        <v>444</v>
      </c>
      <c r="DR115" s="824"/>
      <c r="DS115" s="824"/>
      <c r="DT115" s="824"/>
      <c r="DU115" s="825"/>
      <c r="DV115" s="871" t="s">
        <v>449</v>
      </c>
      <c r="DW115" s="872"/>
      <c r="DX115" s="872"/>
      <c r="DY115" s="872"/>
      <c r="DZ115" s="873"/>
    </row>
    <row r="116" spans="1:130" s="247" customFormat="1" ht="26.25" customHeight="1" x14ac:dyDescent="0.15">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106</v>
      </c>
      <c r="AB116" s="824"/>
      <c r="AC116" s="824"/>
      <c r="AD116" s="824"/>
      <c r="AE116" s="825"/>
      <c r="AF116" s="826">
        <v>51</v>
      </c>
      <c r="AG116" s="824"/>
      <c r="AH116" s="824"/>
      <c r="AI116" s="824"/>
      <c r="AJ116" s="825"/>
      <c r="AK116" s="826">
        <v>123</v>
      </c>
      <c r="AL116" s="824"/>
      <c r="AM116" s="824"/>
      <c r="AN116" s="824"/>
      <c r="AO116" s="825"/>
      <c r="AP116" s="871">
        <v>0</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399</v>
      </c>
      <c r="BR116" s="861"/>
      <c r="BS116" s="861"/>
      <c r="BT116" s="861"/>
      <c r="BU116" s="861"/>
      <c r="BV116" s="861" t="s">
        <v>444</v>
      </c>
      <c r="BW116" s="861"/>
      <c r="BX116" s="861"/>
      <c r="BY116" s="861"/>
      <c r="BZ116" s="861"/>
      <c r="CA116" s="861" t="s">
        <v>445</v>
      </c>
      <c r="CB116" s="861"/>
      <c r="CC116" s="861"/>
      <c r="CD116" s="861"/>
      <c r="CE116" s="861"/>
      <c r="CF116" s="922" t="s">
        <v>446</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445</v>
      </c>
      <c r="DH116" s="824"/>
      <c r="DI116" s="824"/>
      <c r="DJ116" s="824"/>
      <c r="DK116" s="825"/>
      <c r="DL116" s="826" t="s">
        <v>399</v>
      </c>
      <c r="DM116" s="824"/>
      <c r="DN116" s="824"/>
      <c r="DO116" s="824"/>
      <c r="DP116" s="825"/>
      <c r="DQ116" s="826" t="s">
        <v>446</v>
      </c>
      <c r="DR116" s="824"/>
      <c r="DS116" s="824"/>
      <c r="DT116" s="824"/>
      <c r="DU116" s="825"/>
      <c r="DV116" s="871" t="s">
        <v>399</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574810</v>
      </c>
      <c r="AB117" s="956"/>
      <c r="AC117" s="956"/>
      <c r="AD117" s="956"/>
      <c r="AE117" s="957"/>
      <c r="AF117" s="958">
        <v>532667</v>
      </c>
      <c r="AG117" s="956"/>
      <c r="AH117" s="956"/>
      <c r="AI117" s="956"/>
      <c r="AJ117" s="957"/>
      <c r="AK117" s="958">
        <v>553687</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399</v>
      </c>
      <c r="BR117" s="861"/>
      <c r="BS117" s="861"/>
      <c r="BT117" s="861"/>
      <c r="BU117" s="861"/>
      <c r="BV117" s="861" t="s">
        <v>444</v>
      </c>
      <c r="BW117" s="861"/>
      <c r="BX117" s="861"/>
      <c r="BY117" s="861"/>
      <c r="BZ117" s="861"/>
      <c r="CA117" s="861" t="s">
        <v>444</v>
      </c>
      <c r="CB117" s="861"/>
      <c r="CC117" s="861"/>
      <c r="CD117" s="861"/>
      <c r="CE117" s="861"/>
      <c r="CF117" s="922" t="s">
        <v>446</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446</v>
      </c>
      <c r="DH117" s="824"/>
      <c r="DI117" s="824"/>
      <c r="DJ117" s="824"/>
      <c r="DK117" s="825"/>
      <c r="DL117" s="826" t="s">
        <v>399</v>
      </c>
      <c r="DM117" s="824"/>
      <c r="DN117" s="824"/>
      <c r="DO117" s="824"/>
      <c r="DP117" s="825"/>
      <c r="DQ117" s="826" t="s">
        <v>444</v>
      </c>
      <c r="DR117" s="824"/>
      <c r="DS117" s="824"/>
      <c r="DT117" s="824"/>
      <c r="DU117" s="825"/>
      <c r="DV117" s="871" t="s">
        <v>444</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312</v>
      </c>
      <c r="AG118" s="949"/>
      <c r="AH118" s="949"/>
      <c r="AI118" s="949"/>
      <c r="AJ118" s="950"/>
      <c r="AK118" s="951" t="s">
        <v>311</v>
      </c>
      <c r="AL118" s="949"/>
      <c r="AM118" s="949"/>
      <c r="AN118" s="949"/>
      <c r="AO118" s="950"/>
      <c r="AP118" s="952" t="s">
        <v>432</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t="s">
        <v>399</v>
      </c>
      <c r="BR118" s="892"/>
      <c r="BS118" s="892"/>
      <c r="BT118" s="892"/>
      <c r="BU118" s="892"/>
      <c r="BV118" s="892" t="s">
        <v>445</v>
      </c>
      <c r="BW118" s="892"/>
      <c r="BX118" s="892"/>
      <c r="BY118" s="892"/>
      <c r="BZ118" s="892"/>
      <c r="CA118" s="892" t="s">
        <v>444</v>
      </c>
      <c r="CB118" s="892"/>
      <c r="CC118" s="892"/>
      <c r="CD118" s="892"/>
      <c r="CE118" s="892"/>
      <c r="CF118" s="922" t="s">
        <v>450</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444</v>
      </c>
      <c r="DH118" s="824"/>
      <c r="DI118" s="824"/>
      <c r="DJ118" s="824"/>
      <c r="DK118" s="825"/>
      <c r="DL118" s="826" t="s">
        <v>444</v>
      </c>
      <c r="DM118" s="824"/>
      <c r="DN118" s="824"/>
      <c r="DO118" s="824"/>
      <c r="DP118" s="825"/>
      <c r="DQ118" s="826" t="s">
        <v>445</v>
      </c>
      <c r="DR118" s="824"/>
      <c r="DS118" s="824"/>
      <c r="DT118" s="824"/>
      <c r="DU118" s="825"/>
      <c r="DV118" s="871" t="s">
        <v>399</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446</v>
      </c>
      <c r="AB119" s="942"/>
      <c r="AC119" s="942"/>
      <c r="AD119" s="942"/>
      <c r="AE119" s="943"/>
      <c r="AF119" s="944" t="s">
        <v>444</v>
      </c>
      <c r="AG119" s="942"/>
      <c r="AH119" s="942"/>
      <c r="AI119" s="942"/>
      <c r="AJ119" s="943"/>
      <c r="AK119" s="944" t="s">
        <v>399</v>
      </c>
      <c r="AL119" s="942"/>
      <c r="AM119" s="942"/>
      <c r="AN119" s="942"/>
      <c r="AO119" s="943"/>
      <c r="AP119" s="945" t="s">
        <v>444</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471</v>
      </c>
      <c r="BP119" s="925"/>
      <c r="BQ119" s="929">
        <v>6039592</v>
      </c>
      <c r="BR119" s="892"/>
      <c r="BS119" s="892"/>
      <c r="BT119" s="892"/>
      <c r="BU119" s="892"/>
      <c r="BV119" s="892">
        <v>6006022</v>
      </c>
      <c r="BW119" s="892"/>
      <c r="BX119" s="892"/>
      <c r="BY119" s="892"/>
      <c r="BZ119" s="892"/>
      <c r="CA119" s="892">
        <v>6407053</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444</v>
      </c>
      <c r="DH119" s="807"/>
      <c r="DI119" s="807"/>
      <c r="DJ119" s="807"/>
      <c r="DK119" s="808"/>
      <c r="DL119" s="809" t="s">
        <v>399</v>
      </c>
      <c r="DM119" s="807"/>
      <c r="DN119" s="807"/>
      <c r="DO119" s="807"/>
      <c r="DP119" s="808"/>
      <c r="DQ119" s="809" t="s">
        <v>446</v>
      </c>
      <c r="DR119" s="807"/>
      <c r="DS119" s="807"/>
      <c r="DT119" s="807"/>
      <c r="DU119" s="808"/>
      <c r="DV119" s="895" t="s">
        <v>445</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446</v>
      </c>
      <c r="AB120" s="824"/>
      <c r="AC120" s="824"/>
      <c r="AD120" s="824"/>
      <c r="AE120" s="825"/>
      <c r="AF120" s="826" t="s">
        <v>444</v>
      </c>
      <c r="AG120" s="824"/>
      <c r="AH120" s="824"/>
      <c r="AI120" s="824"/>
      <c r="AJ120" s="825"/>
      <c r="AK120" s="826" t="s">
        <v>444</v>
      </c>
      <c r="AL120" s="824"/>
      <c r="AM120" s="824"/>
      <c r="AN120" s="824"/>
      <c r="AO120" s="825"/>
      <c r="AP120" s="871" t="s">
        <v>446</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2681234</v>
      </c>
      <c r="BR120" s="889"/>
      <c r="BS120" s="889"/>
      <c r="BT120" s="889"/>
      <c r="BU120" s="889"/>
      <c r="BV120" s="889">
        <v>2580626</v>
      </c>
      <c r="BW120" s="889"/>
      <c r="BX120" s="889"/>
      <c r="BY120" s="889"/>
      <c r="BZ120" s="889"/>
      <c r="CA120" s="889">
        <v>2697593</v>
      </c>
      <c r="CB120" s="889"/>
      <c r="CC120" s="889"/>
      <c r="CD120" s="889"/>
      <c r="CE120" s="889"/>
      <c r="CF120" s="913">
        <v>110.9</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581508</v>
      </c>
      <c r="DH120" s="889"/>
      <c r="DI120" s="889"/>
      <c r="DJ120" s="889"/>
      <c r="DK120" s="889"/>
      <c r="DL120" s="889">
        <v>595868</v>
      </c>
      <c r="DM120" s="889"/>
      <c r="DN120" s="889"/>
      <c r="DO120" s="889"/>
      <c r="DP120" s="889"/>
      <c r="DQ120" s="889">
        <v>569697</v>
      </c>
      <c r="DR120" s="889"/>
      <c r="DS120" s="889"/>
      <c r="DT120" s="889"/>
      <c r="DU120" s="889"/>
      <c r="DV120" s="890">
        <v>23.4</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446</v>
      </c>
      <c r="AB121" s="824"/>
      <c r="AC121" s="824"/>
      <c r="AD121" s="824"/>
      <c r="AE121" s="825"/>
      <c r="AF121" s="826" t="s">
        <v>444</v>
      </c>
      <c r="AG121" s="824"/>
      <c r="AH121" s="824"/>
      <c r="AI121" s="824"/>
      <c r="AJ121" s="825"/>
      <c r="AK121" s="826" t="s">
        <v>399</v>
      </c>
      <c r="AL121" s="824"/>
      <c r="AM121" s="824"/>
      <c r="AN121" s="824"/>
      <c r="AO121" s="825"/>
      <c r="AP121" s="871" t="s">
        <v>449</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98914</v>
      </c>
      <c r="BR121" s="861"/>
      <c r="BS121" s="861"/>
      <c r="BT121" s="861"/>
      <c r="BU121" s="861"/>
      <c r="BV121" s="861">
        <v>82848</v>
      </c>
      <c r="BW121" s="861"/>
      <c r="BX121" s="861"/>
      <c r="BY121" s="861"/>
      <c r="BZ121" s="861"/>
      <c r="CA121" s="861">
        <v>60741</v>
      </c>
      <c r="CB121" s="861"/>
      <c r="CC121" s="861"/>
      <c r="CD121" s="861"/>
      <c r="CE121" s="861"/>
      <c r="CF121" s="922">
        <v>2.5</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t="s">
        <v>444</v>
      </c>
      <c r="DH121" s="861"/>
      <c r="DI121" s="861"/>
      <c r="DJ121" s="861"/>
      <c r="DK121" s="861"/>
      <c r="DL121" s="861" t="s">
        <v>446</v>
      </c>
      <c r="DM121" s="861"/>
      <c r="DN121" s="861"/>
      <c r="DO121" s="861"/>
      <c r="DP121" s="861"/>
      <c r="DQ121" s="861" t="s">
        <v>445</v>
      </c>
      <c r="DR121" s="861"/>
      <c r="DS121" s="861"/>
      <c r="DT121" s="861"/>
      <c r="DU121" s="861"/>
      <c r="DV121" s="838" t="s">
        <v>444</v>
      </c>
      <c r="DW121" s="838"/>
      <c r="DX121" s="838"/>
      <c r="DY121" s="838"/>
      <c r="DZ121" s="839"/>
    </row>
    <row r="122" spans="1:130" s="247" customFormat="1" ht="26.25" customHeight="1" x14ac:dyDescent="0.15">
      <c r="A122" s="864"/>
      <c r="B122" s="865"/>
      <c r="C122" s="868" t="s">
        <v>456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399</v>
      </c>
      <c r="AB122" s="824"/>
      <c r="AC122" s="824"/>
      <c r="AD122" s="824"/>
      <c r="AE122" s="825"/>
      <c r="AF122" s="826" t="s">
        <v>444</v>
      </c>
      <c r="AG122" s="824"/>
      <c r="AH122" s="824"/>
      <c r="AI122" s="824"/>
      <c r="AJ122" s="825"/>
      <c r="AK122" s="826" t="s">
        <v>445</v>
      </c>
      <c r="AL122" s="824"/>
      <c r="AM122" s="824"/>
      <c r="AN122" s="824"/>
      <c r="AO122" s="825"/>
      <c r="AP122" s="871" t="s">
        <v>444</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3752058</v>
      </c>
      <c r="BR122" s="892"/>
      <c r="BS122" s="892"/>
      <c r="BT122" s="892"/>
      <c r="BU122" s="892"/>
      <c r="BV122" s="892">
        <v>3860098</v>
      </c>
      <c r="BW122" s="892"/>
      <c r="BX122" s="892"/>
      <c r="BY122" s="892"/>
      <c r="BZ122" s="892"/>
      <c r="CA122" s="892">
        <v>4167619</v>
      </c>
      <c r="CB122" s="892"/>
      <c r="CC122" s="892"/>
      <c r="CD122" s="892"/>
      <c r="CE122" s="892"/>
      <c r="CF122" s="893">
        <v>171.4</v>
      </c>
      <c r="CG122" s="894"/>
      <c r="CH122" s="894"/>
      <c r="CI122" s="894"/>
      <c r="CJ122" s="894"/>
      <c r="CK122" s="916"/>
      <c r="CL122" s="902"/>
      <c r="CM122" s="902"/>
      <c r="CN122" s="902"/>
      <c r="CO122" s="903"/>
      <c r="CP122" s="882" t="s">
        <v>481</v>
      </c>
      <c r="CQ122" s="883"/>
      <c r="CR122" s="883"/>
      <c r="CS122" s="883"/>
      <c r="CT122" s="883"/>
      <c r="CU122" s="883"/>
      <c r="CV122" s="883"/>
      <c r="CW122" s="883"/>
      <c r="CX122" s="883"/>
      <c r="CY122" s="883"/>
      <c r="CZ122" s="883"/>
      <c r="DA122" s="883"/>
      <c r="DB122" s="883"/>
      <c r="DC122" s="883"/>
      <c r="DD122" s="883"/>
      <c r="DE122" s="883"/>
      <c r="DF122" s="884"/>
      <c r="DG122" s="860" t="s">
        <v>444</v>
      </c>
      <c r="DH122" s="861"/>
      <c r="DI122" s="861"/>
      <c r="DJ122" s="861"/>
      <c r="DK122" s="861"/>
      <c r="DL122" s="861" t="s">
        <v>446</v>
      </c>
      <c r="DM122" s="861"/>
      <c r="DN122" s="861"/>
      <c r="DO122" s="861"/>
      <c r="DP122" s="861"/>
      <c r="DQ122" s="861" t="s">
        <v>444</v>
      </c>
      <c r="DR122" s="861"/>
      <c r="DS122" s="861"/>
      <c r="DT122" s="861"/>
      <c r="DU122" s="861"/>
      <c r="DV122" s="838" t="s">
        <v>446</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399</v>
      </c>
      <c r="AB123" s="824"/>
      <c r="AC123" s="824"/>
      <c r="AD123" s="824"/>
      <c r="AE123" s="825"/>
      <c r="AF123" s="826" t="s">
        <v>445</v>
      </c>
      <c r="AG123" s="824"/>
      <c r="AH123" s="824"/>
      <c r="AI123" s="824"/>
      <c r="AJ123" s="825"/>
      <c r="AK123" s="826" t="s">
        <v>399</v>
      </c>
      <c r="AL123" s="824"/>
      <c r="AM123" s="824"/>
      <c r="AN123" s="824"/>
      <c r="AO123" s="825"/>
      <c r="AP123" s="871" t="s">
        <v>446</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482</v>
      </c>
      <c r="BP123" s="925"/>
      <c r="BQ123" s="879">
        <v>6532206</v>
      </c>
      <c r="BR123" s="880"/>
      <c r="BS123" s="880"/>
      <c r="BT123" s="880"/>
      <c r="BU123" s="880"/>
      <c r="BV123" s="880">
        <v>6523572</v>
      </c>
      <c r="BW123" s="880"/>
      <c r="BX123" s="880"/>
      <c r="BY123" s="880"/>
      <c r="BZ123" s="880"/>
      <c r="CA123" s="880">
        <v>6925953</v>
      </c>
      <c r="CB123" s="880"/>
      <c r="CC123" s="880"/>
      <c r="CD123" s="880"/>
      <c r="CE123" s="880"/>
      <c r="CF123" s="790"/>
      <c r="CG123" s="791"/>
      <c r="CH123" s="791"/>
      <c r="CI123" s="791"/>
      <c r="CJ123" s="881"/>
      <c r="CK123" s="916"/>
      <c r="CL123" s="902"/>
      <c r="CM123" s="902"/>
      <c r="CN123" s="902"/>
      <c r="CO123" s="903"/>
      <c r="CP123" s="882" t="s">
        <v>483</v>
      </c>
      <c r="CQ123" s="883"/>
      <c r="CR123" s="883"/>
      <c r="CS123" s="883"/>
      <c r="CT123" s="883"/>
      <c r="CU123" s="883"/>
      <c r="CV123" s="883"/>
      <c r="CW123" s="883"/>
      <c r="CX123" s="883"/>
      <c r="CY123" s="883"/>
      <c r="CZ123" s="883"/>
      <c r="DA123" s="883"/>
      <c r="DB123" s="883"/>
      <c r="DC123" s="883"/>
      <c r="DD123" s="883"/>
      <c r="DE123" s="883"/>
      <c r="DF123" s="884"/>
      <c r="DG123" s="823" t="s">
        <v>444</v>
      </c>
      <c r="DH123" s="824"/>
      <c r="DI123" s="824"/>
      <c r="DJ123" s="824"/>
      <c r="DK123" s="825"/>
      <c r="DL123" s="826" t="s">
        <v>444</v>
      </c>
      <c r="DM123" s="824"/>
      <c r="DN123" s="824"/>
      <c r="DO123" s="824"/>
      <c r="DP123" s="825"/>
      <c r="DQ123" s="826" t="s">
        <v>446</v>
      </c>
      <c r="DR123" s="824"/>
      <c r="DS123" s="824"/>
      <c r="DT123" s="824"/>
      <c r="DU123" s="825"/>
      <c r="DV123" s="871" t="s">
        <v>445</v>
      </c>
      <c r="DW123" s="872"/>
      <c r="DX123" s="872"/>
      <c r="DY123" s="872"/>
      <c r="DZ123" s="873"/>
    </row>
    <row r="124" spans="1:130" s="247" customFormat="1" ht="26.25" customHeight="1" thickBot="1" x14ac:dyDescent="0.2">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446</v>
      </c>
      <c r="AB124" s="824"/>
      <c r="AC124" s="824"/>
      <c r="AD124" s="824"/>
      <c r="AE124" s="825"/>
      <c r="AF124" s="826" t="s">
        <v>444</v>
      </c>
      <c r="AG124" s="824"/>
      <c r="AH124" s="824"/>
      <c r="AI124" s="824"/>
      <c r="AJ124" s="825"/>
      <c r="AK124" s="826" t="s">
        <v>446</v>
      </c>
      <c r="AL124" s="824"/>
      <c r="AM124" s="824"/>
      <c r="AN124" s="824"/>
      <c r="AO124" s="825"/>
      <c r="AP124" s="871" t="s">
        <v>446</v>
      </c>
      <c r="AQ124" s="872"/>
      <c r="AR124" s="872"/>
      <c r="AS124" s="872"/>
      <c r="AT124" s="873"/>
      <c r="AU124" s="874" t="s">
        <v>484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445</v>
      </c>
      <c r="BR124" s="878"/>
      <c r="BS124" s="878"/>
      <c r="BT124" s="878"/>
      <c r="BU124" s="878"/>
      <c r="BV124" s="878" t="s">
        <v>446</v>
      </c>
      <c r="BW124" s="878"/>
      <c r="BX124" s="878"/>
      <c r="BY124" s="878"/>
      <c r="BZ124" s="878"/>
      <c r="CA124" s="878" t="s">
        <v>399</v>
      </c>
      <c r="CB124" s="878"/>
      <c r="CC124" s="878"/>
      <c r="CD124" s="878"/>
      <c r="CE124" s="878"/>
      <c r="CF124" s="768"/>
      <c r="CG124" s="769"/>
      <c r="CH124" s="769"/>
      <c r="CI124" s="769"/>
      <c r="CJ124" s="909"/>
      <c r="CK124" s="917"/>
      <c r="CL124" s="917"/>
      <c r="CM124" s="917"/>
      <c r="CN124" s="917"/>
      <c r="CO124" s="918"/>
      <c r="CP124" s="882" t="s">
        <v>485</v>
      </c>
      <c r="CQ124" s="883"/>
      <c r="CR124" s="883"/>
      <c r="CS124" s="883"/>
      <c r="CT124" s="883"/>
      <c r="CU124" s="883"/>
      <c r="CV124" s="883"/>
      <c r="CW124" s="883"/>
      <c r="CX124" s="883"/>
      <c r="CY124" s="883"/>
      <c r="CZ124" s="883"/>
      <c r="DA124" s="883"/>
      <c r="DB124" s="883"/>
      <c r="DC124" s="883"/>
      <c r="DD124" s="883"/>
      <c r="DE124" s="883"/>
      <c r="DF124" s="884"/>
      <c r="DG124" s="806" t="s">
        <v>444</v>
      </c>
      <c r="DH124" s="807"/>
      <c r="DI124" s="807"/>
      <c r="DJ124" s="807"/>
      <c r="DK124" s="808"/>
      <c r="DL124" s="809" t="s">
        <v>446</v>
      </c>
      <c r="DM124" s="807"/>
      <c r="DN124" s="807"/>
      <c r="DO124" s="807"/>
      <c r="DP124" s="808"/>
      <c r="DQ124" s="809" t="s">
        <v>444</v>
      </c>
      <c r="DR124" s="807"/>
      <c r="DS124" s="807"/>
      <c r="DT124" s="807"/>
      <c r="DU124" s="808"/>
      <c r="DV124" s="895" t="s">
        <v>444</v>
      </c>
      <c r="DW124" s="896"/>
      <c r="DX124" s="896"/>
      <c r="DY124" s="896"/>
      <c r="DZ124" s="897"/>
    </row>
    <row r="125" spans="1:130" s="247" customFormat="1" ht="26.25" customHeight="1" x14ac:dyDescent="0.15">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445</v>
      </c>
      <c r="AB125" s="824"/>
      <c r="AC125" s="824"/>
      <c r="AD125" s="824"/>
      <c r="AE125" s="825"/>
      <c r="AF125" s="826" t="s">
        <v>446</v>
      </c>
      <c r="AG125" s="824"/>
      <c r="AH125" s="824"/>
      <c r="AI125" s="824"/>
      <c r="AJ125" s="825"/>
      <c r="AK125" s="826" t="s">
        <v>445</v>
      </c>
      <c r="AL125" s="824"/>
      <c r="AM125" s="824"/>
      <c r="AN125" s="824"/>
      <c r="AO125" s="825"/>
      <c r="AP125" s="871" t="s">
        <v>444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486</v>
      </c>
      <c r="CL125" s="899"/>
      <c r="CM125" s="899"/>
      <c r="CN125" s="899"/>
      <c r="CO125" s="900"/>
      <c r="CP125" s="907" t="s">
        <v>487</v>
      </c>
      <c r="CQ125" s="852"/>
      <c r="CR125" s="852"/>
      <c r="CS125" s="852"/>
      <c r="CT125" s="852"/>
      <c r="CU125" s="852"/>
      <c r="CV125" s="852"/>
      <c r="CW125" s="852"/>
      <c r="CX125" s="852"/>
      <c r="CY125" s="852"/>
      <c r="CZ125" s="852"/>
      <c r="DA125" s="852"/>
      <c r="DB125" s="852"/>
      <c r="DC125" s="852"/>
      <c r="DD125" s="852"/>
      <c r="DE125" s="852"/>
      <c r="DF125" s="853"/>
      <c r="DG125" s="908" t="s">
        <v>444</v>
      </c>
      <c r="DH125" s="889"/>
      <c r="DI125" s="889"/>
      <c r="DJ125" s="889"/>
      <c r="DK125" s="889"/>
      <c r="DL125" s="889" t="s">
        <v>450</v>
      </c>
      <c r="DM125" s="889"/>
      <c r="DN125" s="889"/>
      <c r="DO125" s="889"/>
      <c r="DP125" s="889"/>
      <c r="DQ125" s="889" t="s">
        <v>445</v>
      </c>
      <c r="DR125" s="889"/>
      <c r="DS125" s="889"/>
      <c r="DT125" s="889"/>
      <c r="DU125" s="889"/>
      <c r="DV125" s="890" t="s">
        <v>444</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444</v>
      </c>
      <c r="AB126" s="824"/>
      <c r="AC126" s="824"/>
      <c r="AD126" s="824"/>
      <c r="AE126" s="825"/>
      <c r="AF126" s="826" t="s">
        <v>445</v>
      </c>
      <c r="AG126" s="824"/>
      <c r="AH126" s="824"/>
      <c r="AI126" s="824"/>
      <c r="AJ126" s="825"/>
      <c r="AK126" s="826" t="s">
        <v>446</v>
      </c>
      <c r="AL126" s="824"/>
      <c r="AM126" s="824"/>
      <c r="AN126" s="824"/>
      <c r="AO126" s="825"/>
      <c r="AP126" s="871" t="s">
        <v>444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488</v>
      </c>
      <c r="CQ126" s="794"/>
      <c r="CR126" s="794"/>
      <c r="CS126" s="794"/>
      <c r="CT126" s="794"/>
      <c r="CU126" s="794"/>
      <c r="CV126" s="794"/>
      <c r="CW126" s="794"/>
      <c r="CX126" s="794"/>
      <c r="CY126" s="794"/>
      <c r="CZ126" s="794"/>
      <c r="DA126" s="794"/>
      <c r="DB126" s="794"/>
      <c r="DC126" s="794"/>
      <c r="DD126" s="794"/>
      <c r="DE126" s="794"/>
      <c r="DF126" s="795"/>
      <c r="DG126" s="860" t="s">
        <v>444</v>
      </c>
      <c r="DH126" s="861"/>
      <c r="DI126" s="861"/>
      <c r="DJ126" s="861"/>
      <c r="DK126" s="861"/>
      <c r="DL126" s="861" t="s">
        <v>444</v>
      </c>
      <c r="DM126" s="861"/>
      <c r="DN126" s="861"/>
      <c r="DO126" s="861"/>
      <c r="DP126" s="861"/>
      <c r="DQ126" s="861" t="s">
        <v>444</v>
      </c>
      <c r="DR126" s="861"/>
      <c r="DS126" s="861"/>
      <c r="DT126" s="861"/>
      <c r="DU126" s="861"/>
      <c r="DV126" s="838" t="s">
        <v>446</v>
      </c>
      <c r="DW126" s="838"/>
      <c r="DX126" s="838"/>
      <c r="DY126" s="838"/>
      <c r="DZ126" s="839"/>
    </row>
    <row r="127" spans="1:130" s="247" customFormat="1" ht="26.25" customHeight="1" x14ac:dyDescent="0.15">
      <c r="A127" s="866"/>
      <c r="B127" s="867"/>
      <c r="C127" s="885" t="s">
        <v>489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450</v>
      </c>
      <c r="AB127" s="824"/>
      <c r="AC127" s="824"/>
      <c r="AD127" s="824"/>
      <c r="AE127" s="825"/>
      <c r="AF127" s="826" t="s">
        <v>444</v>
      </c>
      <c r="AG127" s="824"/>
      <c r="AH127" s="824"/>
      <c r="AI127" s="824"/>
      <c r="AJ127" s="825"/>
      <c r="AK127" s="826" t="s">
        <v>446</v>
      </c>
      <c r="AL127" s="824"/>
      <c r="AM127" s="824"/>
      <c r="AN127" s="824"/>
      <c r="AO127" s="825"/>
      <c r="AP127" s="871" t="s">
        <v>444</v>
      </c>
      <c r="AQ127" s="872"/>
      <c r="AR127" s="872"/>
      <c r="AS127" s="872"/>
      <c r="AT127" s="873"/>
      <c r="AU127" s="283"/>
      <c r="AV127" s="283"/>
      <c r="AW127" s="283"/>
      <c r="AX127" s="888" t="s">
        <v>490</v>
      </c>
      <c r="AY127" s="856"/>
      <c r="AZ127" s="856"/>
      <c r="BA127" s="856"/>
      <c r="BB127" s="856"/>
      <c r="BC127" s="856"/>
      <c r="BD127" s="856"/>
      <c r="BE127" s="857"/>
      <c r="BF127" s="855" t="s">
        <v>491</v>
      </c>
      <c r="BG127" s="856"/>
      <c r="BH127" s="856"/>
      <c r="BI127" s="856"/>
      <c r="BJ127" s="856"/>
      <c r="BK127" s="856"/>
      <c r="BL127" s="857"/>
      <c r="BM127" s="855" t="s">
        <v>492</v>
      </c>
      <c r="BN127" s="856"/>
      <c r="BO127" s="856"/>
      <c r="BP127" s="856"/>
      <c r="BQ127" s="856"/>
      <c r="BR127" s="856"/>
      <c r="BS127" s="857"/>
      <c r="BT127" s="855" t="s">
        <v>493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494</v>
      </c>
      <c r="CQ127" s="794"/>
      <c r="CR127" s="794"/>
      <c r="CS127" s="794"/>
      <c r="CT127" s="794"/>
      <c r="CU127" s="794"/>
      <c r="CV127" s="794"/>
      <c r="CW127" s="794"/>
      <c r="CX127" s="794"/>
      <c r="CY127" s="794"/>
      <c r="CZ127" s="794"/>
      <c r="DA127" s="794"/>
      <c r="DB127" s="794"/>
      <c r="DC127" s="794"/>
      <c r="DD127" s="794"/>
      <c r="DE127" s="794"/>
      <c r="DF127" s="795"/>
      <c r="DG127" s="860" t="s">
        <v>444</v>
      </c>
      <c r="DH127" s="861"/>
      <c r="DI127" s="861"/>
      <c r="DJ127" s="861"/>
      <c r="DK127" s="861"/>
      <c r="DL127" s="861" t="s">
        <v>446</v>
      </c>
      <c r="DM127" s="861"/>
      <c r="DN127" s="861"/>
      <c r="DO127" s="861"/>
      <c r="DP127" s="861"/>
      <c r="DQ127" s="861" t="s">
        <v>444</v>
      </c>
      <c r="DR127" s="861"/>
      <c r="DS127" s="861"/>
      <c r="DT127" s="861"/>
      <c r="DU127" s="861"/>
      <c r="DV127" s="838" t="s">
        <v>445</v>
      </c>
      <c r="DW127" s="838"/>
      <c r="DX127" s="838"/>
      <c r="DY127" s="838"/>
      <c r="DZ127" s="839"/>
    </row>
    <row r="128" spans="1:130" s="247" customFormat="1" ht="26.25" customHeight="1" thickBot="1" x14ac:dyDescent="0.2">
      <c r="A128" s="840" t="s">
        <v>495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496</v>
      </c>
      <c r="X128" s="842"/>
      <c r="Y128" s="842"/>
      <c r="Z128" s="843"/>
      <c r="AA128" s="844">
        <v>32071</v>
      </c>
      <c r="AB128" s="845"/>
      <c r="AC128" s="845"/>
      <c r="AD128" s="845"/>
      <c r="AE128" s="846"/>
      <c r="AF128" s="847">
        <v>29744</v>
      </c>
      <c r="AG128" s="845"/>
      <c r="AH128" s="845"/>
      <c r="AI128" s="845"/>
      <c r="AJ128" s="846"/>
      <c r="AK128" s="847">
        <v>29780</v>
      </c>
      <c r="AL128" s="845"/>
      <c r="AM128" s="845"/>
      <c r="AN128" s="845"/>
      <c r="AO128" s="846"/>
      <c r="AP128" s="848"/>
      <c r="AQ128" s="849"/>
      <c r="AR128" s="849"/>
      <c r="AS128" s="849"/>
      <c r="AT128" s="850"/>
      <c r="AU128" s="283"/>
      <c r="AV128" s="283"/>
      <c r="AW128" s="283"/>
      <c r="AX128" s="851" t="s">
        <v>497</v>
      </c>
      <c r="AY128" s="852"/>
      <c r="AZ128" s="852"/>
      <c r="BA128" s="852"/>
      <c r="BB128" s="852"/>
      <c r="BC128" s="852"/>
      <c r="BD128" s="852"/>
      <c r="BE128" s="853"/>
      <c r="BF128" s="830" t="s">
        <v>446</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498</v>
      </c>
      <c r="CQ128" s="772"/>
      <c r="CR128" s="772"/>
      <c r="CS128" s="772"/>
      <c r="CT128" s="772"/>
      <c r="CU128" s="772"/>
      <c r="CV128" s="772"/>
      <c r="CW128" s="772"/>
      <c r="CX128" s="772"/>
      <c r="CY128" s="772"/>
      <c r="CZ128" s="772"/>
      <c r="DA128" s="772"/>
      <c r="DB128" s="772"/>
      <c r="DC128" s="772"/>
      <c r="DD128" s="772"/>
      <c r="DE128" s="772"/>
      <c r="DF128" s="773"/>
      <c r="DG128" s="834" t="s">
        <v>446</v>
      </c>
      <c r="DH128" s="835"/>
      <c r="DI128" s="835"/>
      <c r="DJ128" s="835"/>
      <c r="DK128" s="835"/>
      <c r="DL128" s="835" t="s">
        <v>444</v>
      </c>
      <c r="DM128" s="835"/>
      <c r="DN128" s="835"/>
      <c r="DO128" s="835"/>
      <c r="DP128" s="835"/>
      <c r="DQ128" s="835" t="s">
        <v>450</v>
      </c>
      <c r="DR128" s="835"/>
      <c r="DS128" s="835"/>
      <c r="DT128" s="835"/>
      <c r="DU128" s="835"/>
      <c r="DV128" s="836" t="s">
        <v>444</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499</v>
      </c>
      <c r="X129" s="821"/>
      <c r="Y129" s="821"/>
      <c r="Z129" s="822"/>
      <c r="AA129" s="823">
        <v>2813681</v>
      </c>
      <c r="AB129" s="824"/>
      <c r="AC129" s="824"/>
      <c r="AD129" s="824"/>
      <c r="AE129" s="825"/>
      <c r="AF129" s="826">
        <v>2740281</v>
      </c>
      <c r="AG129" s="824"/>
      <c r="AH129" s="824"/>
      <c r="AI129" s="824"/>
      <c r="AJ129" s="825"/>
      <c r="AK129" s="826">
        <v>2811268</v>
      </c>
      <c r="AL129" s="824"/>
      <c r="AM129" s="824"/>
      <c r="AN129" s="824"/>
      <c r="AO129" s="825"/>
      <c r="AP129" s="827"/>
      <c r="AQ129" s="828"/>
      <c r="AR129" s="828"/>
      <c r="AS129" s="828"/>
      <c r="AT129" s="829"/>
      <c r="AU129" s="285"/>
      <c r="AV129" s="285"/>
      <c r="AW129" s="285"/>
      <c r="AX129" s="793" t="s">
        <v>500</v>
      </c>
      <c r="AY129" s="794"/>
      <c r="AZ129" s="794"/>
      <c r="BA129" s="794"/>
      <c r="BB129" s="794"/>
      <c r="BC129" s="794"/>
      <c r="BD129" s="794"/>
      <c r="BE129" s="795"/>
      <c r="BF129" s="813" t="s">
        <v>446</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502</v>
      </c>
      <c r="X130" s="821"/>
      <c r="Y130" s="821"/>
      <c r="Z130" s="822"/>
      <c r="AA130" s="823">
        <v>400642</v>
      </c>
      <c r="AB130" s="824"/>
      <c r="AC130" s="824"/>
      <c r="AD130" s="824"/>
      <c r="AE130" s="825"/>
      <c r="AF130" s="826">
        <v>371800</v>
      </c>
      <c r="AG130" s="824"/>
      <c r="AH130" s="824"/>
      <c r="AI130" s="824"/>
      <c r="AJ130" s="825"/>
      <c r="AK130" s="826">
        <v>379718</v>
      </c>
      <c r="AL130" s="824"/>
      <c r="AM130" s="824"/>
      <c r="AN130" s="824"/>
      <c r="AO130" s="825"/>
      <c r="AP130" s="827"/>
      <c r="AQ130" s="828"/>
      <c r="AR130" s="828"/>
      <c r="AS130" s="828"/>
      <c r="AT130" s="829"/>
      <c r="AU130" s="285"/>
      <c r="AV130" s="285"/>
      <c r="AW130" s="285"/>
      <c r="AX130" s="793" t="s">
        <v>503</v>
      </c>
      <c r="AY130" s="794"/>
      <c r="AZ130" s="794"/>
      <c r="BA130" s="794"/>
      <c r="BB130" s="794"/>
      <c r="BC130" s="794"/>
      <c r="BD130" s="794"/>
      <c r="BE130" s="795"/>
      <c r="BF130" s="796">
        <v>5.7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504</v>
      </c>
      <c r="X131" s="804"/>
      <c r="Y131" s="804"/>
      <c r="Z131" s="805"/>
      <c r="AA131" s="806">
        <v>2413039</v>
      </c>
      <c r="AB131" s="807"/>
      <c r="AC131" s="807"/>
      <c r="AD131" s="807"/>
      <c r="AE131" s="808"/>
      <c r="AF131" s="809">
        <v>2368481</v>
      </c>
      <c r="AG131" s="807"/>
      <c r="AH131" s="807"/>
      <c r="AI131" s="807"/>
      <c r="AJ131" s="808"/>
      <c r="AK131" s="809">
        <v>2431550</v>
      </c>
      <c r="AL131" s="807"/>
      <c r="AM131" s="807"/>
      <c r="AN131" s="807"/>
      <c r="AO131" s="808"/>
      <c r="AP131" s="810"/>
      <c r="AQ131" s="811"/>
      <c r="AR131" s="811"/>
      <c r="AS131" s="811"/>
      <c r="AT131" s="812"/>
      <c r="AU131" s="285"/>
      <c r="AV131" s="285"/>
      <c r="AW131" s="285"/>
      <c r="AX131" s="771" t="s">
        <v>505</v>
      </c>
      <c r="AY131" s="772"/>
      <c r="AZ131" s="772"/>
      <c r="BA131" s="772"/>
      <c r="BB131" s="772"/>
      <c r="BC131" s="772"/>
      <c r="BD131" s="772"/>
      <c r="BE131" s="773"/>
      <c r="BF131" s="774" t="s">
        <v>444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507</v>
      </c>
      <c r="W132" s="784"/>
      <c r="X132" s="784"/>
      <c r="Y132" s="784"/>
      <c r="Z132" s="785"/>
      <c r="AA132" s="786">
        <v>5.8887154329999998</v>
      </c>
      <c r="AB132" s="787"/>
      <c r="AC132" s="787"/>
      <c r="AD132" s="787"/>
      <c r="AE132" s="788"/>
      <c r="AF132" s="789">
        <v>5.536164318</v>
      </c>
      <c r="AG132" s="787"/>
      <c r="AH132" s="787"/>
      <c r="AI132" s="787"/>
      <c r="AJ132" s="788"/>
      <c r="AK132" s="789">
        <v>5.929921244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508</v>
      </c>
      <c r="W133" s="763"/>
      <c r="X133" s="763"/>
      <c r="Y133" s="763"/>
      <c r="Z133" s="764"/>
      <c r="AA133" s="765">
        <v>6.2</v>
      </c>
      <c r="AB133" s="766"/>
      <c r="AC133" s="766"/>
      <c r="AD133" s="766"/>
      <c r="AE133" s="767"/>
      <c r="AF133" s="765">
        <v>5.8</v>
      </c>
      <c r="AG133" s="766"/>
      <c r="AH133" s="766"/>
      <c r="AI133" s="766"/>
      <c r="AJ133" s="767"/>
      <c r="AK133" s="765">
        <v>5.7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5lRBC3A2QsxLZiikWlE1AJIOOfoJRknWhYGgj6N7SFuW0oFli7UqudMmLKCu7TESk7TjP6D5/wiq8FBrFBUw==" saltValue="bdlrL/ksBVZrDMRpzyzl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VrPU7xeU70c+Au9bWBtOUlWKREgXkdqoNh/i8j72xg1id5IV1sp4ZJGza2c741fdbf6dpa7/RnQjNnH3XyQCQ==" saltValue="i6N+ltQbygfUOSHuVdbS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9fYtvXz84jdxbrmsOyTJ8iHbfWaXvJvtY/Mul2CxSvjkmtCIFh+KvJvykZ7OWoD6YMbBVni7h4ZndSQxU4keA==" saltValue="skla3+lZx9TJDeHI9WNgO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517</v>
      </c>
      <c r="AL9" s="1193"/>
      <c r="AM9" s="1193"/>
      <c r="AN9" s="1194"/>
      <c r="AO9" s="313">
        <v>875111</v>
      </c>
      <c r="AP9" s="313">
        <v>137294</v>
      </c>
      <c r="AQ9" s="314">
        <v>140211</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518</v>
      </c>
      <c r="AL10" s="1193"/>
      <c r="AM10" s="1193"/>
      <c r="AN10" s="1194"/>
      <c r="AO10" s="316">
        <v>14869</v>
      </c>
      <c r="AP10" s="316">
        <v>2333</v>
      </c>
      <c r="AQ10" s="317">
        <v>17469</v>
      </c>
      <c r="AR10" s="318">
        <v>-86.6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519</v>
      </c>
      <c r="AL11" s="1193"/>
      <c r="AM11" s="1193"/>
      <c r="AN11" s="1194"/>
      <c r="AO11" s="316">
        <v>136947</v>
      </c>
      <c r="AP11" s="316">
        <v>21485</v>
      </c>
      <c r="AQ11" s="317">
        <v>23430</v>
      </c>
      <c r="AR11" s="318">
        <v>-8.3000000000000007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520</v>
      </c>
      <c r="AL12" s="1193"/>
      <c r="AM12" s="1193"/>
      <c r="AN12" s="1194"/>
      <c r="AO12" s="316" t="s">
        <v>521</v>
      </c>
      <c r="AP12" s="316" t="s">
        <v>521</v>
      </c>
      <c r="AQ12" s="317">
        <v>2927</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522</v>
      </c>
      <c r="AL13" s="1193"/>
      <c r="AM13" s="1193"/>
      <c r="AN13" s="1194"/>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523</v>
      </c>
      <c r="AL14" s="1193"/>
      <c r="AM14" s="1193"/>
      <c r="AN14" s="1194"/>
      <c r="AO14" s="316">
        <v>42411</v>
      </c>
      <c r="AP14" s="316">
        <v>6654</v>
      </c>
      <c r="AQ14" s="317">
        <v>6472</v>
      </c>
      <c r="AR14" s="318">
        <v>2.8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524</v>
      </c>
      <c r="AL15" s="1193"/>
      <c r="AM15" s="1193"/>
      <c r="AN15" s="1194"/>
      <c r="AO15" s="316">
        <v>2998</v>
      </c>
      <c r="AP15" s="316">
        <v>470</v>
      </c>
      <c r="AQ15" s="317">
        <v>3599</v>
      </c>
      <c r="AR15" s="318">
        <v>-86.9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525</v>
      </c>
      <c r="AL16" s="1196"/>
      <c r="AM16" s="1196"/>
      <c r="AN16" s="1197"/>
      <c r="AO16" s="316">
        <v>-79978</v>
      </c>
      <c r="AP16" s="316">
        <v>-12548</v>
      </c>
      <c r="AQ16" s="317">
        <v>-14458</v>
      </c>
      <c r="AR16" s="318">
        <v>-13.2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992358</v>
      </c>
      <c r="AP17" s="316">
        <v>155688</v>
      </c>
      <c r="AQ17" s="317">
        <v>179649</v>
      </c>
      <c r="AR17" s="318">
        <v>-13.3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530</v>
      </c>
      <c r="AL21" s="1190"/>
      <c r="AM21" s="1190"/>
      <c r="AN21" s="1191"/>
      <c r="AO21" s="328">
        <v>13.18</v>
      </c>
      <c r="AP21" s="329">
        <v>16.079999999999998</v>
      </c>
      <c r="AQ21" s="330">
        <v>-2.9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531</v>
      </c>
      <c r="AL22" s="1190"/>
      <c r="AM22" s="1190"/>
      <c r="AN22" s="1191"/>
      <c r="AO22" s="333">
        <v>93.4</v>
      </c>
      <c r="AP22" s="334">
        <v>96</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535</v>
      </c>
      <c r="AL32" s="1181"/>
      <c r="AM32" s="1181"/>
      <c r="AN32" s="1182"/>
      <c r="AO32" s="343">
        <v>494372</v>
      </c>
      <c r="AP32" s="343">
        <v>77561</v>
      </c>
      <c r="AQ32" s="344">
        <v>107391</v>
      </c>
      <c r="AR32" s="345">
        <v>-27.8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536</v>
      </c>
      <c r="AL33" s="1181"/>
      <c r="AM33" s="1181"/>
      <c r="AN33" s="1182"/>
      <c r="AO33" s="343" t="s">
        <v>521</v>
      </c>
      <c r="AP33" s="343" t="s">
        <v>521</v>
      </c>
      <c r="AQ33" s="344">
        <v>130</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537</v>
      </c>
      <c r="AL34" s="1181"/>
      <c r="AM34" s="1181"/>
      <c r="AN34" s="1182"/>
      <c r="AO34" s="343" t="s">
        <v>521</v>
      </c>
      <c r="AP34" s="343" t="s">
        <v>521</v>
      </c>
      <c r="AQ34" s="344">
        <v>239</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538</v>
      </c>
      <c r="AL35" s="1181"/>
      <c r="AM35" s="1181"/>
      <c r="AN35" s="1182"/>
      <c r="AO35" s="343">
        <v>30698</v>
      </c>
      <c r="AP35" s="343">
        <v>4816</v>
      </c>
      <c r="AQ35" s="344">
        <v>23019</v>
      </c>
      <c r="AR35" s="345">
        <v>-79.099999999999994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539</v>
      </c>
      <c r="AL36" s="1181"/>
      <c r="AM36" s="1181"/>
      <c r="AN36" s="1182"/>
      <c r="AO36" s="343">
        <v>28494</v>
      </c>
      <c r="AP36" s="343">
        <v>4470</v>
      </c>
      <c r="AQ36" s="344">
        <v>3575</v>
      </c>
      <c r="AR36" s="345">
        <v>25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540</v>
      </c>
      <c r="AL37" s="1181"/>
      <c r="AM37" s="1181"/>
      <c r="AN37" s="1182"/>
      <c r="AO37" s="343" t="s">
        <v>521</v>
      </c>
      <c r="AP37" s="343" t="s">
        <v>521</v>
      </c>
      <c r="AQ37" s="344">
        <v>750</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541</v>
      </c>
      <c r="AL38" s="1184"/>
      <c r="AM38" s="1184"/>
      <c r="AN38" s="1185"/>
      <c r="AO38" s="346">
        <v>123</v>
      </c>
      <c r="AP38" s="346">
        <v>19</v>
      </c>
      <c r="AQ38" s="347">
        <v>17</v>
      </c>
      <c r="AR38" s="335">
        <v>11.8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542</v>
      </c>
      <c r="AL39" s="1184"/>
      <c r="AM39" s="1184"/>
      <c r="AN39" s="1185"/>
      <c r="AO39" s="343">
        <v>-29780</v>
      </c>
      <c r="AP39" s="343">
        <v>-4672</v>
      </c>
      <c r="AQ39" s="344">
        <v>-4961</v>
      </c>
      <c r="AR39" s="345">
        <v>-5.8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543</v>
      </c>
      <c r="AL40" s="1181"/>
      <c r="AM40" s="1181"/>
      <c r="AN40" s="1182"/>
      <c r="AO40" s="343">
        <v>-379718</v>
      </c>
      <c r="AP40" s="343">
        <v>-59573</v>
      </c>
      <c r="AQ40" s="344">
        <v>-92273</v>
      </c>
      <c r="AR40" s="345">
        <v>-35.4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144189</v>
      </c>
      <c r="AP41" s="343">
        <v>22621</v>
      </c>
      <c r="AQ41" s="344">
        <v>37889</v>
      </c>
      <c r="AR41" s="345">
        <v>-40.299999999999997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512</v>
      </c>
      <c r="AN49" s="1175" t="s">
        <v>547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369043</v>
      </c>
      <c r="AN51" s="365">
        <v>54399</v>
      </c>
      <c r="AO51" s="366">
        <v>-75.099999999999994</v>
      </c>
      <c r="AP51" s="367">
        <v>162193</v>
      </c>
      <c r="AQ51" s="368">
        <v>-7.7</v>
      </c>
      <c r="AR51" s="369">
        <v>-67.400000000000006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66029</v>
      </c>
      <c r="AN52" s="373">
        <v>9733</v>
      </c>
      <c r="AO52" s="374">
        <v>-88.7</v>
      </c>
      <c r="AP52" s="375">
        <v>79985</v>
      </c>
      <c r="AQ52" s="376">
        <v>-8.8000000000000007</v>
      </c>
      <c r="AR52" s="377">
        <v>-79.900000000000006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461905</v>
      </c>
      <c r="AN53" s="365">
        <v>69334</v>
      </c>
      <c r="AO53" s="366">
        <v>27.5</v>
      </c>
      <c r="AP53" s="367">
        <v>168868</v>
      </c>
      <c r="AQ53" s="368">
        <v>4.0999999999999996</v>
      </c>
      <c r="AR53" s="369">
        <v>23.4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103668</v>
      </c>
      <c r="AN54" s="373">
        <v>15561</v>
      </c>
      <c r="AO54" s="374">
        <v>59.9</v>
      </c>
      <c r="AP54" s="375">
        <v>79360</v>
      </c>
      <c r="AQ54" s="376">
        <v>-0.8</v>
      </c>
      <c r="AR54" s="377">
        <v>60.7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538959</v>
      </c>
      <c r="AN55" s="365">
        <v>82322</v>
      </c>
      <c r="AO55" s="366">
        <v>18.7</v>
      </c>
      <c r="AP55" s="367">
        <v>202870</v>
      </c>
      <c r="AQ55" s="368">
        <v>20.100000000000001</v>
      </c>
      <c r="AR55" s="369">
        <v>-1.4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92922</v>
      </c>
      <c r="AN56" s="373">
        <v>14193</v>
      </c>
      <c r="AO56" s="374">
        <v>-8.8000000000000007</v>
      </c>
      <c r="AP56" s="375">
        <v>79735</v>
      </c>
      <c r="AQ56" s="376">
        <v>0.5</v>
      </c>
      <c r="AR56" s="377">
        <v>-9.3000000000000007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733724</v>
      </c>
      <c r="AN57" s="365">
        <v>113615</v>
      </c>
      <c r="AO57" s="366">
        <v>38</v>
      </c>
      <c r="AP57" s="367">
        <v>167497</v>
      </c>
      <c r="AQ57" s="368">
        <v>-17.399999999999999</v>
      </c>
      <c r="AR57" s="369">
        <v>55.4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116592</v>
      </c>
      <c r="AN58" s="373">
        <v>18054</v>
      </c>
      <c r="AO58" s="374">
        <v>27.2</v>
      </c>
      <c r="AP58" s="375">
        <v>82571</v>
      </c>
      <c r="AQ58" s="376">
        <v>3.6</v>
      </c>
      <c r="AR58" s="377">
        <v>23.6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1374187</v>
      </c>
      <c r="AN59" s="365">
        <v>215593</v>
      </c>
      <c r="AO59" s="366">
        <v>89.8</v>
      </c>
      <c r="AP59" s="367">
        <v>190274</v>
      </c>
      <c r="AQ59" s="368">
        <v>13.6</v>
      </c>
      <c r="AR59" s="369">
        <v>76.2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458699</v>
      </c>
      <c r="AN60" s="373">
        <v>71964</v>
      </c>
      <c r="AO60" s="374">
        <v>298.60000000000002</v>
      </c>
      <c r="AP60" s="375">
        <v>88584</v>
      </c>
      <c r="AQ60" s="376">
        <v>7.3</v>
      </c>
      <c r="AR60" s="377">
        <v>291.3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695564</v>
      </c>
      <c r="AN61" s="380">
        <v>107053</v>
      </c>
      <c r="AO61" s="381">
        <v>19.8</v>
      </c>
      <c r="AP61" s="382">
        <v>178340</v>
      </c>
      <c r="AQ61" s="383">
        <v>2.5</v>
      </c>
      <c r="AR61" s="369">
        <v>17.3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167582</v>
      </c>
      <c r="AN62" s="373">
        <v>25901</v>
      </c>
      <c r="AO62" s="374">
        <v>57.6</v>
      </c>
      <c r="AP62" s="375">
        <v>82047</v>
      </c>
      <c r="AQ62" s="376">
        <v>0.4</v>
      </c>
      <c r="AR62" s="377">
        <v>57.2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x3e12np4rxhJ8ER7uvO6LC64Av39Ws2UXZD88n3sVCxKnzR0DqxtBTkhPZS7R2LpxVOcEqUmUHRVx0nIOpuMA==" saltValue="DgwYgQe/lepDciKbEOuo7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XWvbFeAtQMBtIU22RCmLtPUS8PUHn0kJEoBvjP4ey/l6yqmstGRLwEVfz1GlCkKeHm+Chiv50BR3rjRL0MGq0w==" saltValue="hiJBsvKG+pcx1xSbQDYR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ECVZGWyoflFPepjFB0iMyntBJ61Md2WPWac798uD0hNEMNDY/gU9r/tzLLifNU4W3ZScenEU6gSq2gRDBTOF6w==" saltValue="UsLjqiUf21xZMvrdB8Tg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50.29</v>
      </c>
      <c r="G47" s="12">
        <v>50.64</v>
      </c>
      <c r="H47" s="12">
        <v>50.74</v>
      </c>
      <c r="I47" s="12">
        <v>51.12</v>
      </c>
      <c r="J47" s="13">
        <v>53.53</v>
      </c>
    </row>
    <row r="48" spans="2:10" ht="57.75" customHeight="1" x14ac:dyDescent="0.15">
      <c r="B48" s="14"/>
      <c r="C48" s="1200" t="s">
        <v>4</v>
      </c>
      <c r="D48" s="1200"/>
      <c r="E48" s="1201"/>
      <c r="F48" s="15">
        <v>3.32</v>
      </c>
      <c r="G48" s="16">
        <v>3.23</v>
      </c>
      <c r="H48" s="16">
        <v>6.58</v>
      </c>
      <c r="I48" s="16">
        <v>5.94</v>
      </c>
      <c r="J48" s="17">
        <v>6.43</v>
      </c>
    </row>
    <row r="49" spans="2:10" ht="57.75" customHeight="1" thickBot="1" x14ac:dyDescent="0.2">
      <c r="B49" s="18"/>
      <c r="C49" s="1202" t="s">
        <v>5</v>
      </c>
      <c r="D49" s="1202"/>
      <c r="E49" s="1203"/>
      <c r="F49" s="19">
        <v>5.52</v>
      </c>
      <c r="G49" s="20" t="s">
        <v>568</v>
      </c>
      <c r="H49" s="20">
        <v>3.35</v>
      </c>
      <c r="I49" s="20" t="s">
        <v>569</v>
      </c>
      <c r="J49" s="21">
        <v>4.34</v>
      </c>
    </row>
    <row r="50" spans="2:10" ht="13.5" customHeight="1" x14ac:dyDescent="0.15"/>
  </sheetData>
  <sheetProtection algorithmName="SHA-512" hashValue="G1o0Udo11Cx5mKAc5RrxqL1MA62CZQxsGI2080yCAbw4Qk5mvdIPdk73sCcQ53MfrM/G4DK4dB0+anpjQq31hQ==" saltValue="bb9jF3uWt+eFP1L+ibIQ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2021-03-11T06:29:04Z</cp:lastPrinted>
  <dcterms:created xsi:type="dcterms:W3CDTF">2021-02-05T04:49:26Z</dcterms:created>
  <dcterms:modified xsi:type="dcterms:W3CDTF">2021-10-04T05:35:34Z</dcterms:modified>
  <cp:category/>
</cp:coreProperties>
</file>