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oumu13\Desktop\"/>
    </mc:Choice>
  </mc:AlternateContent>
  <xr:revisionPtr revIDLastSave="0" documentId="8_{A545D9BE-9587-477F-A2D6-DF5FB7231284}" xr6:coauthVersionLast="43" xr6:coauthVersionMax="43" xr10:uidLastSave="{00000000-0000-0000-0000-000000000000}"/>
  <bookViews>
    <workbookView xWindow="-1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C36" i="10"/>
  <c r="CO35" i="10"/>
  <c r="BW35" i="10"/>
  <c r="AM35" i="10"/>
  <c r="CO34" i="10"/>
  <c r="BW34" i="10"/>
  <c r="AM34" i="10"/>
  <c r="C34" i="10"/>
  <c r="C35" i="10" s="1"/>
  <c r="BE34" i="10" l="1"/>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<sst xmlns="http://schemas.openxmlformats.org/spreadsheetml/2006/main" count="1128" uniqueCount="616">
  <si>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</si>
  <si>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</si>
  <si>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</si>
  <si>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</si>
  <si>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</si>
  <si>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</si>
  <si>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</si>
  <si>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</si>
  <si>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</si>
  <si>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</si>
  <si>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</si>
  <si>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</si>
  <si>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</si>
  <si>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</si>
  <si>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</si>
  <si>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</si>
  <si>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</si>
  <si>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</si>
  <si>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</si>
  <si>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</si>
  <si>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</si>
  <si>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</si>
  <si>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</si>
  <si>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</si>
  <si>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</si>
  <si>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</si>
  <si>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</si>
  <si>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</si>
  <si>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</si>
  <si>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</si>
  <si>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</si>
  <si>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</si>
  <si>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</si>
  <si>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</si>
  <si>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</si>
  <si>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</si>
  <si>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</si>
  <si>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</si>
  <si>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</si>
  <si>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</si>
  <si>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</si>
  <si>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</si>
  <si>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</si>
  <si>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</si>
  <si>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</si>
  <si>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</si>
  <si>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</si>
  <si>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</si>
  <si>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</si>
  <si>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</si>
  <si>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</si>
  <si>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</si>
  <si>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</si>
  <si>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</si>
  <si>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</si>
  <si>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</si>
  <si>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</si>
  <si>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</si>
  <si>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</si>
  <si>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</si>
  <si>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</si>
  <si>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</si>
  <si>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</si>
  <si>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</si>
  <si>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</si>
  <si>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</si>
  <si>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</si>
  <si>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</si>
  <si>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</si>
  <si>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</si>
  <si>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</si>
  <si>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</si>
  <si>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</si>
  <si>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</si>
  <si>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</si>
  <si>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</si>
  <si>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</si>
  <si>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</si>
  <si>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</si>
  <si>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</si>
  <si>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</si>
  <si>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</si>
  <si>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</si>
  <si>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</si>
  <si>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</si>
  <si>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</si>
  <si>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</si>
  <si>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</si>
  <si>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</si>
  <si>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</si>
  <si>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</si>
  <si>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</si>
  <si>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</si>
  <si>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</si>
  <si>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</si>
  <si>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</si>
  <si>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</si>
  <si>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</si>
  <si>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産山村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</si>
  <si>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</si>
  <si>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</si>
  <si>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</si>
  <si>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</si>
  <si>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</si>
  <si>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</si>
  <si>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</si>
  <si>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</si>
  <si>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</si>
  <si>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</si>
  <si>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</si>
  <si>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</si>
  <si>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</si>
  <si>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</si>
  <si>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</si>
  <si>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</si>
  <si>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</si>
  <si>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</si>
  <si>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</si>
  <si>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</si>
  <si>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</si>
  <si>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</si>
  <si>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</si>
  <si>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</si>
  <si>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</si>
  <si>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</si>
  <si>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</si>
  <si>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</si>
  <si>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</si>
  <si>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</si>
  <si>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</si>
  <si>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</si>
  <si>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</si>
  <si>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</si>
  <si>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</si>
  <si>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</si>
  <si>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</si>
  <si>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</si>
  <si>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</si>
  <si>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</si>
  <si>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</si>
  <si>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</si>
  <si>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</si>
  <si>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</si>
  <si>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</si>
  <si>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</si>
  <si>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</si>
  <si>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</si>
  <si>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</si>
  <si>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</si>
  <si>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</si>
  <si>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</si>
  <si>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</si>
  <si>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</si>
  <si>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</si>
  <si>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</si>
  <si>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</si>
  <si>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</si>
  <si>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</si>
  <si>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</si>
  <si>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</si>
  <si>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</si>
  <si>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</si>
  <si>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</si>
  <si>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</si>
  <si>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</si>
  <si>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</si>
  <si>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</si>
  <si>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</si>
  <si>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</si>
  <si>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</si>
  <si>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</si>
  <si>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</si>
  <si>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</si>
  <si>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</si>
  <si>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</si>
  <si>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</si>
  <si>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</si>
  <si>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</si>
  <si>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</si>
  <si>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</si>
  <si>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</si>
  <si>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</si>
  <si>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</si>
  <si>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</si>
  <si>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</si>
  <si>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</si>
  <si>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</si>
  <si>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</si>
  <si>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</si>
  <si>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</si>
  <si>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</si>
  <si>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</si>
  <si>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</si>
  <si>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</si>
  <si>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</si>
  <si>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</si>
  <si>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</si>
  <si>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</si>
  <si>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</si>
  <si>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</si>
  <si>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</si>
  <si>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</si>
  <si>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</si>
  <si>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</si>
  <si>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</si>
  <si>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</si>
  <si>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</si>
  <si>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</si>
  <si>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</si>
  <si>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</si>
  <si>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</si>
  <si>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</si>
  <si>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</si>
  <si>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</si>
  <si>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</si>
  <si>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</si>
  <si>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熊本県産山村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</si>
  <si>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</si>
  <si>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</si>
  <si>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</si>
  <si>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</si>
  <si>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</si>
  <si>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</si>
  <si>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</si>
  <si>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</si>
  <si>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</si>
  <si>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</si>
  <si>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</si>
  <si>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</si>
  <si>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</si>
  <si>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</si>
  <si>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</si>
  <si>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</si>
  <si>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</si>
  <si>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</si>
  <si>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</si>
  <si>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</si>
  <si>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</si>
  <si>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</si>
  <si>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</si>
  <si>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</si>
  <si>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</si>
  <si>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</si>
  <si>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</si>
  <si>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</si>
  <si>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</si>
  <si>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</si>
  <si>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</si>
  <si>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</si>
  <si>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</si>
  <si>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</si>
  <si>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</si>
  <si>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</si>
  <si>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</si>
  <si>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</si>
  <si>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</si>
  <si>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</si>
  <si>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</si>
  <si>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</si>
  <si>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</si>
  <si>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</si>
  <si>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</si>
  <si>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</si>
  <si>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</si>
  <si>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</si>
  <si>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</si>
  <si>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</si>
  <si>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</si>
  <si>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</si>
  <si>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</si>
  <si>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</si>
  <si>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</si>
  <si>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</si>
  <si>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</si>
  <si>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</si>
  <si>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</si>
  <si>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</si>
  <si>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</si>
  <si>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</si>
  <si>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</si>
  <si>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</si>
  <si>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</si>
  <si>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</si>
  <si>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</si>
  <si>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</si>
  <si>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</si>
  <si>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</si>
  <si>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</si>
  <si>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</si>
  <si>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</si>
  <si>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</si>
  <si>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</si>
  <si>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</si>
  <si>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</si>
  <si>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</si>
  <si>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</si>
  <si>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</si>
  <si>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</si>
  <si>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</si>
  <si>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</si>
  <si>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</si>
  <si>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</si>
  <si>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</si>
  <si>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</si>
  <si>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</si>
  <si>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</si>
  <si>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</si>
  <si>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</si>
  <si>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</si>
  <si>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</si>
  <si>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</si>
  <si>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</si>
  <si>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</si>
  <si>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</si>
  <si>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</si>
  <si>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</si>
  <si>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</si>
  <si>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</si>
  <si>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</si>
  <si>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</si>
  <si>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</si>
  <si>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</si>
  <si>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</si>
  <si>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</si>
  <si>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</si>
  <si>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</si>
  <si>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</si>
  <si>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</si>
  <si>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</si>
  <si>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</si>
  <si>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</si>
  <si>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</si>
  <si>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</si>
  <si>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</si>
  <si>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</si>
  <si>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</si>
  <si>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</si>
  <si>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</si>
  <si>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</si>
  <si>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</si>
  <si>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</si>
  <si>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</si>
  <si>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</si>
  <si>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</si>
  <si>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</si>
  <si>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</si>
  <si>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</si>
  <si>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</si>
  <si>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</si>
  <si>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</si>
  <si>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</si>
  <si>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</si>
  <si>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</si>
  <si>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</si>
  <si>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</si>
  <si>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</si>
  <si>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</si>
  <si>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</si>
  <si>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</si>
  <si>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</si>
  <si>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</si>
  <si>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</si>
  <si>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</si>
  <si>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</si>
  <si>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</si>
  <si>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</si>
  <si>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</si>
  <si>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</si>
  <si>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</si>
  <si>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熊本県産山村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</si>
  <si>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</si>
  <si>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</si>
  <si>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</si>
  <si>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</si>
  <si>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</si>
  <si>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</si>
  <si>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</si>
  <si>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</si>
  <si>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</si>
  <si>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</si>
  <si>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</si>
  <si>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</si>
  <si>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</si>
  <si>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</si>
  <si>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</si>
  <si>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</si>
  <si>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</si>
  <si>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</si>
  <si>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</si>
  <si>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</si>
  <si>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産山村診療所特別会計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</si>
  <si>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</si>
  <si>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</si>
  <si>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</si>
  <si>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</si>
  <si>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</si>
  <si>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</si>
  <si>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</si>
  <si>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</si>
  <si>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</si>
  <si>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</si>
  <si>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</si>
  <si>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</si>
  <si>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</si>
  <si>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</si>
  <si>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産山村国民健康保険特別会計</t>
    <phoneticPr fontId="5"/>
  </si>
  <si>
    <t>産山村介護保険特別会計</t>
    <phoneticPr fontId="5"/>
  </si>
  <si>
    <t>産山村後期高齢者医療特別会計</t>
    <phoneticPr fontId="5"/>
  </si>
  <si>
    <t>産山村簡易水道事業特別会計</t>
    <phoneticPr fontId="5"/>
  </si>
  <si>
    <t>法非適用企業</t>
    <phoneticPr fontId="5"/>
  </si>
  <si>
    <t>産山村風力発電事業特別会計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</si>
  <si>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</si>
  <si>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</si>
  <si>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</si>
  <si>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</si>
  <si>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</si>
  <si>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</si>
  <si>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</si>
  <si>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</si>
  <si>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</si>
  <si>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</si>
  <si>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</si>
  <si>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</si>
  <si>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</si>
  <si>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</si>
  <si>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</si>
  <si>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</si>
  <si>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</si>
  <si>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</si>
  <si>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</si>
  <si>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</si>
  <si>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</si>
  <si>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</si>
  <si>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</si>
  <si>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</si>
  <si>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</si>
  <si>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</si>
  <si>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</si>
  <si>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</si>
  <si>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</si>
  <si>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</si>
  <si>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</si>
  <si>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</si>
  <si>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</si>
  <si>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</si>
  <si>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</si>
  <si>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</si>
  <si>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</si>
  <si>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</si>
  <si>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</si>
  <si>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</si>
  <si>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</si>
  <si>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</si>
  <si>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</si>
  <si>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</si>
  <si>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</si>
  <si>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</si>
  <si>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</si>
  <si>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</si>
  <si>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</si>
  <si>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</si>
  <si>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</si>
  <si>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</si>
  <si>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</si>
  <si>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</si>
  <si>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</si>
  <si>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</si>
  <si>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</si>
  <si>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</si>
  <si>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</si>
  <si>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</si>
  <si>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</si>
  <si>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</si>
  <si>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</si>
  <si>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産山村簡易水道事業特別会計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</si>
  <si>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</si>
  <si>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</si>
  <si>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</si>
  <si>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</si>
  <si>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t>
    <phoneticPr fontId="5"/>
  </si>
  <si>
    <t>(Ｆ)</t>
    <phoneticPr fontId="5"/>
  </si>
  <si>
    <t>国民健康保険事業</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</si>
  <si>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</si>
  <si>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</si>
  <si>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</si>
  <si>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</si>
  <si>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</si>
  <si>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</si>
  <si>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</si>
  <si>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</si>
  <si>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</si>
  <si>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</si>
  <si>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</si>
  <si>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</si>
  <si>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</si>
  <si>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</si>
  <si>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</si>
  <si>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</si>
  <si>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</si>
  <si>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</si>
  <si>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</si>
  <si>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</si>
  <si>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</si>
  <si>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</si>
  <si>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</si>
  <si>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</si>
  <si>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</si>
  <si>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</si>
  <si>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</si>
  <si>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</si>
  <si>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</si>
  <si>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</si>
  <si>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</si>
  <si>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</si>
  <si>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</si>
  <si>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</si>
  <si>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</si>
  <si>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</si>
  <si>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</si>
  <si>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</si>
  <si>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</si>
  <si>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</si>
  <si>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</si>
  <si>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</si>
  <si>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</si>
  <si>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</si>
  <si>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</si>
  <si>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</si>
  <si>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</si>
  <si>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</si>
  <si>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</si>
  <si>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</si>
  <si>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</si>
  <si>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</si>
  <si>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</si>
  <si>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</si>
  <si>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</si>
  <si>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</si>
  <si>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</si>
  <si>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</si>
  <si>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</si>
  <si>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</si>
  <si>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</si>
  <si>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</si>
  <si>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</si>
  <si>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</si>
  <si>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</si>
  <si>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</si>
  <si>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</si>
  <si>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</si>
  <si>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</si>
  <si>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</si>
  <si>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</si>
  <si>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</si>
  <si>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</si>
  <si>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</si>
  <si>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</si>
  <si>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</si>
  <si>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</si>
  <si>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</si>
  <si>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</si>
  <si>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</si>
  <si>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</si>
  <si>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</si>
  <si>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</si>
  <si>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</si>
  <si>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</si>
  <si>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</si>
  <si>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</si>
  <si>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</si>
  <si>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</si>
  <si>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</si>
  <si>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9.66</t>
  </si>
  <si>
    <t>▲ 8.32</t>
  </si>
  <si>
    <t>▲ 6.67</t>
  </si>
  <si>
    <t>産山村診療所特別会計</t>
  </si>
  <si>
    <t>▲ 0.17</t>
  </si>
  <si>
    <t>▲ 1.16</t>
  </si>
  <si>
    <t>▲ 0.76</t>
  </si>
  <si>
    <t>一般会計</t>
  </si>
  <si>
    <t>産山村介護保険特別会計</t>
  </si>
  <si>
    <t>産山村国民健康保険特別会計</t>
  </si>
  <si>
    <t>産山村風力発電事業特別会計</t>
  </si>
  <si>
    <t>産山村後期高齢者医療特別会計</t>
  </si>
  <si>
    <t>産山村簡易水道事業特別会計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</si>
  <si>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</si>
  <si>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</si>
  <si>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</si>
  <si>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</si>
  <si>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</si>
  <si>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</si>
  <si>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</si>
  <si>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</si>
  <si>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熊本市町村総合事務組合</t>
    <rPh sb="0" eb="2">
      <t>クマモト</t>
    </rPh>
    <rPh sb="2" eb="5">
      <t>シチョウソン</t>
    </rPh>
    <rPh sb="5" eb="7">
      <t>ソウゴウ</t>
    </rPh>
    <rPh sb="7" eb="9">
      <t>ジム</t>
    </rPh>
    <rPh sb="9" eb="11">
      <t>クミアイ</t>
    </rPh>
    <phoneticPr fontId="2"/>
  </si>
  <si>
    <t>阿蘇広域行政事務組合（一般会計）</t>
    <rPh sb="0" eb="2">
      <t>アソ</t>
    </rPh>
    <rPh sb="2" eb="4">
      <t>コウイキ</t>
    </rPh>
    <rPh sb="4" eb="6">
      <t>ギョウセイ</t>
    </rPh>
    <rPh sb="6" eb="8">
      <t>ジム</t>
    </rPh>
    <rPh sb="8" eb="10">
      <t>クミアイ</t>
    </rPh>
    <rPh sb="11" eb="15">
      <t>イッパンカイケイ</t>
    </rPh>
    <phoneticPr fontId="2"/>
  </si>
  <si>
    <t>阿蘇広域行政事務組合（特別養護老人ホーム阿蘇みやま荘）</t>
    <rPh sb="0" eb="2">
      <t>アソ</t>
    </rPh>
    <rPh sb="2" eb="4">
      <t>コウイキ</t>
    </rPh>
    <rPh sb="4" eb="6">
      <t>ギョウセイ</t>
    </rPh>
    <rPh sb="6" eb="8">
      <t>ジム</t>
    </rPh>
    <rPh sb="8" eb="10">
      <t>クミアイ</t>
    </rPh>
    <rPh sb="11" eb="13">
      <t>トクベツ</t>
    </rPh>
    <rPh sb="13" eb="15">
      <t>ヨウゴ</t>
    </rPh>
    <rPh sb="15" eb="17">
      <t>ロウジン</t>
    </rPh>
    <rPh sb="20" eb="22">
      <t>アソ</t>
    </rPh>
    <rPh sb="25" eb="26">
      <t>ソウ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</si>
  <si>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</si>
  <si>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22" eb="24">
      <t>トクベツ</t>
    </rPh>
    <rPh sb="24" eb="26">
      <t>カイケイイッパンカイケイ</t>
    </rPh>
    <phoneticPr fontId="2"/>
  </si>
  <si>
    <t>観光基金</t>
    <rPh sb="0" eb="2">
      <t>カンコウ</t>
    </rPh>
    <rPh sb="2" eb="4">
      <t>キキン</t>
    </rPh>
    <phoneticPr fontId="5"/>
  </si>
  <si>
    <t>創生基金</t>
    <rPh sb="0" eb="2">
      <t>ソウセイ</t>
    </rPh>
    <rPh sb="2" eb="4">
      <t>キキン</t>
    </rPh>
    <phoneticPr fontId="2"/>
  </si>
  <si>
    <t>災害対策基金</t>
    <rPh sb="0" eb="2">
      <t>サイガイ</t>
    </rPh>
    <rPh sb="2" eb="4">
      <t>タイサク</t>
    </rPh>
    <rPh sb="4" eb="6">
      <t>キキン</t>
    </rPh>
    <phoneticPr fontId="2"/>
  </si>
  <si>
    <t>ふるさと水と土保全基金</t>
    <rPh sb="4" eb="5">
      <t>ミズ</t>
    </rPh>
    <rPh sb="6" eb="7">
      <t>ツチ</t>
    </rPh>
    <rPh sb="7" eb="9">
      <t>ホゼン</t>
    </rPh>
    <rPh sb="9" eb="11">
      <t>キキン</t>
    </rPh>
    <phoneticPr fontId="2"/>
  </si>
  <si>
    <t>熊本地震復興基金</t>
    <rPh sb="0" eb="2">
      <t>クマモト</t>
    </rPh>
    <rPh sb="2" eb="4">
      <t>ジシン</t>
    </rPh>
    <rPh sb="4" eb="6">
      <t>フッコウ</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</si>
  <si>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</si>
  <si>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</si>
  <si>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</si>
  <si>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</si>
  <si>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同程度であるが、有形固定資産減価償却率は類似団体と比較すると下回っている。有形固定資産減価償却率は増加傾向であるため、施設の更新に伴い将来負担比率が増加することが見込まれる。R2の策定予定の個別計画に基づき適切に施設の更新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</si>
  <si>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</si>
  <si>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</si>
  <si>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</si>
  <si>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</si>
  <si>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</si>
  <si>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</si>
  <si>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すると下回っているが、実質公債費比率は類似団体と比較すると上回っている。今後数年間は公債費が増加する見込みのため、過疎対策事業債などの交付税率の高い有利なものを活用していき、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</si>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</sst>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056BB5F-C2DE-4743-B54E-3A924882558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4774-4A4D-B697-FC2AE9E11A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318141</c:v>
                </c:pt>
                <c:pt idx="1">
                  <c:v>299324</c:v>
                </c:pt>
                <c:pt idx="2">
                  <c:v>276842</c:v>
                </c:pt>
                <c:pt idx="3">
                  <c:v>249411</c:v>
                </c:pt>
                <c:pt idx="4">
                  <c:v>224674</c:v>
                </c:pt>
              </c:numCache>
            </c:numRef>
          </c:val>
          <c:smooth val="0"/>
          <c:extLst>
            <c:ext xmlns:c16="http://schemas.microsoft.com/office/drawing/2014/chart" uri="{C3380CC4-5D6E-409C-BE32-E72D297353CC}">
              <c16:uniqueId val="{00000001-4774-4A4D-B697-FC2AE9E11A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10.39</c:v>
                </c:pt>
                <c:pt idx="1">
                  <c:v>5.43</c:v>
                </c:pt>
                <c:pt idx="2">
                  <c:v>4.99</c:v>
                </c:pt>
                <c:pt idx="3">
                  <c:v>9.36</c:v>
                </c:pt>
                <c:pt idx="4">
                  <c:v>7.03</c:v>
                </c:pt>
              </c:numCache>
            </c:numRef>
          </c:val>
          <c:extLst>
            <c:ext xmlns:c16="http://schemas.microsoft.com/office/drawing/2014/chart" uri="{C3380CC4-5D6E-409C-BE32-E72D297353CC}">
              <c16:uniqueId val="{00000000-9330-4B08-A596-D7A1E63387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69.08</c:v>
                </c:pt>
                <c:pt idx="1">
                  <c:v>67.58</c:v>
                </c:pt>
                <c:pt idx="2">
                  <c:v>64.430000000000007</c:v>
                </c:pt>
                <c:pt idx="3">
                  <c:v>72.02</c:v>
                </c:pt>
                <c:pt idx="4">
                  <c:v>66.92</c:v>
                </c:pt>
              </c:numCache>
            </c:numRef>
          </c:val>
          <c:extLst>
            <c:ext xmlns:c16="http://schemas.microsoft.com/office/drawing/2014/chart" uri="{C3380CC4-5D6E-409C-BE32-E72D297353CC}">
              <c16:uniqueId val="{00000001-9330-4B08-A596-D7A1E63387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5.99</c:v>
                </c:pt>
                <c:pt idx="1">
                  <c:v>-9.66</c:v>
                </c:pt>
                <c:pt idx="2">
                  <c:v>-8.32</c:v>
                </c:pt>
                <c:pt idx="3">
                  <c:v>9.75</c:v>
                </c:pt>
                <c:pt idx="4">
                  <c:v>-6.67</c:v>
                </c:pt>
              </c:numCache>
            </c:numRef>
          </c:val>
          <c:smooth val="0"/>
          <c:extLst>
            <c:ext xmlns:c16="http://schemas.microsoft.com/office/drawing/2014/chart" uri="{C3380CC4-5D6E-409C-BE32-E72D297353CC}">
              <c16:uniqueId val="{00000002-9330-4B08-A596-D7A1E63387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#N/A</c:v>
                </c:pt>
                <c:pt idx="5">
                  <c:v>0.01</c:v>
                </c:pt>
                <c:pt idx="6">
                  <c:v>#N/A</c:v>
                </c:pt>
                <c:pt idx="7">
                  <c:v>0</c:v>
                </c:pt>
                <c:pt idx="8">
                  <c:v>0</c:v>
                </c:pt>
                <c:pt idx="9">
                  <c:v>0</c:v>
                </c:pt>
              </c:numCache>
            </c:numRef>
          </c:val>
          <c:extLst>
            <c:ext xmlns:c16="http://schemas.microsoft.com/office/drawing/2014/chart" uri="{C3380CC4-5D6E-409C-BE32-E72D297353CC}">
              <c16:uniqueId val="{00000000-E6E1-4EFC-B716-00167B7022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1-4EFC-B716-00167B7022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E1-4EFC-B716-00167B702291}"/>
            </c:ext>
          </c:extLst>
        </c:ser>
        <c:ser>
          <c:idx val="3"/>
          <c:order val="3"/>
          <c:tx>
            <c:strRef>
              <c:f>データシート!$A$30</c:f>
              <c:strCache>
                <c:ptCount val="1"/>
                <c:pt idx="0">
                  <c:v>産山村簡易水道事業特別会計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0.99</c:v>
                </c:pt>
                <c:pt idx="4">
                  <c:v>#N/A</c:v>
                </c:pt>
                <c:pt idx="5">
                  <c:v>0.04</c:v>
                </c:pt>
                <c:pt idx="6">
                  <c:v>#N/A</c:v>
                </c:pt>
                <c:pt idx="7">
                  <c:v>0</c:v>
                </c:pt>
                <c:pt idx="8">
                  <c:v>#N/A</c:v>
                </c:pt>
                <c:pt idx="9">
                  <c:v>0.04</c:v>
                </c:pt>
              </c:numCache>
            </c:numRef>
          </c:val>
          <c:extLst>
            <c:ext xmlns:c16="http://schemas.microsoft.com/office/drawing/2014/chart" uri="{C3380CC4-5D6E-409C-BE32-E72D297353CC}">
              <c16:uniqueId val="{00000003-E6E1-4EFC-B716-00167B702291}"/>
            </c:ext>
          </c:extLst>
        </c:ser>
        <c:ser>
          <c:idx val="4"/>
          <c:order val="4"/>
          <c:tx>
            <c:strRef>
              <c:f>データシート!$A$31</c:f>
              <c:strCache>
                <c:ptCount val="1"/>
                <c:pt idx="0">
                  <c:v>産山村後期高齢者医療特別会計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2.57</c:v>
                </c:pt>
                <c:pt idx="6">
                  <c:v>#N/A</c:v>
                </c:pt>
                <c:pt idx="7">
                  <c:v>2.74</c:v>
                </c:pt>
                <c:pt idx="8">
                  <c:v>#N/A</c:v>
                </c:pt>
                <c:pt idx="9">
                  <c:v>0.1</c:v>
                </c:pt>
              </c:numCache>
            </c:numRef>
          </c:val>
          <c:extLst>
            <c:ext xmlns:c16="http://schemas.microsoft.com/office/drawing/2014/chart" uri="{C3380CC4-5D6E-409C-BE32-E72D297353CC}">
              <c16:uniqueId val="{00000004-E6E1-4EFC-B716-00167B702291}"/>
            </c:ext>
          </c:extLst>
        </c:ser>
        <c:ser>
          <c:idx val="5"/>
          <c:order val="5"/>
          <c:tx>
            <c:strRef>
              <c:f>データシート!$A$32</c:f>
              <c:strCache>
                <c:ptCount val="1"/>
                <c:pt idx="0">
                  <c:v>産山村風力発電事業特別会計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0.56999999999999995</c:v>
                </c:pt>
                <c:pt idx="2">
                  <c:v>#N/A</c:v>
                </c:pt>
                <c:pt idx="3">
                  <c:v>0.82</c:v>
                </c:pt>
                <c:pt idx="4">
                  <c:v>#N/A</c:v>
                </c:pt>
                <c:pt idx="5">
                  <c:v>1.05</c:v>
                </c:pt>
                <c:pt idx="6">
                  <c:v>#N/A</c:v>
                </c:pt>
                <c:pt idx="7">
                  <c:v>0.82</c:v>
                </c:pt>
                <c:pt idx="8">
                  <c:v>#N/A</c:v>
                </c:pt>
                <c:pt idx="9">
                  <c:v>0.49</c:v>
                </c:pt>
              </c:numCache>
            </c:numRef>
          </c:val>
          <c:extLst>
            <c:ext xmlns:c16="http://schemas.microsoft.com/office/drawing/2014/chart" uri="{C3380CC4-5D6E-409C-BE32-E72D297353CC}">
              <c16:uniqueId val="{00000005-E6E1-4EFC-B716-00167B702291}"/>
            </c:ext>
          </c:extLst>
        </c:ser>
        <c:ser>
          <c:idx val="6"/>
          <c:order val="6"/>
          <c:tx>
            <c:strRef>
              <c:f>データシート!$A$33</c:f>
              <c:strCache>
                <c:ptCount val="1"/>
                <c:pt idx="0">
                  <c:v>産山村国民健康保険特別会計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1.67</c:v>
                </c:pt>
                <c:pt idx="4">
                  <c:v>#N/A</c:v>
                </c:pt>
                <c:pt idx="5">
                  <c:v>2.97</c:v>
                </c:pt>
                <c:pt idx="6">
                  <c:v>#N/A</c:v>
                </c:pt>
                <c:pt idx="7">
                  <c:v>1.53</c:v>
                </c:pt>
                <c:pt idx="8">
                  <c:v>#N/A</c:v>
                </c:pt>
                <c:pt idx="9">
                  <c:v>0.76</c:v>
                </c:pt>
              </c:numCache>
            </c:numRef>
          </c:val>
          <c:extLst>
            <c:ext xmlns:c16="http://schemas.microsoft.com/office/drawing/2014/chart" uri="{C3380CC4-5D6E-409C-BE32-E72D297353CC}">
              <c16:uniqueId val="{00000006-E6E1-4EFC-B716-00167B702291}"/>
            </c:ext>
          </c:extLst>
        </c:ser>
        <c:ser>
          <c:idx val="7"/>
          <c:order val="7"/>
          <c:tx>
            <c:strRef>
              <c:f>データシート!$A$34</c:f>
              <c:strCache>
                <c:ptCount val="1"/>
                <c:pt idx="0">
                  <c:v>産山村介護保険特別会計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2.64</c:v>
                </c:pt>
                <c:pt idx="2">
                  <c:v>#N/A</c:v>
                </c:pt>
                <c:pt idx="3">
                  <c:v>3.12</c:v>
                </c:pt>
                <c:pt idx="4">
                  <c:v>#N/A</c:v>
                </c:pt>
                <c:pt idx="5">
                  <c:v>2.93</c:v>
                </c:pt>
                <c:pt idx="6">
                  <c:v>#N/A</c:v>
                </c:pt>
                <c:pt idx="7">
                  <c:v>2.82</c:v>
                </c:pt>
                <c:pt idx="8">
                  <c:v>#N/A</c:v>
                </c:pt>
                <c:pt idx="9">
                  <c:v>2.88</c:v>
                </c:pt>
              </c:numCache>
            </c:numRef>
          </c:val>
          <c:extLst>
            <c:ext xmlns:c16="http://schemas.microsoft.com/office/drawing/2014/chart" uri="{C3380CC4-5D6E-409C-BE32-E72D297353CC}">
              <c16:uniqueId val="{00000007-E6E1-4EFC-B716-00167B7022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9.86</c:v>
                </c:pt>
                <c:pt idx="2">
                  <c:v>#N/A</c:v>
                </c:pt>
                <c:pt idx="3">
                  <c:v>5.27</c:v>
                </c:pt>
                <c:pt idx="4">
                  <c:v>#N/A</c:v>
                </c:pt>
                <c:pt idx="5">
                  <c:v>5.16</c:v>
                </c:pt>
                <c:pt idx="6">
                  <c:v>#N/A</c:v>
                </c:pt>
                <c:pt idx="7">
                  <c:v>10.52</c:v>
                </c:pt>
                <c:pt idx="8">
                  <c:v>#N/A</c:v>
                </c:pt>
                <c:pt idx="9">
                  <c:v>7.8</c:v>
                </c:pt>
              </c:numCache>
            </c:numRef>
          </c:val>
          <c:extLst>
            <c:ext xmlns:c16="http://schemas.microsoft.com/office/drawing/2014/chart" uri="{C3380CC4-5D6E-409C-BE32-E72D297353CC}">
              <c16:uniqueId val="{00000008-E6E1-4EFC-B716-00167B702291}"/>
            </c:ext>
          </c:extLst>
        </c:ser>
        <c:ser>
          <c:idx val="9"/>
          <c:order val="9"/>
          <c:tx>
            <c:strRef>
              <c:f>データシート!$A$36</c:f>
              <c:strCache>
                <c:ptCount val="1"/>
                <c:pt idx="0">
                  <c:v>産山村診療所特別会計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0.52</c:v>
                </c:pt>
                <c:pt idx="2">
                  <c:v>#N/A</c:v>
                </c:pt>
                <c:pt idx="3">
                  <c:v>0.4</c:v>
                </c:pt>
                <c:pt idx="4">
                  <c:v>0.17</c:v>
                </c:pt>
                <c:pt idx="5">
                  <c:v>#N/A</c:v>
                </c:pt>
                <c:pt idx="6">
                  <c:v>1.1599999999999999</c:v>
                </c:pt>
                <c:pt idx="7">
                  <c:v>#N/A</c:v>
                </c:pt>
                <c:pt idx="8">
                  <c:v>0.76</c:v>
                </c:pt>
                <c:pt idx="9">
                  <c:v>#N/A</c:v>
                </c:pt>
              </c:numCache>
            </c:numRef>
          </c:val>
          <c:extLst>
            <c:ext xmlns:c16="http://schemas.microsoft.com/office/drawing/2014/chart" uri="{C3380CC4-5D6E-409C-BE32-E72D297353CC}">
              <c16:uniqueId val="{00000009-E6E1-4EFC-B716-00167B7022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c:v>
                </c:pt>
                <c:pt idx="5">
                  <c:v>166</c:v>
                </c:pt>
                <c:pt idx="8">
                  <c:v>154</c:v>
                </c:pt>
                <c:pt idx="11">
                  <c:v>158</c:v>
                </c:pt>
                <c:pt idx="14">
                  <c:v>157</c:v>
                </c:pt>
              </c:numCache>
            </c:numRef>
          </c:val>
          <c:extLst>
            <c:ext xmlns:c16="http://schemas.microsoft.com/office/drawing/2014/chart" uri="{C3380CC4-5D6E-409C-BE32-E72D297353CC}">
              <c16:uniqueId val="{00000000-F76E-4A6E-8286-620CBDA1ED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6E-4A6E-8286-620CBDA1ED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36</c:v>
                </c:pt>
                <c:pt idx="6">
                  <c:v>26</c:v>
                </c:pt>
                <c:pt idx="9">
                  <c:v>11</c:v>
                </c:pt>
                <c:pt idx="12">
                  <c:v>8</c:v>
                </c:pt>
              </c:numCache>
            </c:numRef>
          </c:val>
          <c:extLst>
            <c:ext xmlns:c16="http://schemas.microsoft.com/office/drawing/2014/chart" uri="{C3380CC4-5D6E-409C-BE32-E72D297353CC}">
              <c16:uniqueId val="{00000002-F76E-4A6E-8286-620CBDA1ED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11</c:v>
                </c:pt>
                <c:pt idx="6">
                  <c:v>10</c:v>
                </c:pt>
                <c:pt idx="9">
                  <c:v>6</c:v>
                </c:pt>
                <c:pt idx="12">
                  <c:v>7</c:v>
                </c:pt>
              </c:numCache>
            </c:numRef>
          </c:val>
          <c:extLst>
            <c:ext xmlns:c16="http://schemas.microsoft.com/office/drawing/2014/chart" uri="{C3380CC4-5D6E-409C-BE32-E72D297353CC}">
              <c16:uniqueId val="{00000003-F76E-4A6E-8286-620CBDA1ED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c:v>
                </c:pt>
                <c:pt idx="3">
                  <c:v>18</c:v>
                </c:pt>
                <c:pt idx="6">
                  <c:v>10</c:v>
                </c:pt>
                <c:pt idx="9">
                  <c:v>6</c:v>
                </c:pt>
                <c:pt idx="12">
                  <c:v>8</c:v>
                </c:pt>
              </c:numCache>
            </c:numRef>
          </c:val>
          <c:extLst>
            <c:ext xmlns:c16="http://schemas.microsoft.com/office/drawing/2014/chart" uri="{C3380CC4-5D6E-409C-BE32-E72D297353CC}">
              <c16:uniqueId val="{00000004-F76E-4A6E-8286-620CBDA1ED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6E-4A6E-8286-620CBDA1ED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6E-4A6E-8286-620CBDA1ED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221</c:v>
                </c:pt>
                <c:pt idx="3">
                  <c:v>205</c:v>
                </c:pt>
                <c:pt idx="6">
                  <c:v>203</c:v>
                </c:pt>
                <c:pt idx="9">
                  <c:v>209</c:v>
                </c:pt>
                <c:pt idx="12">
                  <c:v>206</c:v>
                </c:pt>
              </c:numCache>
            </c:numRef>
          </c:val>
          <c:extLst>
            <c:ext xmlns:c16="http://schemas.microsoft.com/office/drawing/2014/chart" uri="{C3380CC4-5D6E-409C-BE32-E72D297353CC}">
              <c16:uniqueId val="{00000007-F76E-4A6E-8286-620CBDA1ED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c:v>
                </c:pt>
                <c:pt idx="2">
                  <c:v>#N/A</c:v>
                </c:pt>
                <c:pt idx="3">
                  <c:v>#N/A</c:v>
                </c:pt>
                <c:pt idx="4">
                  <c:v>104</c:v>
                </c:pt>
                <c:pt idx="5">
                  <c:v>#N/A</c:v>
                </c:pt>
                <c:pt idx="6">
                  <c:v>#N/A</c:v>
                </c:pt>
                <c:pt idx="7">
                  <c:v>95</c:v>
                </c:pt>
                <c:pt idx="8">
                  <c:v>#N/A</c:v>
                </c:pt>
                <c:pt idx="9">
                  <c:v>#N/A</c:v>
                </c:pt>
                <c:pt idx="10">
                  <c:v>74</c:v>
                </c:pt>
                <c:pt idx="11">
                  <c:v>#N/A</c:v>
                </c:pt>
                <c:pt idx="12">
                  <c:v>#N/A</c:v>
                </c:pt>
                <c:pt idx="13">
                  <c:v>72</c:v>
                </c:pt>
                <c:pt idx="14">
                  <c:v>#N/A</c:v>
                </c:pt>
              </c:numCache>
            </c:numRef>
          </c:val>
          <c:smooth val="0"/>
          <c:extLst>
            <c:ext xmlns:c16="http://schemas.microsoft.com/office/drawing/2014/chart" uri="{C3380CC4-5D6E-409C-BE32-E72D297353CC}">
              <c16:uniqueId val="{00000008-F76E-4A6E-8286-620CBDA1ED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1328</c:v>
                </c:pt>
                <c:pt idx="5">
                  <c:v>1287</c:v>
                </c:pt>
                <c:pt idx="8">
                  <c:v>1436</c:v>
                </c:pt>
                <c:pt idx="11">
                  <c:v>1642</c:v>
                </c:pt>
                <c:pt idx="14">
                  <c:v>1587</c:v>
                </c:pt>
              </c:numCache>
            </c:numRef>
          </c:val>
          <c:extLst>
            <c:ext xmlns:c16="http://schemas.microsoft.com/office/drawing/2014/chart" uri="{C3380CC4-5D6E-409C-BE32-E72D297353CC}">
              <c16:uniqueId val="{00000000-F148-44D8-99FB-0F6A9D713D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103</c:v>
                </c:pt>
                <c:pt idx="5">
                  <c:v>131</c:v>
                </c:pt>
                <c:pt idx="8">
                  <c:v>135</c:v>
                </c:pt>
                <c:pt idx="11">
                  <c:v>159</c:v>
                </c:pt>
                <c:pt idx="14">
                  <c:v>149</c:v>
                </c:pt>
              </c:numCache>
            </c:numRef>
          </c:val>
          <c:extLst>
            <c:ext xmlns:c16="http://schemas.microsoft.com/office/drawing/2014/chart" uri="{C3380CC4-5D6E-409C-BE32-E72D297353CC}">
              <c16:uniqueId val="{00000001-F148-44D8-99FB-0F6A9D713D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1080</c:v>
                </c:pt>
                <c:pt idx="5">
                  <c:v>1011</c:v>
                </c:pt>
                <c:pt idx="8">
                  <c:v>958</c:v>
                </c:pt>
                <c:pt idx="11">
                  <c:v>1109</c:v>
                </c:pt>
                <c:pt idx="14">
                  <c:v>973</c:v>
                </c:pt>
              </c:numCache>
            </c:numRef>
          </c:val>
          <c:extLst>
            <c:ext xmlns:c16="http://schemas.microsoft.com/office/drawing/2014/chart" uri="{C3380CC4-5D6E-409C-BE32-E72D297353CC}">
              <c16:uniqueId val="{00000002-F148-44D8-99FB-0F6A9D713D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48-44D8-99FB-0F6A9D713D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48-44D8-99FB-0F6A9D713D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48-44D8-99FB-0F6A9D713D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271</c:v>
                </c:pt>
                <c:pt idx="3">
                  <c:v>68</c:v>
                </c:pt>
                <c:pt idx="6">
                  <c:v>76</c:v>
                </c:pt>
                <c:pt idx="9">
                  <c:v>261</c:v>
                </c:pt>
                <c:pt idx="12">
                  <c:v>261</c:v>
                </c:pt>
              </c:numCache>
            </c:numRef>
          </c:val>
          <c:extLst>
            <c:ext xmlns:c16="http://schemas.microsoft.com/office/drawing/2014/chart" uri="{C3380CC4-5D6E-409C-BE32-E72D297353CC}">
              <c16:uniqueId val="{00000006-F148-44D8-99FB-0F6A9D713D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c:v>
                </c:pt>
                <c:pt idx="3">
                  <c:v>43</c:v>
                </c:pt>
                <c:pt idx="6">
                  <c:v>41</c:v>
                </c:pt>
                <c:pt idx="9">
                  <c:v>43</c:v>
                </c:pt>
                <c:pt idx="12">
                  <c:v>42</c:v>
                </c:pt>
              </c:numCache>
            </c:numRef>
          </c:val>
          <c:extLst>
            <c:ext xmlns:c16="http://schemas.microsoft.com/office/drawing/2014/chart" uri="{C3380CC4-5D6E-409C-BE32-E72D297353CC}">
              <c16:uniqueId val="{00000007-F148-44D8-99FB-0F6A9D713D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c:v>
                </c:pt>
                <c:pt idx="3">
                  <c:v>103</c:v>
                </c:pt>
                <c:pt idx="6">
                  <c:v>99</c:v>
                </c:pt>
                <c:pt idx="9">
                  <c:v>97</c:v>
                </c:pt>
                <c:pt idx="12">
                  <c:v>106</c:v>
                </c:pt>
              </c:numCache>
            </c:numRef>
          </c:val>
          <c:extLst>
            <c:ext xmlns:c16="http://schemas.microsoft.com/office/drawing/2014/chart" uri="{C3380CC4-5D6E-409C-BE32-E72D297353CC}">
              <c16:uniqueId val="{00000008-F148-44D8-99FB-0F6A9D713D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48-44D8-99FB-0F6A9D713D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2009</c:v>
                </c:pt>
                <c:pt idx="3">
                  <c:v>2022</c:v>
                </c:pt>
                <c:pt idx="6">
                  <c:v>2165</c:v>
                </c:pt>
                <c:pt idx="9">
                  <c:v>2198</c:v>
                </c:pt>
                <c:pt idx="12">
                  <c:v>2175</c:v>
                </c:pt>
              </c:numCache>
            </c:numRef>
          </c:val>
          <c:extLst>
            <c:ext xmlns:c16="http://schemas.microsoft.com/office/drawing/2014/chart" uri="{C3380CC4-5D6E-409C-BE32-E72D297353CC}">
              <c16:uniqueId val="{0000000A-F148-44D8-99FB-0F6A9D713D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48-44D8-99FB-0F6A9D713D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722</c:v>
                </c:pt>
                <c:pt idx="1">
                  <c:v>782</c:v>
                </c:pt>
                <c:pt idx="2">
                  <c:v>734</c:v>
                </c:pt>
              </c:numCache>
            </c:numRef>
          </c:val>
          <c:extLst>
            <c:ext xmlns:c16="http://schemas.microsoft.com/office/drawing/2014/chart" uri="{C3380CC4-5D6E-409C-BE32-E72D297353CC}">
              <c16:uniqueId val="{00000000-E848-47F3-905B-28D0E71C27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c:v>
                </c:pt>
                <c:pt idx="1">
                  <c:v>40</c:v>
                </c:pt>
                <c:pt idx="2">
                  <c:v>39</c:v>
                </c:pt>
              </c:numCache>
            </c:numRef>
          </c:val>
          <c:extLst>
            <c:ext xmlns:c16="http://schemas.microsoft.com/office/drawing/2014/chart" uri="{C3380CC4-5D6E-409C-BE32-E72D297353CC}">
              <c16:uniqueId val="{00000001-E848-47F3-905B-28D0E71C27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192</c:v>
                </c:pt>
                <c:pt idx="1">
                  <c:v>176</c:v>
                </c:pt>
                <c:pt idx="2">
                  <c:v>171</c:v>
                </c:pt>
              </c:numCache>
            </c:numRef>
          </c:val>
          <c:extLst>
            <c:ext xmlns:c16="http://schemas.microsoft.com/office/drawing/2014/chart" uri="{C3380CC4-5D6E-409C-BE32-E72D297353CC}">
              <c16:uniqueId val="{00000002-E848-47F3-905B-28D0E71C27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{B4518E9E-C667-4F4F-86D7-0A045304FDE7}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36E-41D2-8C4D-C444E09EB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{8209F356-C6C0-42D2-93FD-C8538CA8D260}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6E-41D2-8C4D-C444E09EB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{923BA8AF-F152-4702-B6C9-10E32A309E3B}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6E-41D2-8C4D-C444E09EB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{8FD0F1A0-792A-4AC4-8AA4-E29073440C43}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6E-41D2-8C4D-C444E09EB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{BAC23690-2DB2-4147-A6D0-27966D41AFED}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6E-41D2-8C4D-C444E09EBB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{1560F113-597D-4A31-A824-C2D86C0D5C42}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36E-41D2-8C4D-C444E09EBB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{8B98A703-8DB3-471D-AE53-0EEB67CA76FF}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36E-41D2-8C4D-C444E09EBB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{5FE22510-29F0-4928-A64E-10D543C6BC5C}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36E-41D2-8C4D-C444E09EBB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{7D3EDB5D-149C-45E9-BD5E-DD86D76EA9C0}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36E-41D2-8C4D-C444E09EB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53.9</c:v>
                </c:pt>
                <c:pt idx="16">
                  <c:v>56.1</c:v>
                </c:pt>
                <c:pt idx="24">
                  <c:v>57.2</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6E-41D2-8C4D-C444E09EBB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{7F60A21E-900B-4C0E-908C-2F18F7758492}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36E-41D2-8C4D-C444E09EBB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{EB65C8E8-6F64-4E3D-B856-242C98CF7ECD}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6E-41D2-8C4D-C444E09EB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{285C0BE3-D396-4F75-B03D-69B17B8C6F75}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6E-41D2-8C4D-C444E09EB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{4349A6A6-5012-4F6F-9D2B-E4BC768B6DDB}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6E-41D2-8C4D-C444E09EB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{FDE2850F-60FB-42C8-B383-6ECA6EA2A515}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6E-41D2-8C4D-C444E09EBB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{2E539350-7003-4FD5-8F3C-BECFA326F478}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36E-41D2-8C4D-C444E09EBB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{4B624E36-F8B3-459E-BB54-C38215422564}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36E-41D2-8C4D-C444E09EBB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{01C082D2-0989-42F6-94B5-E3B416BF6AC2}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36E-41D2-8C4D-C444E09EBB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{C00EE484-49FD-4D8C-877D-E9C21101D8DE}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36E-41D2-8C4D-C444E09EB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6E-41D2-8C4D-C444E09EBB6B}"/>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{53B8D7DF-73C3-4498-89C7-57AE81324A11}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70C-43DC-A4B3-C705553359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{25043BA2-13CA-40DC-B8A3-3F54D879A72E}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0C-43DC-A4B3-C705553359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{0947218F-2C27-4011-8300-F9824450DF17}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0C-43DC-A4B3-C705553359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{1FB7004A-6F5C-400A-A020-CFE8124F2426}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0C-43DC-A4B3-C705553359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{3626A38D-033A-4E08-98B8-16D251CCD39D}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0C-43DC-A4B3-C7055533591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{7CC4A954-7AC3-44E0-9B6F-2961029D8ED3}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70C-43DC-A4B3-C7055533591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{CB10680B-F20A-4CB4-A3E7-B03985A72743}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70C-43DC-A4B3-C7055533591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{85F793FB-2349-4EE3-9E9A-4FDED924D51C}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70C-43DC-A4B3-C7055533591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{EB047F6A-3B7E-45AC-9863-14DCCAB5B5B7}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70C-43DC-A4B3-C705553359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c:v>
                </c:pt>
                <c:pt idx="16">
                  <c:v>9.1</c:v>
                </c:pt>
                <c:pt idx="24">
                  <c:v>9.1999999999999993</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70C-43DC-A4B3-C705553359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{DE67692E-54BF-47E8-8FEA-23467F7F86D3}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70C-43DC-A4B3-C705553359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{764CEB3E-E027-4430-BA39-9ECA69881DD1}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0C-43DC-A4B3-C705553359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{F0949A72-8EDF-45E8-BEAF-F8F4400086FE}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0C-43DC-A4B3-C705553359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{B9DA631F-7CCF-4F91-9C75-1003FD0D5542}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0C-43DC-A4B3-C705553359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{2F8C46C6-3E4E-4560-92CE-F35E27C94315}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0C-43DC-A4B3-C705553359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{8EBCA639-7BE9-4E4D-91F9-C70219129751}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70C-43DC-A4B3-C70555335915}"/>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{2A12FAA3-7CE9-410C-9E16-14426ACDD94C}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70C-43DC-A4B3-C7055533591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{6FD62FF8-2BCF-42EB-9A4E-6DDC1725CABA}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70C-43DC-A4B3-C705553359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{43439B37-90C7-4FE5-A334-1D0C0F35A20E}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70C-43DC-A4B3-C705553359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70C-43DC-A4B3-C70555335915}"/>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昨年度より３百万減少しているが、今後数年間はさらに増加する見込みである。今後も過疎対策事業債などの交付税率の高い有利な地方債を活用するとともに事業の見直しも図りながら、元利償還金の減少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熊本地震に係る復旧・復興関連事業や、産山学園大規模改修工事に伴う村債の発行により、一般会計等に係る地方債残高が平成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百万円増加したが、令和元年度では前年比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今後も村道等の新設改良や定住促進施策が控えており、村債の発行はやむをえないことから、過疎対策事業債などの交付税率の高い有利なものを活用していく。また、公共施設総合管理計画に基づき適正な施設整備事業を進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熊本県産山村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２９年度は震災関連等の臨時的な支出に対応するため、基金を取り崩していたが、平成３０年度は事業の一時立替分等の歳入が増加したことから余剰金などを積み立てたので基金増加となった。令和元年度は公共施設の維持管理に関するの指定管理料の増額ならびに維持改修や更新による増のため、基金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基金全体として、今後は現状を維持できるよう支出削減等に努める。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）産山村における多様な歴史・文化・産業等を活かし、独創的・個性的な地域づくりを行うための財源に充てるとき。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産山村人材育成事業実施要綱に要する経費の財源に充てるとき。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熊本地震復興基金：熊本地震復興基金の使途に定める事業に必要な経費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災害対策基金：地震や風水害など、あらゆる自然災害、人為的災害等から、産山村民の生命と財産を守るべく、その予防対策、復旧対策、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ふるさと水と土保全基金：土地改良施設の多面的機能を良好に発揮させるための活動を支援する事業に要する経費並びに基金の管理等に要する経費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観光開発のため必要があり、その使用によって高率的な効果が見込まれる場合。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村財政の運営上、緊急かつ絶対に繰り出すことが必要であると認められたとき。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創生基金：一部事業に充当した。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熊本地震復興基金：県からの交付金を積み立て、また、一部事業に充当した。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災害対策基金：ふるさと寄附金の一部を積み立てた。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ふるさと水と土保全基金：利子等積み立てた。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観光基金：一部事業に充当した。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適切な事業へ充当していく。特に熊本地震復興基金は他市町村の使途状況を鑑みながら適切に運用していく。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決算余剰金の減少による積み立て額の減。平成３０年度は取り崩しが比較的少なかったが、令和元年度は単独事業の伸びにより取り崩しが増加した。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基本は現状維持を目標にしていく。しかし、近年施工単価の上昇や、人件費の上昇などが続いているため、基金は減少すると見込まれる。不要な支出は避け健全な財政運営を図る。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震災関連廃棄物処理事業に発行した地方債の元利償還への補助金があったことから微減となった。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震災関連廃棄物処理事業分の補助金分は今後減少していく。現在は積み増しなどの検討はしていないため、補助分減少後は、現状維持となる。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937531F-7438-4D9A-9B2B-DC63B6C54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61327E-F3FA-4CC8-8359-259F659A9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045EBF5-EEB4-47D2-B0CA-5022F4C9283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92B8AC6-5357-4684-A7FB-88214F19C15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AD63269-B7DB-4929-9E3D-EE317AA123A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15B520F-A30F-4E1C-8A67-F3B4A328E3F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AD9C115-5875-416B-B253-284B63F6575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3A87973-969E-48E6-A68F-0D5EFDB44FB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D85B61D-C13C-4BC9-BABC-844DDF0B85C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FE025F4-D549-49C9-AA06-95367B5FD6F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9C4414F-CD69-4047-9502-028C8902EBF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740CACC-0D69-43CD-A6B5-B245EB9CE9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2D17DE6-AB57-462B-A22F-786B807F47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DCAAFB5-1522-4EF1-8F35-F439A76651F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08AFBB0-8AC2-445B-9AF3-1873A95122C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BD98C82-8BD6-4F32-A419-3896D406772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FEEFD5F-355E-4969-8694-2D3CAB2E28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1B556CA-211F-4A13-AD3C-11F71234F59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B55FC57-A491-416A-9100-29AAEB0F0F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359D193-6D06-4ABD-B786-D418E86C783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DB7C7DC-5B5A-453D-9C00-3DDC0E25FF0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FA8B982-56DC-4804-B582-9DEA2504390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
1,460
60.81
2,260,229
2,168,871
77,091
1,096,294
2,175,184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9F15CD8-E620-4F25-9B26-712E5EF78F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35896D4-B236-4F74-940E-6962F1D9C9B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C43422C-B32A-4001-97EF-C539158E1E4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FD09273-59DB-4577-9481-CF2B20F351D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2F72D18-944A-42E9-8913-63CE1812EC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C84F186-AFAA-4ABD-A98E-02F6987A25F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AA3CA3D-9AF1-47F1-9CF0-4641D245A3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E112E77-0510-4CE3-BA14-FA29344FEA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7EFF9C0-5D72-49FC-9246-BDF3AD4EF5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02C4AF6-9FC8-47A0-8421-A8713C97D38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8AB2A61-9D55-4DAB-AADC-05021CD7E6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C76499A-29C1-4F53-88F4-27075547CC0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67D4C90-5C38-44D5-8CF1-827954AC77C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1F919EB-4B1C-4661-9430-AF65577906E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92796F0-42B0-4428-94C9-E174318E01A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4797D65-442E-4F5D-AA19-3242AF1432E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1C6C67C-4529-4E4E-B801-8BF88AA4B29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A0615D9-548E-499D-98B3-0F4F918B678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4D7D5BE-B17C-4F37-8B28-19C8F7DE97D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70D30030-D454-4CD2-97DF-B0115E5B83B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55161FA-78BE-4429-B6B8-10CDFC8D5F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F090F75-42EC-482D-91BD-C8A261072C8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5B8BDDA-00D3-4519-BC4A-22176FD9B0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E3B92B1-9788-4F51-B1B3-5D13640B93B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BA93FD9-C11D-4184-8A0C-4F00AEA3298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D81469D-524F-4946-9BF7-349F0EF9E8F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49BC4D5-E757-4F2F-993E-867B9DFDF9F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5DD1864-F926-4D2B-AB50-9531D2CF880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5992993-8897-427C-AF18-17433C707DB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1A75246-F553-4644-993A-D4D3173C013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52036E2-5528-498F-9EE0-3B42F56D5F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0A8064B-85A0-4186-BC99-FCF1FDB6E4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2BE717C-6854-4838-928D-B679513447B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E717344-1105-4813-B360-CEB003021FF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E556D02-1747-4E85-8F90-CAE28D80B9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類似団体と比較すると有形固定資産減価償却率は</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回っているがほぼ同程度である。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の策定予定の個別計画に基づき適切に施設の更新に努めていく。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51A6DD7-2FCC-468C-B107-62B100AFB18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212A8A4-2C73-45EB-A22C-9F6EAEAD78D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5377D72-FD33-4611-899E-74270D73041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4F44A2A-5CAE-4BD5-BA14-63A0DB55C63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6BD0FE8-DF22-4F1E-811F-65B78572315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8A8A785-F6A5-4DAF-998E-BC100F9A062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B53AA5C-5FC8-40E4-9910-7C69C47AD6E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5A05064-3246-4149-BEAA-B4D45EF5DBE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F83B9C46-8768-4144-9598-DE2D32C86F7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F64FE1F0-861E-40BF-9F84-C93A4644638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F7118D9-83B7-4969-B7FD-4A908C6089D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CE69E90-29B7-4F56-BDF2-58D40681F5E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F215161-B0A7-4AB0-B390-215A96EF9E3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4DE1131-B9EF-4D86-B2EB-B6D9B10B1AC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3E4F30B0-DE32-435A-B07E-AD4BDFB65F3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730EBE2-76D1-4432-BE07-B881F67550A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EBBBF2B-2119-4561-804E-99DE06644C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3897551-B17D-4A2E-B6B7-C62DAE35793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38EE37F1-5EEA-4143-8001-002D7A0C7F18}"/>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16FDD3A7-060A-4B63-B636-DB0A1F4DE071}"/>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B742357B-B647-43C7-8236-6513E067E271}"/>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5A089F9E-8E46-4F11-B7EA-A14522CC95EB}"/>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95B43422-D0E9-4328-B442-FC53E83E8E1B}"/>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69074359-BDCC-4163-B344-E52A363B979E}"/>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8CBCD317-2548-4627-86CA-168D59927C6C}"/>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8529B9CA-1770-4C78-9C97-FF9DCCC48266}"/>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5D689F30-8AD1-4CC9-AD33-E88AED282574}"/>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82202020-B219-4277-B632-CC505CB9E578}"/>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BF8306DB-B354-4E7C-9A7F-74A72B30DC2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97FEDED-AF83-4B03-8BDD-60A54995716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059B935-A3E7-4E53-8B44-002F35156E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A8A7D13-C93A-47A4-9644-C7B8E275A89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E50651E-3EF4-4FD5-91D2-50FBC89C71F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4C884C8-D0BF-40CD-AE2F-B785FC77F96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15512</xdr:rowOff>
    </xdr:from>
    <xdr:to>
      <xdr:col>23</xdr:col>
      <xdr:colOff>136525</xdr:colOff>
      <xdr:row>31</xdr:row>
      <xdr:rowOff>117112</xdr:rowOff>
    </xdr:to>
    <xdr:sp macro="" textlink="">
      <xdr:nvSpPr>
        <xdr:cNvPr id="93" name="楕円 92">
          <a:extLst>
            <a:ext uri="{FF2B5EF4-FFF2-40B4-BE49-F238E27FC236}">
              <a16:creationId xmlns:a16="http://schemas.microsoft.com/office/drawing/2014/main" id="{65D8C542-CD0B-47D2-A4F0-0E6E5933B638}"/>
            </a:ext>
          </a:extLst>
        </xdr:cNvPr>
        <xdr:cNvSpPr/>
      </xdr:nvSpPr>
      <xdr:spPr>
        <a:xfrm>
          <a:off x="47117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38389</xdr:rowOff>
    </xdr:from>
    <xdr:ext cx="405111" cy="259045"/>
    <xdr:sp macro="" textlink="">
      <xdr:nvSpPr>
        <xdr:cNvPr id="94" name="有形固定資産減価償却率該当値テキスト">
          <a:extLst>
            <a:ext uri="{FF2B5EF4-FFF2-40B4-BE49-F238E27FC236}">
              <a16:creationId xmlns:a16="http://schemas.microsoft.com/office/drawing/2014/main" id="{E18D8E9A-A3D3-4CBE-A039-2EC4FC6BFDB3}"/>
            </a:ext>
          </a:extLst>
        </xdr:cNvPr>
        <xdr:cNvSpPr txBox="1"/>
      </xdr:nvSpPr>
      <xdr:spPr>
        <a:xfrm>
          <a:off x="4813300" y="595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95" name="楕円 94">
          <a:extLst>
            <a:ext uri="{FF2B5EF4-FFF2-40B4-BE49-F238E27FC236}">
              <a16:creationId xmlns:a16="http://schemas.microsoft.com/office/drawing/2014/main" id="{E7A8B88B-8034-4479-A193-1C5A356F1383}"/>
            </a:ext>
          </a:extLst>
        </xdr:cNvPr>
        <xdr:cNvSpPr/>
      </xdr:nvSpPr>
      <xdr:spPr>
        <a:xfrm>
          <a:off x="4000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13879</xdr:rowOff>
    </xdr:from>
    <xdr:to>
      <xdr:col>23</xdr:col>
      <xdr:colOff>85725</xdr:colOff>
      <xdr:row>31</xdr:row>
      <xdr:rowOff>66312</xdr:rowOff>
    </xdr:to>
    <xdr:cxnSp macro="">
      <xdr:nvCxnSpPr>
        <xdr:cNvPr id="96" name="直線コネクタ 95">
          <a:extLst>
            <a:ext uri="{FF2B5EF4-FFF2-40B4-BE49-F238E27FC236}">
              <a16:creationId xmlns:a16="http://schemas.microsoft.com/office/drawing/2014/main" id="{5A2150FC-2145-4EE2-997B-DBA21CB12DC8}"/>
            </a:ext>
          </a:extLst>
        </xdr:cNvPr>
        <xdr:cNvCxnSpPr/>
      </xdr:nvCxnSpPr>
      <xdr:spPr>
        <a:xfrm>
          <a:off x="4051300" y="610035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97" name="楕円 96">
          <a:extLst>
            <a:ext uri="{FF2B5EF4-FFF2-40B4-BE49-F238E27FC236}">
              <a16:creationId xmlns:a16="http://schemas.microsoft.com/office/drawing/2014/main" id="{C2E4DB2C-6CCB-4B3C-9589-1DE7370E7B12}"/>
            </a:ext>
          </a:extLst>
        </xdr:cNvPr>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31</xdr:row>
      <xdr:rowOff>13879</xdr:rowOff>
    </xdr:to>
    <xdr:cxnSp macro="">
      <xdr:nvCxnSpPr>
        <xdr:cNvPr id="98" name="直線コネクタ 97">
          <a:extLst>
            <a:ext uri="{FF2B5EF4-FFF2-40B4-BE49-F238E27FC236}">
              <a16:creationId xmlns:a16="http://schemas.microsoft.com/office/drawing/2014/main" id="{B441EF54-78C6-490A-9D16-3731C91F288E}"/>
            </a:ext>
          </a:extLst>
        </xdr:cNvPr>
        <xdr:cNvCxnSpPr/>
      </xdr:nvCxnSpPr>
      <xdr:spPr>
        <a:xfrm>
          <a:off x="3289300" y="606642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32748</xdr:rowOff>
    </xdr:from>
    <xdr:to>
      <xdr:col>11</xdr:col>
      <xdr:colOff>187325</xdr:colOff>
      <xdr:row>30</xdr:row>
      <xdr:rowOff>134348</xdr:rowOff>
    </xdr:to>
    <xdr:sp macro="" textlink="">
      <xdr:nvSpPr>
        <xdr:cNvPr id="99" name="楕円 98">
          <a:extLst>
            <a:ext uri="{FF2B5EF4-FFF2-40B4-BE49-F238E27FC236}">
              <a16:creationId xmlns:a16="http://schemas.microsoft.com/office/drawing/2014/main" id="{B6F979B1-AB64-4107-8868-D83E2EE1A16C}"/>
            </a:ext>
          </a:extLst>
        </xdr:cNvPr>
        <xdr:cNvSpPr/>
      </xdr:nvSpPr>
      <xdr:spPr>
        <a:xfrm>
          <a:off x="2476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30</xdr:row>
      <xdr:rowOff>151402</xdr:rowOff>
    </xdr:to>
    <xdr:cxnSp macro="">
      <xdr:nvCxnSpPr>
        <xdr:cNvPr id="100" name="直線コネクタ 99">
          <a:extLst>
            <a:ext uri="{FF2B5EF4-FFF2-40B4-BE49-F238E27FC236}">
              <a16:creationId xmlns:a16="http://schemas.microsoft.com/office/drawing/2014/main" id="{ABE83AD5-4353-43BC-9BA8-CEA5D8AA5D4C}"/>
            </a:ext>
          </a:extLst>
        </xdr:cNvPr>
        <xdr:cNvCxnSpPr/>
      </xdr:nvCxnSpPr>
      <xdr:spPr>
        <a:xfrm>
          <a:off x="2527300" y="5998573"/>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161018</xdr:rowOff>
    </xdr:from>
    <xdr:to>
      <xdr:col>7</xdr:col>
      <xdr:colOff>187325</xdr:colOff>
      <xdr:row>30</xdr:row>
      <xdr:rowOff>91168</xdr:rowOff>
    </xdr:to>
    <xdr:sp macro="" textlink="">
      <xdr:nvSpPr>
        <xdr:cNvPr id="101" name="楕円 100">
          <a:extLst>
            <a:ext uri="{FF2B5EF4-FFF2-40B4-BE49-F238E27FC236}">
              <a16:creationId xmlns:a16="http://schemas.microsoft.com/office/drawing/2014/main" id="{02F8A41D-70DB-4936-BB73-6F602AE9B006}"/>
            </a:ext>
          </a:extLst>
        </xdr:cNvPr>
        <xdr:cNvSpPr/>
      </xdr:nvSpPr>
      <xdr:spPr>
        <a:xfrm>
          <a:off x="1714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40368</xdr:rowOff>
    </xdr:from>
    <xdr:to>
      <xdr:col>11</xdr:col>
      <xdr:colOff>136525</xdr:colOff>
      <xdr:row>30</xdr:row>
      <xdr:rowOff>83548</xdr:rowOff>
    </xdr:to>
    <xdr:cxnSp macro="">
      <xdr:nvCxnSpPr>
        <xdr:cNvPr id="102" name="直線コネクタ 101">
          <a:extLst>
            <a:ext uri="{FF2B5EF4-FFF2-40B4-BE49-F238E27FC236}">
              <a16:creationId xmlns:a16="http://schemas.microsoft.com/office/drawing/2014/main" id="{7154D056-4644-46C1-9552-52D51429BA20}"/>
            </a:ext>
          </a:extLst>
        </xdr:cNvPr>
        <xdr:cNvCxnSpPr/>
      </xdr:nvCxnSpPr>
      <xdr:spPr>
        <a:xfrm>
          <a:off x="1765300" y="595539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6A56B811-18CB-492F-948F-F6A5E7F9248E}"/>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1F27BFE4-6054-4F5E-A824-1A7AAA8B494E}"/>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5B760756-F8EB-463D-9BF7-169DA093F01E}"/>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D3934209-91E2-4ED2-82F3-E0FD5A32ED50}"/>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81206</xdr:rowOff>
    </xdr:from>
    <xdr:ext cx="405111" cy="259045"/>
    <xdr:sp macro="" textlink="">
      <xdr:nvSpPr>
        <xdr:cNvPr id="107" name="n_1mainValue有形固定資産減価償却率">
          <a:extLst>
            <a:ext uri="{FF2B5EF4-FFF2-40B4-BE49-F238E27FC236}">
              <a16:creationId xmlns:a16="http://schemas.microsoft.com/office/drawing/2014/main" id="{B5AAF5F2-8A81-4247-A3C3-669D73E9BE37}"/>
            </a:ext>
          </a:extLst>
        </xdr:cNvPr>
        <xdr:cNvSpPr txBox="1"/>
      </xdr:nvSpPr>
      <xdr:spPr>
        <a:xfrm>
          <a:off x="38360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47279</xdr:rowOff>
    </xdr:from>
    <xdr:ext cx="405111" cy="259045"/>
    <xdr:sp macro="" textlink="">
      <xdr:nvSpPr>
        <xdr:cNvPr id="108" name="n_2mainValue有形固定資産減価償却率">
          <a:extLst>
            <a:ext uri="{FF2B5EF4-FFF2-40B4-BE49-F238E27FC236}">
              <a16:creationId xmlns:a16="http://schemas.microsoft.com/office/drawing/2014/main" id="{B997ED79-ED62-4E80-90A7-EC41CACF2CF5}"/>
            </a:ext>
          </a:extLst>
        </xdr:cNvPr>
        <xdr:cNvSpPr txBox="1"/>
      </xdr:nvSpPr>
      <xdr:spPr>
        <a:xfrm>
          <a:off x="3086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150875</xdr:rowOff>
    </xdr:from>
    <xdr:ext cx="405111" cy="259045"/>
    <xdr:sp macro="" textlink="">
      <xdr:nvSpPr>
        <xdr:cNvPr id="109" name="n_3mainValue有形固定資産減価償却率">
          <a:extLst>
            <a:ext uri="{FF2B5EF4-FFF2-40B4-BE49-F238E27FC236}">
              <a16:creationId xmlns:a16="http://schemas.microsoft.com/office/drawing/2014/main" id="{6343F586-97D2-47E6-BB76-2F76125D2BC6}"/>
            </a:ext>
          </a:extLst>
        </xdr:cNvPr>
        <xdr:cNvSpPr txBox="1"/>
      </xdr:nvSpPr>
      <xdr:spPr>
        <a:xfrm>
          <a:off x="2324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107695</xdr:rowOff>
    </xdr:from>
    <xdr:ext cx="405111" cy="259045"/>
    <xdr:sp macro="" textlink="">
      <xdr:nvSpPr>
        <xdr:cNvPr id="110" name="n_4mainValue有形固定資産減価償却率">
          <a:extLst>
            <a:ext uri="{FF2B5EF4-FFF2-40B4-BE49-F238E27FC236}">
              <a16:creationId xmlns:a16="http://schemas.microsoft.com/office/drawing/2014/main" id="{793DBEDF-D268-43D9-8A91-DE44AC3EEF07}"/>
            </a:ext>
          </a:extLst>
        </xdr:cNvPr>
        <xdr:cNvSpPr txBox="1"/>
      </xdr:nvSpPr>
      <xdr:spPr>
        <a:xfrm>
          <a:off x="1562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99038DE-DD3F-4114-BE63-2E8E8088CC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BD52824-EB39-42DE-896F-4B6122EBA3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FCBB9EC9-994A-49EE-8C4B-A0009598A1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068FAB5-2627-4954-BFF0-4E5D1DD02B4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A4F927B-F60C-4302-A5D2-4D73C6F33DE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1896DD9-5252-480E-A1C9-76B874C430F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B4ECF0C6-181C-4748-BFC3-4B31F2379FD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92541AC-8D55-4D00-AA66-015E377F56A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61A20CB-10D3-46B4-B9CC-7223FEB843E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ACE5C15-1E22-40C2-A862-3D7EDEAB2F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3FBF95D-6A11-47B2-88F9-A8BF9EB832D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9A875F9-6BF4-4C0B-BE08-1E60FF54E50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AC4594A-0A61-40BE-81E9-03B1EF754A1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類似団体と比較すると債務償還比率は上回っており、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大きく増加している。要因として、充当可能基金が減少していることが挙げられる。今後については事業等の見直しを行い全体的な歳出の削減を検討していく必要がある。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E168C26-E07D-4919-AE2B-9B6B3A9F4E5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348E6B6-BDB8-46AB-9D8D-F98DEC1DE0F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DECB289-B638-474A-93F3-34776123F74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1BB71E4B-1175-493D-8468-A110F1E8457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BC4B8509-61B3-432E-95D6-D2455C02D09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B2D52010-5432-4496-B512-DE087323D64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47502E67-BDBC-40BF-9AA3-3BA588B287D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C334E597-8369-4611-8E6E-96E52153AED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3428ED77-8757-4167-9EEF-A08019954CB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5360E56E-800C-4D32-AF6F-5974B8737BC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95B30B5E-6ECE-4CB2-AD84-94CAE5E5DE0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882DA72-F37E-4994-99C6-0726884D5D9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6F6F5AFE-5008-4016-948E-F89E6CC1349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5871F82E-DD25-4FF3-A08D-2B4E4E2F467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8DBCE4BA-AB7E-4B13-9B98-D07AF104337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33C9301C-E7E0-4B0C-9618-FF748D4F2F4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EA224036-5EBF-499A-84E3-44DB63826C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59D1F73D-0340-4DCA-8660-5A8E0E7A7CA6}"/>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ADCC81BA-14E4-44D6-808D-6A9FD57F31D9}"/>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E6FF16E0-4C16-497D-A7A2-FA976C20CA84}"/>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3AFF0BE7-2754-4A73-BA5D-CC06F8B0446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AA0C8C47-727C-4418-B565-39203CF6FE2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F0FA6035-C1D6-422B-A491-B68F0061797D}"/>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A38A5D57-0BBE-4A10-A8A4-4432448E46ED}"/>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4FEC39D6-BCFA-4F84-AD21-3A9870FAD408}"/>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D6E6838F-28BD-46CF-A913-B1EFA6D66743}"/>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463EAAE7-D0CB-418C-9859-58042B8DEA07}"/>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2626C61C-8D7B-4416-B058-E32E6B1806C3}"/>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004EAF8-4D9D-4178-9239-1520BE8248E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0AF8798-8B55-4428-A0EA-6838B9C71D6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FBD6701-4936-4EA5-882E-534E66F7FB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C7663478-43BE-479A-9E16-32CB6736F9C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BC15821A-3DFC-4F82-80B9-1B9635B79FA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165336</xdr:rowOff>
    </xdr:from>
    <xdr:to>
      <xdr:col>76</xdr:col>
      <xdr:colOff>73025</xdr:colOff>
      <xdr:row>30</xdr:row>
      <xdr:rowOff>95486</xdr:rowOff>
    </xdr:to>
    <xdr:sp macro="" textlink="">
      <xdr:nvSpPr>
        <xdr:cNvPr id="157" name="楕円 156">
          <a:extLst>
            <a:ext uri="{FF2B5EF4-FFF2-40B4-BE49-F238E27FC236}">
              <a16:creationId xmlns:a16="http://schemas.microsoft.com/office/drawing/2014/main" id="{F356BA05-E101-4D48-BA00-8F4EF47F6401}"/>
            </a:ext>
          </a:extLst>
        </xdr:cNvPr>
        <xdr:cNvSpPr/>
      </xdr:nvSpPr>
      <xdr:spPr>
        <a:xfrm>
          <a:off x="14744700" y="59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143763</xdr:rowOff>
    </xdr:from>
    <xdr:ext cx="469744" cy="259045"/>
    <xdr:sp macro="" textlink="">
      <xdr:nvSpPr>
        <xdr:cNvPr id="158" name="債務償還比率該当値テキスト">
          <a:extLst>
            <a:ext uri="{FF2B5EF4-FFF2-40B4-BE49-F238E27FC236}">
              <a16:creationId xmlns:a16="http://schemas.microsoft.com/office/drawing/2014/main" id="{771B645B-0CC8-411B-8DAA-612639D74981}"/>
            </a:ext>
          </a:extLst>
        </xdr:cNvPr>
        <xdr:cNvSpPr txBox="1"/>
      </xdr:nvSpPr>
      <xdr:spPr>
        <a:xfrm>
          <a:off x="14846300" y="588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84682</xdr:rowOff>
    </xdr:from>
    <xdr:to>
      <xdr:col>72</xdr:col>
      <xdr:colOff>123825</xdr:colOff>
      <xdr:row>30</xdr:row>
      <xdr:rowOff>14832</xdr:rowOff>
    </xdr:to>
    <xdr:sp macro="" textlink="">
      <xdr:nvSpPr>
        <xdr:cNvPr id="159" name="楕円 158">
          <a:extLst>
            <a:ext uri="{FF2B5EF4-FFF2-40B4-BE49-F238E27FC236}">
              <a16:creationId xmlns:a16="http://schemas.microsoft.com/office/drawing/2014/main" id="{19448D97-8A47-4B75-ADFD-6DF189271C74}"/>
            </a:ext>
          </a:extLst>
        </xdr:cNvPr>
        <xdr:cNvSpPr/>
      </xdr:nvSpPr>
      <xdr:spPr>
        <a:xfrm>
          <a:off x="14033500" y="58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135482</xdr:rowOff>
    </xdr:from>
    <xdr:to>
      <xdr:col>76</xdr:col>
      <xdr:colOff>22225</xdr:colOff>
      <xdr:row>30</xdr:row>
      <xdr:rowOff>44686</xdr:rowOff>
    </xdr:to>
    <xdr:cxnSp macro="">
      <xdr:nvCxnSpPr>
        <xdr:cNvPr id="160" name="直線コネクタ 159">
          <a:extLst>
            <a:ext uri="{FF2B5EF4-FFF2-40B4-BE49-F238E27FC236}">
              <a16:creationId xmlns:a16="http://schemas.microsoft.com/office/drawing/2014/main" id="{C13E8E44-8207-45F0-BDF6-8688534E9BCE}"/>
            </a:ext>
          </a:extLst>
        </xdr:cNvPr>
        <xdr:cNvCxnSpPr/>
      </xdr:nvCxnSpPr>
      <xdr:spPr>
        <a:xfrm>
          <a:off x="14084300" y="5879057"/>
          <a:ext cx="711200" cy="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95595</xdr:rowOff>
    </xdr:from>
    <xdr:to>
      <xdr:col>68</xdr:col>
      <xdr:colOff>123825</xdr:colOff>
      <xdr:row>29</xdr:row>
      <xdr:rowOff>25745</xdr:rowOff>
    </xdr:to>
    <xdr:sp macro="" textlink="">
      <xdr:nvSpPr>
        <xdr:cNvPr id="161" name="楕円 160">
          <a:extLst>
            <a:ext uri="{FF2B5EF4-FFF2-40B4-BE49-F238E27FC236}">
              <a16:creationId xmlns:a16="http://schemas.microsoft.com/office/drawing/2014/main" id="{A7F409C5-DFB1-44A7-BEE6-D26ED7A0CEE1}"/>
            </a:ext>
          </a:extLst>
        </xdr:cNvPr>
        <xdr:cNvSpPr/>
      </xdr:nvSpPr>
      <xdr:spPr>
        <a:xfrm>
          <a:off x="13271500" y="56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146395</xdr:rowOff>
    </xdr:from>
    <xdr:to>
      <xdr:col>72</xdr:col>
      <xdr:colOff>73025</xdr:colOff>
      <xdr:row>29</xdr:row>
      <xdr:rowOff>135482</xdr:rowOff>
    </xdr:to>
    <xdr:cxnSp macro="">
      <xdr:nvCxnSpPr>
        <xdr:cNvPr id="162" name="直線コネクタ 161">
          <a:extLst>
            <a:ext uri="{FF2B5EF4-FFF2-40B4-BE49-F238E27FC236}">
              <a16:creationId xmlns:a16="http://schemas.microsoft.com/office/drawing/2014/main" id="{FDECD58B-4E23-4F42-AE05-B2A87B5B3C3D}"/>
            </a:ext>
          </a:extLst>
        </xdr:cNvPr>
        <xdr:cNvCxnSpPr/>
      </xdr:nvCxnSpPr>
      <xdr:spPr>
        <a:xfrm>
          <a:off x="13322300" y="5718520"/>
          <a:ext cx="762000" cy="1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157707</xdr:rowOff>
    </xdr:from>
    <xdr:to>
      <xdr:col>64</xdr:col>
      <xdr:colOff>123825</xdr:colOff>
      <xdr:row>28</xdr:row>
      <xdr:rowOff>87857</xdr:rowOff>
    </xdr:to>
    <xdr:sp macro="" textlink="">
      <xdr:nvSpPr>
        <xdr:cNvPr id="163" name="楕円 162">
          <a:extLst>
            <a:ext uri="{FF2B5EF4-FFF2-40B4-BE49-F238E27FC236}">
              <a16:creationId xmlns:a16="http://schemas.microsoft.com/office/drawing/2014/main" id="{C8DBC94A-6D17-48D3-81BE-F5900700FCA9}"/>
            </a:ext>
          </a:extLst>
        </xdr:cNvPr>
        <xdr:cNvSpPr/>
      </xdr:nvSpPr>
      <xdr:spPr>
        <a:xfrm>
          <a:off x="12509500" y="55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37057</xdr:rowOff>
    </xdr:from>
    <xdr:to>
      <xdr:col>68</xdr:col>
      <xdr:colOff>73025</xdr:colOff>
      <xdr:row>28</xdr:row>
      <xdr:rowOff>146395</xdr:rowOff>
    </xdr:to>
    <xdr:cxnSp macro="">
      <xdr:nvCxnSpPr>
        <xdr:cNvPr id="164" name="直線コネクタ 163">
          <a:extLst>
            <a:ext uri="{FF2B5EF4-FFF2-40B4-BE49-F238E27FC236}">
              <a16:creationId xmlns:a16="http://schemas.microsoft.com/office/drawing/2014/main" id="{0F93B841-CCB3-45DA-89EB-9FB61F5DB029}"/>
            </a:ext>
          </a:extLst>
        </xdr:cNvPr>
        <xdr:cNvCxnSpPr/>
      </xdr:nvCxnSpPr>
      <xdr:spPr>
        <a:xfrm>
          <a:off x="12560300" y="5609182"/>
          <a:ext cx="762000" cy="10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19104</xdr:rowOff>
    </xdr:from>
    <xdr:to>
      <xdr:col>60</xdr:col>
      <xdr:colOff>123825</xdr:colOff>
      <xdr:row>28</xdr:row>
      <xdr:rowOff>120704</xdr:rowOff>
    </xdr:to>
    <xdr:sp macro="" textlink="">
      <xdr:nvSpPr>
        <xdr:cNvPr id="165" name="楕円 164">
          <a:extLst>
            <a:ext uri="{FF2B5EF4-FFF2-40B4-BE49-F238E27FC236}">
              <a16:creationId xmlns:a16="http://schemas.microsoft.com/office/drawing/2014/main" id="{7FB24CB2-DD5D-4D5D-BF12-6C520D7378A5}"/>
            </a:ext>
          </a:extLst>
        </xdr:cNvPr>
        <xdr:cNvSpPr/>
      </xdr:nvSpPr>
      <xdr:spPr>
        <a:xfrm>
          <a:off x="11747500" y="55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37057</xdr:rowOff>
    </xdr:from>
    <xdr:to>
      <xdr:col>64</xdr:col>
      <xdr:colOff>73025</xdr:colOff>
      <xdr:row>28</xdr:row>
      <xdr:rowOff>69904</xdr:rowOff>
    </xdr:to>
    <xdr:cxnSp macro="">
      <xdr:nvCxnSpPr>
        <xdr:cNvPr id="166" name="直線コネクタ 165">
          <a:extLst>
            <a:ext uri="{FF2B5EF4-FFF2-40B4-BE49-F238E27FC236}">
              <a16:creationId xmlns:a16="http://schemas.microsoft.com/office/drawing/2014/main" id="{08E8D046-2FF7-4A69-A4C0-BCC44789FE68}"/>
            </a:ext>
          </a:extLst>
        </xdr:cNvPr>
        <xdr:cNvCxnSpPr/>
      </xdr:nvCxnSpPr>
      <xdr:spPr>
        <a:xfrm flipV="1">
          <a:off x="11798300" y="5609182"/>
          <a:ext cx="76200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7" name="n_1aveValue債務償還比率">
          <a:extLst>
            <a:ext uri="{FF2B5EF4-FFF2-40B4-BE49-F238E27FC236}">
              <a16:creationId xmlns:a16="http://schemas.microsoft.com/office/drawing/2014/main" id="{553006D8-E290-4F2F-914C-ABF64738EEC5}"/>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a:extLst>
            <a:ext uri="{FF2B5EF4-FFF2-40B4-BE49-F238E27FC236}">
              <a16:creationId xmlns:a16="http://schemas.microsoft.com/office/drawing/2014/main" id="{5DBA2785-9527-42BC-A580-9E831C363FF1}"/>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A7D2C989-A561-4ADE-8022-BD31306E33F8}"/>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70" name="n_4aveValue債務償還比率">
          <a:extLst>
            <a:ext uri="{FF2B5EF4-FFF2-40B4-BE49-F238E27FC236}">
              <a16:creationId xmlns:a16="http://schemas.microsoft.com/office/drawing/2014/main" id="{60EDF0BF-DAC6-4D40-9111-436E76BBB3DB}"/>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5959</xdr:rowOff>
    </xdr:from>
    <xdr:ext cx="469744" cy="259045"/>
    <xdr:sp macro="" textlink="">
      <xdr:nvSpPr>
        <xdr:cNvPr id="171" name="n_1mainValue債務償還比率">
          <a:extLst>
            <a:ext uri="{FF2B5EF4-FFF2-40B4-BE49-F238E27FC236}">
              <a16:creationId xmlns:a16="http://schemas.microsoft.com/office/drawing/2014/main" id="{40D744B3-E74E-4E26-AF0C-B60609D7F2A4}"/>
            </a:ext>
          </a:extLst>
        </xdr:cNvPr>
        <xdr:cNvSpPr txBox="1"/>
      </xdr:nvSpPr>
      <xdr:spPr>
        <a:xfrm>
          <a:off x="13836727" y="59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16872</xdr:rowOff>
    </xdr:from>
    <xdr:ext cx="469744" cy="259045"/>
    <xdr:sp macro="" textlink="">
      <xdr:nvSpPr>
        <xdr:cNvPr id="172" name="n_2mainValue債務償還比率">
          <a:extLst>
            <a:ext uri="{FF2B5EF4-FFF2-40B4-BE49-F238E27FC236}">
              <a16:creationId xmlns:a16="http://schemas.microsoft.com/office/drawing/2014/main" id="{C7A37CED-A095-4CED-9710-911AE3432070}"/>
            </a:ext>
          </a:extLst>
        </xdr:cNvPr>
        <xdr:cNvSpPr txBox="1"/>
      </xdr:nvSpPr>
      <xdr:spPr>
        <a:xfrm>
          <a:off x="13087427" y="57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104384</xdr:rowOff>
    </xdr:from>
    <xdr:ext cx="469744" cy="259045"/>
    <xdr:sp macro="" textlink="">
      <xdr:nvSpPr>
        <xdr:cNvPr id="173" name="n_3mainValue債務償還比率">
          <a:extLst>
            <a:ext uri="{FF2B5EF4-FFF2-40B4-BE49-F238E27FC236}">
              <a16:creationId xmlns:a16="http://schemas.microsoft.com/office/drawing/2014/main" id="{D8E5127E-70D5-4A61-9633-890BDADD0CA1}"/>
            </a:ext>
          </a:extLst>
        </xdr:cNvPr>
        <xdr:cNvSpPr txBox="1"/>
      </xdr:nvSpPr>
      <xdr:spPr>
        <a:xfrm>
          <a:off x="12325427" y="53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111831</xdr:rowOff>
    </xdr:from>
    <xdr:ext cx="469744" cy="259045"/>
    <xdr:sp macro="" textlink="">
      <xdr:nvSpPr>
        <xdr:cNvPr id="174" name="n_4mainValue債務償還比率">
          <a:extLst>
            <a:ext uri="{FF2B5EF4-FFF2-40B4-BE49-F238E27FC236}">
              <a16:creationId xmlns:a16="http://schemas.microsoft.com/office/drawing/2014/main" id="{2D4990E9-B3B6-477C-A44E-AE0B257684B0}"/>
            </a:ext>
          </a:extLst>
        </xdr:cNvPr>
        <xdr:cNvSpPr txBox="1"/>
      </xdr:nvSpPr>
      <xdr:spPr>
        <a:xfrm>
          <a:off x="11563427" y="568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FB6D2AB0-DDE4-4D7C-AF60-157052F9D12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87396FC4-02B2-4B72-9734-E5C533EA4CA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6B1A0813-F61B-4C76-9D4E-EC6C3C122AC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803A8C62-0BB2-494C-9271-18DB209B75B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F6023EBD-DFB3-4DC0-B3DE-A489F159489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D3BDC6B4-B0E2-4514-8EE8-2A90329531B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10F423-FED1-4612-A847-5B006625FE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8A9A5D-CBF3-40BC-ACF9-6F0A4DFFBD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DB666F-B538-41B8-98C0-8EEAD25A87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D6D590-A995-4948-81C0-1D335EDA9C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896044-188B-41C7-8E9C-F154135AE1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1351F9-F3A8-4C2E-8BBA-FF057B0CBA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E251D9-1924-488D-9D69-305688A526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F19B8B-5AF1-4B79-957D-C665D5EF99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C3C6A2-C274-4455-961A-5E1E59B08F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DA78BB-6E0B-4C24-ABEB-EF17B5599F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
1,460
60.81
2,260,229
2,168,871
77,091
1,096,294
2,175,184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7565BA-8F82-4554-8D80-4CFE49A9EB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C35469-05A7-452A-90F7-0CDBEA6014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E645C8-E8D8-418C-9D95-D05B484506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B845F4-6530-4D29-9269-0210458205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D3992D-7571-4654-AFBF-6D384A172D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9A725B9-90B2-4AF1-B022-794F8B5914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A2BE1A-A250-4E63-B751-96A2D47135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E0E0FD-4C2B-47B6-B12B-8E9FF79F83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9BB932-24A5-4061-BEB2-7027879541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72F9F6-12C8-4482-AC1E-5537F15E85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74B76C8-1457-4B82-BE6E-739BD70711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634801-D24B-40D7-AB71-35BB59AD5E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9EB381-C19A-475C-8740-AF788DC72E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29077A-C3B7-47CB-9571-05DEBF5CDC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529A81-4619-403C-934C-67CB68BD6D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1A8F70-7FF4-4E50-B5D9-5A26B92404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7861CC-0728-46E5-8260-0A7E8B9C1D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1139FB-BA01-4214-B5A8-F918CA1AF7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2574C8-79AF-4594-B5F0-64C973D47E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8BE3D31-9B3B-4CC1-93F0-6907EA8521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7D4820-DD7A-402F-848B-9780B4942F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99FAEE5-1066-488B-B3D8-68DB0747C0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507D57-D834-406F-80DF-6296FBA0F4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286FB9-7EDC-4B22-B533-7B09C0E2AC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F26EC7-186B-4086-B7C9-D9D97FC8BF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823E9D-9A3C-4009-9678-BA3A7D936F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6179C6-40FA-41AC-B49C-54D94A0358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5976AD-C93A-4EDE-8878-75E161E75F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D9F19C-9398-4987-B9A0-B9A4025D20D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2EBB7F2-7A88-4D21-A20C-F9C88C599E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C182CE0-CD5B-4460-A08C-5695152AC6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B7B027-531C-42A9-B859-4249ECAF24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54FF23B-0DF4-46F2-AE79-30800AEFBE5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0AB8E2B-E2FD-440D-8F00-68574E266CC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8E51B18-9D13-44F6-90F3-9E73232CD6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CA9C135-0DD7-46BC-AE04-71AE2336085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F72D0D7-D1B5-4991-A879-4F0F9EE9E9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8A09C96-D1B2-4930-9F68-BBB49D7FC46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A970FA7-B404-4FD1-9807-A7A735E75A8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48CA000-1EB9-4E05-935D-69D3DA01D61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9DEBE4F-E799-4BF1-9755-17F139D2EF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FC0B87E-4401-46DC-89B4-087B0F39E9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6FB633-676E-4308-B37C-83B06FF3EAC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A7B7307-B40F-4EC9-8B29-86AFF101390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51AB1F5-F94D-4E9B-98B5-D351DC6536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46119AB-388D-4671-98BF-0DAA5A75ED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D209C3D5-57E9-4078-B389-B8BD839B5EB5}"/>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28E62F02-B6F8-486E-9F01-BC16E89FB9EE}"/>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AA59F818-3BC1-48BC-B5A9-205ACF602B54}"/>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911E532-FB33-4D9B-95DF-C709E51A3F6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33F0CB8-2F49-4BE2-9167-BBE01EF633D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4A0A92D4-B1DF-4626-BEDF-39968FC6E2BF}"/>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372015D0-AB08-420E-8427-25ECBDDDA8FB}"/>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B74B0A36-80FD-44E1-A630-26C3EEF7E41E}"/>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E8C5D589-342F-4408-9CAA-7D2F7FEDC0AD}"/>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F57B7995-0999-41C0-803D-268A68809D6C}"/>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5B01CD8-9C7E-4355-8675-0DB404C99897}"/>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EFFA86-8CF0-4613-A88B-E842C7FC47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E9D147-DEFC-4127-B7C1-8929422E04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607F4A-E803-4B88-9AF7-4E123F7237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E5335B-5FCE-45C2-8DBC-78B3749DAD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716E59F-E5CC-49B1-82D8-5BA2D1421C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a:extLst>
            <a:ext uri="{FF2B5EF4-FFF2-40B4-BE49-F238E27FC236}">
              <a16:creationId xmlns:a16="http://schemas.microsoft.com/office/drawing/2014/main" id="{A4921242-F471-4866-8E07-B38C8FDFB07D}"/>
            </a:ext>
          </a:extLst>
        </xdr:cNvPr>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17253</xdr:rowOff>
    </xdr:from>
    <xdr:ext cx="405111" cy="259045"/>
    <xdr:sp macro="" textlink="">
      <xdr:nvSpPr>
        <xdr:cNvPr id="75" name="【道路】&#10;有形固定資産減価償却率該当値テキスト">
          <a:extLst>
            <a:ext uri="{FF2B5EF4-FFF2-40B4-BE49-F238E27FC236}">
              <a16:creationId xmlns:a16="http://schemas.microsoft.com/office/drawing/2014/main" id="{EC37A6BD-33CA-4B7F-934C-B53C86699846}"/>
            </a:ext>
          </a:extLst>
        </xdr:cNvPr>
        <xdr:cNvSpPr txBox="1"/>
      </xdr:nvSpPr>
      <xdr:spPr>
        <a:xfrm>
          <a:off x="4673600"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a:extLst>
            <a:ext uri="{FF2B5EF4-FFF2-40B4-BE49-F238E27FC236}">
              <a16:creationId xmlns:a16="http://schemas.microsoft.com/office/drawing/2014/main" id="{212EB3BA-C5A1-4E1C-866D-C622527719C5}"/>
            </a:ext>
          </a:extLst>
        </xdr:cNvPr>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45176</xdr:rowOff>
    </xdr:to>
    <xdr:cxnSp macro="">
      <xdr:nvCxnSpPr>
        <xdr:cNvPr id="77" name="直線コネクタ 76">
          <a:extLst>
            <a:ext uri="{FF2B5EF4-FFF2-40B4-BE49-F238E27FC236}">
              <a16:creationId xmlns:a16="http://schemas.microsoft.com/office/drawing/2014/main" id="{86032473-CE74-4833-8A06-4DFDC0072C93}"/>
            </a:ext>
          </a:extLst>
        </xdr:cNvPr>
        <xdr:cNvCxnSpPr/>
      </xdr:nvCxnSpPr>
      <xdr:spPr>
        <a:xfrm>
          <a:off x="3797300" y="65308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8" name="楕円 77">
          <a:extLst>
            <a:ext uri="{FF2B5EF4-FFF2-40B4-BE49-F238E27FC236}">
              <a16:creationId xmlns:a16="http://schemas.microsoft.com/office/drawing/2014/main" id="{AD3D61D4-1E97-4347-A009-B04887DE605A}"/>
            </a:ext>
          </a:extLst>
        </xdr:cNvPr>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15784</xdr:rowOff>
    </xdr:to>
    <xdr:cxnSp macro="">
      <xdr:nvCxnSpPr>
        <xdr:cNvPr id="79" name="直線コネクタ 78">
          <a:extLst>
            <a:ext uri="{FF2B5EF4-FFF2-40B4-BE49-F238E27FC236}">
              <a16:creationId xmlns:a16="http://schemas.microsoft.com/office/drawing/2014/main" id="{9BA1116C-7C78-4029-A95B-C70420D366C6}"/>
            </a:ext>
          </a:extLst>
        </xdr:cNvPr>
        <xdr:cNvCxnSpPr/>
      </xdr:nvCxnSpPr>
      <xdr:spPr>
        <a:xfrm>
          <a:off x="2908300" y="64998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74386</xdr:rowOff>
    </xdr:from>
    <xdr:to>
      <xdr:col>10</xdr:col>
      <xdr:colOff>165100</xdr:colOff>
      <xdr:row>38</xdr:row>
      <xdr:rowOff>4536</xdr:rowOff>
    </xdr:to>
    <xdr:sp macro="" textlink="">
      <xdr:nvSpPr>
        <xdr:cNvPr id="80" name="楕円 79">
          <a:extLst>
            <a:ext uri="{FF2B5EF4-FFF2-40B4-BE49-F238E27FC236}">
              <a16:creationId xmlns:a16="http://schemas.microsoft.com/office/drawing/2014/main" id="{09E17E26-F663-4491-9FC3-2819F1E6A498}"/>
            </a:ext>
          </a:extLst>
        </xdr:cNvPr>
        <xdr:cNvSpPr/>
      </xdr:nvSpPr>
      <xdr:spPr>
        <a:xfrm>
          <a:off x="1968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125186</xdr:rowOff>
    </xdr:from>
    <xdr:to>
      <xdr:col>15</xdr:col>
      <xdr:colOff>50800</xdr:colOff>
      <xdr:row>37</xdr:row>
      <xdr:rowOff>156210</xdr:rowOff>
    </xdr:to>
    <xdr:cxnSp macro="">
      <xdr:nvCxnSpPr>
        <xdr:cNvPr id="81" name="直線コネクタ 80">
          <a:extLst>
            <a:ext uri="{FF2B5EF4-FFF2-40B4-BE49-F238E27FC236}">
              <a16:creationId xmlns:a16="http://schemas.microsoft.com/office/drawing/2014/main" id="{2098E8DA-8254-4542-B223-A2E9CF023813}"/>
            </a:ext>
          </a:extLst>
        </xdr:cNvPr>
        <xdr:cNvCxnSpPr/>
      </xdr:nvCxnSpPr>
      <xdr:spPr>
        <a:xfrm>
          <a:off x="2019300" y="646883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44994</xdr:rowOff>
    </xdr:from>
    <xdr:to>
      <xdr:col>6</xdr:col>
      <xdr:colOff>38100</xdr:colOff>
      <xdr:row>37</xdr:row>
      <xdr:rowOff>146594</xdr:rowOff>
    </xdr:to>
    <xdr:sp macro="" textlink="">
      <xdr:nvSpPr>
        <xdr:cNvPr id="82" name="楕円 81">
          <a:extLst>
            <a:ext uri="{FF2B5EF4-FFF2-40B4-BE49-F238E27FC236}">
              <a16:creationId xmlns:a16="http://schemas.microsoft.com/office/drawing/2014/main" id="{9E693A99-E7D0-4C92-93ED-B0998DD95CB4}"/>
            </a:ext>
          </a:extLst>
        </xdr:cNvPr>
        <xdr:cNvSpPr/>
      </xdr:nvSpPr>
      <xdr:spPr>
        <a:xfrm>
          <a:off x="1079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95794</xdr:rowOff>
    </xdr:from>
    <xdr:to>
      <xdr:col>10</xdr:col>
      <xdr:colOff>114300</xdr:colOff>
      <xdr:row>37</xdr:row>
      <xdr:rowOff>125186</xdr:rowOff>
    </xdr:to>
    <xdr:cxnSp macro="">
      <xdr:nvCxnSpPr>
        <xdr:cNvPr id="83" name="直線コネクタ 82">
          <a:extLst>
            <a:ext uri="{FF2B5EF4-FFF2-40B4-BE49-F238E27FC236}">
              <a16:creationId xmlns:a16="http://schemas.microsoft.com/office/drawing/2014/main" id="{DF6F7E84-11E3-4E94-B7FB-0E92786EF973}"/>
            </a:ext>
          </a:extLst>
        </xdr:cNvPr>
        <xdr:cNvCxnSpPr/>
      </xdr:nvCxnSpPr>
      <xdr:spPr>
        <a:xfrm>
          <a:off x="1130300" y="64394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A2DF48CD-0227-4271-9C43-5804AD137AF7}"/>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2BD00B32-19B7-4961-9EDC-9F44A81A49A3}"/>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1F596B1B-CA85-462C-A337-1A4F58C47FEF}"/>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5BC03687-5C5C-4AFE-905D-FBB53BAC32F9}"/>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83111</xdr:rowOff>
    </xdr:from>
    <xdr:ext cx="405111" cy="259045"/>
    <xdr:sp macro="" textlink="">
      <xdr:nvSpPr>
        <xdr:cNvPr id="88" name="n_1mainValue【道路】&#10;有形固定資産減価償却率">
          <a:extLst>
            <a:ext uri="{FF2B5EF4-FFF2-40B4-BE49-F238E27FC236}">
              <a16:creationId xmlns:a16="http://schemas.microsoft.com/office/drawing/2014/main" id="{A647332A-2629-45D2-A068-7A30B5AC86E5}"/>
            </a:ext>
          </a:extLst>
        </xdr:cNvPr>
        <xdr:cNvSpPr txBox="1"/>
      </xdr:nvSpPr>
      <xdr:spPr>
        <a:xfrm>
          <a:off x="3582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9" name="n_2mainValue【道路】&#10;有形固定資産減価償却率">
          <a:extLst>
            <a:ext uri="{FF2B5EF4-FFF2-40B4-BE49-F238E27FC236}">
              <a16:creationId xmlns:a16="http://schemas.microsoft.com/office/drawing/2014/main" id="{CF810916-600A-492D-8C51-7B46D07986C3}"/>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21063</xdr:rowOff>
    </xdr:from>
    <xdr:ext cx="405111" cy="259045"/>
    <xdr:sp macro="" textlink="">
      <xdr:nvSpPr>
        <xdr:cNvPr id="90" name="n_3mainValue【道路】&#10;有形固定資産減価償却率">
          <a:extLst>
            <a:ext uri="{FF2B5EF4-FFF2-40B4-BE49-F238E27FC236}">
              <a16:creationId xmlns:a16="http://schemas.microsoft.com/office/drawing/2014/main" id="{1FCF2121-17FE-4B56-8FAE-E1EA98E166C4}"/>
            </a:ext>
          </a:extLst>
        </xdr:cNvPr>
        <xdr:cNvSpPr txBox="1"/>
      </xdr:nvSpPr>
      <xdr:spPr>
        <a:xfrm>
          <a:off x="1816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163121</xdr:rowOff>
    </xdr:from>
    <xdr:ext cx="405111" cy="259045"/>
    <xdr:sp macro="" textlink="">
      <xdr:nvSpPr>
        <xdr:cNvPr id="91" name="n_4mainValue【道路】&#10;有形固定資産減価償却率">
          <a:extLst>
            <a:ext uri="{FF2B5EF4-FFF2-40B4-BE49-F238E27FC236}">
              <a16:creationId xmlns:a16="http://schemas.microsoft.com/office/drawing/2014/main" id="{3200BBAB-73AF-421F-B95D-E818C8E07AE4}"/>
            </a:ext>
          </a:extLst>
        </xdr:cNvPr>
        <xdr:cNvSpPr txBox="1"/>
      </xdr:nvSpPr>
      <xdr:spPr>
        <a:xfrm>
          <a:off x="927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E94080F-D5CD-4620-8AE1-51C77F45DC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9AC6263-108C-4630-8341-5943A4BD9B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2EF44A3-D23C-4E89-A34D-C6D5AA5F6C4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6D604E8-6C5E-429F-97DC-24113A2BD5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D10BCFC-4BBC-4F46-9B0F-6C27598ADF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D72801B-3BE7-4B5C-91B1-AEA2D9652C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EF5D837-70EA-4A2F-BC2B-4FAAC7EA9C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C3E24D-98A6-4E1F-8077-3F303D5FF1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2B9993D-3614-4BA6-B4AE-2FFE54A3AD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7AB230A-B0BB-4984-8156-52F216E032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552958C-8BBE-4166-9BA0-96B7E28A4C6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F7BA4DD-8322-4E4D-98C3-0E62E28D901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40A8F99-93F8-4FDA-B364-F0B28A4B06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299FC-29C4-4C69-BC15-058CB8A38AA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6435EBE-4D11-4DE5-A623-AE0F5F37BA4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FAAE92F-1A96-4244-B04D-CA61700CA5A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A57E45B-F5DD-487D-B106-3802CD443E6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6EC41AD-65C8-4198-80CC-01CCE9DF12B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5A2E321-9ADD-4194-A12D-D6F564C8FD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31F1C29-3239-4AEB-A2E9-A6FC1B7121F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D3CA788-884F-47D2-A6DF-343D8FEAB4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2450FBB-191E-451B-A24A-22DEDD1C8D1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7A6E5BA-A8B7-4D72-AF27-158A420987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F374C56C-5F93-4840-AD9C-53E72FECE752}"/>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48C5BA7B-89F3-4438-9CE3-3B1CD74A31E5}"/>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2422E38F-7E76-4E03-84AD-F1A18D695373}"/>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C3237133-3A74-411F-9507-AC65C9183D2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29600CD6-B0EA-43F7-932D-4E65A26834DC}"/>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34133639-24EE-44BD-ACF7-56ADD05F1FD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7C60E238-1EAC-4923-B0CF-8E57FA53277E}"/>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7CA58ABB-35DA-40A0-BB61-3B3C6F12DCD3}"/>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12A7090-1317-4C10-9B29-12B5984B203A}"/>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708A71DF-92C5-4B89-93E9-FCA8EA769D6B}"/>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2F22C590-2806-4429-A01F-68B6D9D8BB45}"/>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F13B560-FB53-49D6-A1A6-BD6490F9AD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BFF84D-11BB-4109-B56F-B22AA641C3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A42DAC-18E7-40DB-BA65-C9AD58FF17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59348D3-3697-4C50-9311-FF4838FF0D6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6CB7FFF-4194-4C77-8D34-C700BFFE85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129484</xdr:rowOff>
    </xdr:from>
    <xdr:to>
      <xdr:col>55</xdr:col>
      <xdr:colOff>50800</xdr:colOff>
      <xdr:row>41</xdr:row>
      <xdr:rowOff>59634</xdr:rowOff>
    </xdr:to>
    <xdr:sp macro="" textlink="">
      <xdr:nvSpPr>
        <xdr:cNvPr id="131" name="楕円 130">
          <a:extLst>
            <a:ext uri="{FF2B5EF4-FFF2-40B4-BE49-F238E27FC236}">
              <a16:creationId xmlns:a16="http://schemas.microsoft.com/office/drawing/2014/main" id="{14097C2D-6ABA-4DDF-9126-633F19EB84B8}"/>
            </a:ext>
          </a:extLst>
        </xdr:cNvPr>
        <xdr:cNvSpPr/>
      </xdr:nvSpPr>
      <xdr:spPr>
        <a:xfrm>
          <a:off x="10426700" y="69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152361</xdr:rowOff>
    </xdr:from>
    <xdr:ext cx="599010" cy="259045"/>
    <xdr:sp macro="" textlink="">
      <xdr:nvSpPr>
        <xdr:cNvPr id="132" name="【道路】&#10;一人当たり延長該当値テキスト">
          <a:extLst>
            <a:ext uri="{FF2B5EF4-FFF2-40B4-BE49-F238E27FC236}">
              <a16:creationId xmlns:a16="http://schemas.microsoft.com/office/drawing/2014/main" id="{56D67C9A-E592-4AE9-892F-E2844CCDBDD2}"/>
            </a:ext>
          </a:extLst>
        </xdr:cNvPr>
        <xdr:cNvSpPr txBox="1"/>
      </xdr:nvSpPr>
      <xdr:spPr>
        <a:xfrm>
          <a:off x="10515600" y="683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128667</xdr:rowOff>
    </xdr:from>
    <xdr:to>
      <xdr:col>50</xdr:col>
      <xdr:colOff>165100</xdr:colOff>
      <xdr:row>41</xdr:row>
      <xdr:rowOff>58817</xdr:rowOff>
    </xdr:to>
    <xdr:sp macro="" textlink="">
      <xdr:nvSpPr>
        <xdr:cNvPr id="133" name="楕円 132">
          <a:extLst>
            <a:ext uri="{FF2B5EF4-FFF2-40B4-BE49-F238E27FC236}">
              <a16:creationId xmlns:a16="http://schemas.microsoft.com/office/drawing/2014/main" id="{27A9ECCB-0EEC-42A4-AAC1-5409391CC346}"/>
            </a:ext>
          </a:extLst>
        </xdr:cNvPr>
        <xdr:cNvSpPr/>
      </xdr:nvSpPr>
      <xdr:spPr>
        <a:xfrm>
          <a:off x="9588500" y="69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8017</xdr:rowOff>
    </xdr:from>
    <xdr:to>
      <xdr:col>55</xdr:col>
      <xdr:colOff>0</xdr:colOff>
      <xdr:row>41</xdr:row>
      <xdr:rowOff>8834</xdr:rowOff>
    </xdr:to>
    <xdr:cxnSp macro="">
      <xdr:nvCxnSpPr>
        <xdr:cNvPr id="134" name="直線コネクタ 133">
          <a:extLst>
            <a:ext uri="{FF2B5EF4-FFF2-40B4-BE49-F238E27FC236}">
              <a16:creationId xmlns:a16="http://schemas.microsoft.com/office/drawing/2014/main" id="{9FE5447F-9AD1-4677-B477-096343D4B265}"/>
            </a:ext>
          </a:extLst>
        </xdr:cNvPr>
        <xdr:cNvCxnSpPr/>
      </xdr:nvCxnSpPr>
      <xdr:spPr>
        <a:xfrm>
          <a:off x="9639300" y="703746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129459</xdr:rowOff>
    </xdr:from>
    <xdr:to>
      <xdr:col>46</xdr:col>
      <xdr:colOff>38100</xdr:colOff>
      <xdr:row>41</xdr:row>
      <xdr:rowOff>59609</xdr:rowOff>
    </xdr:to>
    <xdr:sp macro="" textlink="">
      <xdr:nvSpPr>
        <xdr:cNvPr id="135" name="楕円 134">
          <a:extLst>
            <a:ext uri="{FF2B5EF4-FFF2-40B4-BE49-F238E27FC236}">
              <a16:creationId xmlns:a16="http://schemas.microsoft.com/office/drawing/2014/main" id="{F35984C3-0409-49CD-81B9-4CB3EA00F46C}"/>
            </a:ext>
          </a:extLst>
        </xdr:cNvPr>
        <xdr:cNvSpPr/>
      </xdr:nvSpPr>
      <xdr:spPr>
        <a:xfrm>
          <a:off x="8699500" y="6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8017</xdr:rowOff>
    </xdr:from>
    <xdr:to>
      <xdr:col>50</xdr:col>
      <xdr:colOff>114300</xdr:colOff>
      <xdr:row>41</xdr:row>
      <xdr:rowOff>8809</xdr:rowOff>
    </xdr:to>
    <xdr:cxnSp macro="">
      <xdr:nvCxnSpPr>
        <xdr:cNvPr id="136" name="直線コネクタ 135">
          <a:extLst>
            <a:ext uri="{FF2B5EF4-FFF2-40B4-BE49-F238E27FC236}">
              <a16:creationId xmlns:a16="http://schemas.microsoft.com/office/drawing/2014/main" id="{5D3B3367-382B-4C4B-84B9-79C21BB3ADD6}"/>
            </a:ext>
          </a:extLst>
        </xdr:cNvPr>
        <xdr:cNvCxnSpPr/>
      </xdr:nvCxnSpPr>
      <xdr:spPr>
        <a:xfrm flipV="1">
          <a:off x="8750300" y="7037467"/>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132828</xdr:rowOff>
    </xdr:from>
    <xdr:to>
      <xdr:col>41</xdr:col>
      <xdr:colOff>101600</xdr:colOff>
      <xdr:row>41</xdr:row>
      <xdr:rowOff>62978</xdr:rowOff>
    </xdr:to>
    <xdr:sp macro="" textlink="">
      <xdr:nvSpPr>
        <xdr:cNvPr id="137" name="楕円 136">
          <a:extLst>
            <a:ext uri="{FF2B5EF4-FFF2-40B4-BE49-F238E27FC236}">
              <a16:creationId xmlns:a16="http://schemas.microsoft.com/office/drawing/2014/main" id="{791DC013-D8AF-4A54-A6B3-F17E1AAF6F15}"/>
            </a:ext>
          </a:extLst>
        </xdr:cNvPr>
        <xdr:cNvSpPr/>
      </xdr:nvSpPr>
      <xdr:spPr>
        <a:xfrm>
          <a:off x="7810500" y="69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8809</xdr:rowOff>
    </xdr:from>
    <xdr:to>
      <xdr:col>45</xdr:col>
      <xdr:colOff>177800</xdr:colOff>
      <xdr:row>41</xdr:row>
      <xdr:rowOff>12178</xdr:rowOff>
    </xdr:to>
    <xdr:cxnSp macro="">
      <xdr:nvCxnSpPr>
        <xdr:cNvPr id="138" name="直線コネクタ 137">
          <a:extLst>
            <a:ext uri="{FF2B5EF4-FFF2-40B4-BE49-F238E27FC236}">
              <a16:creationId xmlns:a16="http://schemas.microsoft.com/office/drawing/2014/main" id="{B43BBC2D-7018-42B0-8243-6A86A297B01D}"/>
            </a:ext>
          </a:extLst>
        </xdr:cNvPr>
        <xdr:cNvCxnSpPr/>
      </xdr:nvCxnSpPr>
      <xdr:spPr>
        <a:xfrm flipV="1">
          <a:off x="7861300" y="7038259"/>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139029</xdr:rowOff>
    </xdr:from>
    <xdr:to>
      <xdr:col>36</xdr:col>
      <xdr:colOff>165100</xdr:colOff>
      <xdr:row>41</xdr:row>
      <xdr:rowOff>69179</xdr:rowOff>
    </xdr:to>
    <xdr:sp macro="" textlink="">
      <xdr:nvSpPr>
        <xdr:cNvPr id="139" name="楕円 138">
          <a:extLst>
            <a:ext uri="{FF2B5EF4-FFF2-40B4-BE49-F238E27FC236}">
              <a16:creationId xmlns:a16="http://schemas.microsoft.com/office/drawing/2014/main" id="{FB2A79F5-F87A-4F4C-8302-A2F14E668DC8}"/>
            </a:ext>
          </a:extLst>
        </xdr:cNvPr>
        <xdr:cNvSpPr/>
      </xdr:nvSpPr>
      <xdr:spPr>
        <a:xfrm>
          <a:off x="6921500" y="6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12178</xdr:rowOff>
    </xdr:from>
    <xdr:to>
      <xdr:col>41</xdr:col>
      <xdr:colOff>50800</xdr:colOff>
      <xdr:row>41</xdr:row>
      <xdr:rowOff>18379</xdr:rowOff>
    </xdr:to>
    <xdr:cxnSp macro="">
      <xdr:nvCxnSpPr>
        <xdr:cNvPr id="140" name="直線コネクタ 139">
          <a:extLst>
            <a:ext uri="{FF2B5EF4-FFF2-40B4-BE49-F238E27FC236}">
              <a16:creationId xmlns:a16="http://schemas.microsoft.com/office/drawing/2014/main" id="{34382F85-6994-4938-B56B-CE2B6DA94C30}"/>
            </a:ext>
          </a:extLst>
        </xdr:cNvPr>
        <xdr:cNvCxnSpPr/>
      </xdr:nvCxnSpPr>
      <xdr:spPr>
        <a:xfrm flipV="1">
          <a:off x="6972300" y="7041628"/>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9DBF3083-EFA1-49B7-A703-67D2B188681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6D041182-6139-411D-9F3B-6F6BEFB5BB14}"/>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06D4B6C9-8C56-4D25-B4C6-2C54581888C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974887AA-BCDE-4EE1-8EFF-0F361CA5510B}"/>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75344</xdr:rowOff>
    </xdr:from>
    <xdr:ext cx="599010" cy="259045"/>
    <xdr:sp macro="" textlink="">
      <xdr:nvSpPr>
        <xdr:cNvPr id="145" name="n_1mainValue【道路】&#10;一人当たり延長">
          <a:extLst>
            <a:ext uri="{FF2B5EF4-FFF2-40B4-BE49-F238E27FC236}">
              <a16:creationId xmlns:a16="http://schemas.microsoft.com/office/drawing/2014/main" id="{6C4FE193-7EDC-4E8D-B7B3-A01F6E4B265A}"/>
            </a:ext>
          </a:extLst>
        </xdr:cNvPr>
        <xdr:cNvSpPr txBox="1"/>
      </xdr:nvSpPr>
      <xdr:spPr>
        <a:xfrm>
          <a:off x="9327094" y="676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76136</xdr:rowOff>
    </xdr:from>
    <xdr:ext cx="599010" cy="259045"/>
    <xdr:sp macro="" textlink="">
      <xdr:nvSpPr>
        <xdr:cNvPr id="146" name="n_2mainValue【道路】&#10;一人当たり延長">
          <a:extLst>
            <a:ext uri="{FF2B5EF4-FFF2-40B4-BE49-F238E27FC236}">
              <a16:creationId xmlns:a16="http://schemas.microsoft.com/office/drawing/2014/main" id="{EA9D4662-7E81-4E2E-B63B-DB4B5800D031}"/>
            </a:ext>
          </a:extLst>
        </xdr:cNvPr>
        <xdr:cNvSpPr txBox="1"/>
      </xdr:nvSpPr>
      <xdr:spPr>
        <a:xfrm>
          <a:off x="8450794" y="67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79505</xdr:rowOff>
    </xdr:from>
    <xdr:ext cx="599010" cy="259045"/>
    <xdr:sp macro="" textlink="">
      <xdr:nvSpPr>
        <xdr:cNvPr id="147" name="n_3mainValue【道路】&#10;一人当たり延長">
          <a:extLst>
            <a:ext uri="{FF2B5EF4-FFF2-40B4-BE49-F238E27FC236}">
              <a16:creationId xmlns:a16="http://schemas.microsoft.com/office/drawing/2014/main" id="{E79F66E3-3D2E-4066-A288-8063B3151017}"/>
            </a:ext>
          </a:extLst>
        </xdr:cNvPr>
        <xdr:cNvSpPr txBox="1"/>
      </xdr:nvSpPr>
      <xdr:spPr>
        <a:xfrm>
          <a:off x="7561794" y="67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85706</xdr:rowOff>
    </xdr:from>
    <xdr:ext cx="599010" cy="259045"/>
    <xdr:sp macro="" textlink="">
      <xdr:nvSpPr>
        <xdr:cNvPr id="148" name="n_4mainValue【道路】&#10;一人当たり延長">
          <a:extLst>
            <a:ext uri="{FF2B5EF4-FFF2-40B4-BE49-F238E27FC236}">
              <a16:creationId xmlns:a16="http://schemas.microsoft.com/office/drawing/2014/main" id="{AB946902-3F5B-420F-93EC-E4A312D00332}"/>
            </a:ext>
          </a:extLst>
        </xdr:cNvPr>
        <xdr:cNvSpPr txBox="1"/>
      </xdr:nvSpPr>
      <xdr:spPr>
        <a:xfrm>
          <a:off x="6672794" y="677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EA04AE7-C272-48BE-B4F9-25A1D23E97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1CAC46B-F591-4EED-B479-14A3C5774F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9992172-4063-41A5-BCEE-7AB1FC3736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A577591-D370-4621-A979-66FCCDAEDF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8EACC9A-5520-489B-A10C-56515129E4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5C1071D-180F-447F-8D42-EF470D1C01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242D5A7-2056-4A12-85C4-41793139D7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1F6159C-23D9-403D-A9D1-B5E94E7009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0470141-16C8-4450-B00A-554C250618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750867B-2E40-43EE-A415-9FF322744B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23A6492-09E2-4DBD-A197-4A0E7281F8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64A3F6B-3F18-4B11-B45F-2314E68FEE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88DE99A-04D6-466E-8C42-0EA8A0A9901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A0F3425-6FA1-4032-8164-1748151FDC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8425A7D-DA5C-4424-9B0F-68BF98B132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44E0CBD-13BE-4709-AF22-1999D80485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0DF7D66-E762-43F2-BDBD-2B060BA5160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CF4EA6C-A05B-4B19-A936-1EBC2482965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51B6528-027F-45AC-A5CC-97F91F9F64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4B25886-A43A-45D1-9F84-5DAECDD4AF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5D72B9F-273A-4666-9EC6-22AA92D472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925D5D7-99AD-4411-BF01-74D30C0CEE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A5ABB2C-3510-4CA3-8434-E984846F156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55F6018-F91A-436D-AF3B-BA9C61EC46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249A3BB-0B95-427A-94C1-2840B051DB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15669BB5-CFDE-4FC9-A69F-CFF3FE1A4F0F}"/>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2FACA84-E36D-4E06-AB02-E11DF11AE7DD}"/>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31A3BF40-7849-4922-A078-F6BA565E8F9E}"/>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848808A-81B6-40DD-8AC9-3D45D1565CCE}"/>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E833BB12-93A8-417E-A406-7E66F6357473}"/>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703D289-0D37-4364-B5A0-6320066A60A1}"/>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1086589F-E3AD-4B26-AC7E-6ED739EE2BA3}"/>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271D43F4-B9BE-4BEE-A93B-DAA3F85EF752}"/>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AEA44519-B9C4-47D3-9269-62E932AAFB46}"/>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BA9ACA09-0111-4EF8-B869-B76F2EF2E086}"/>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B1F61CE8-76E3-4A76-AC97-C553BEB4D4E8}"/>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B84C2A6-F8BC-46F1-8598-7BBCB6D6D7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D6A4711-2DFC-4B56-8D4E-51091862AA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1948D18-2D5B-4DAD-AF57-9352A6507D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14278BF-3946-4423-8DF5-FE8E48E9EC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644DD2D-25CC-4634-A718-E0B83E3B5A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90" name="楕円 189">
          <a:extLst>
            <a:ext uri="{FF2B5EF4-FFF2-40B4-BE49-F238E27FC236}">
              <a16:creationId xmlns:a16="http://schemas.microsoft.com/office/drawing/2014/main" id="{D0F25501-5692-42C6-807E-1D74EB5F7664}"/>
            </a:ext>
          </a:extLst>
        </xdr:cNvPr>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8594513-F146-4B10-B609-DB2842383A00}"/>
            </a:ext>
          </a:extLst>
        </xdr:cNvPr>
        <xdr:cNvSpPr txBox="1"/>
      </xdr:nvSpPr>
      <xdr:spPr>
        <a:xfrm>
          <a:off x="4673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92" name="楕円 191">
          <a:extLst>
            <a:ext uri="{FF2B5EF4-FFF2-40B4-BE49-F238E27FC236}">
              <a16:creationId xmlns:a16="http://schemas.microsoft.com/office/drawing/2014/main" id="{E64765A7-29E3-4B0C-8751-B13A645BE708}"/>
            </a:ext>
          </a:extLst>
        </xdr:cNvPr>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88174</xdr:rowOff>
    </xdr:to>
    <xdr:cxnSp macro="">
      <xdr:nvCxnSpPr>
        <xdr:cNvPr id="193" name="直線コネクタ 192">
          <a:extLst>
            <a:ext uri="{FF2B5EF4-FFF2-40B4-BE49-F238E27FC236}">
              <a16:creationId xmlns:a16="http://schemas.microsoft.com/office/drawing/2014/main" id="{15F9E535-542F-400E-AD71-BD928D5F8FD5}"/>
            </a:ext>
          </a:extLst>
        </xdr:cNvPr>
        <xdr:cNvCxnSpPr/>
      </xdr:nvCxnSpPr>
      <xdr:spPr>
        <a:xfrm>
          <a:off x="3797300" y="105237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194" name="楕円 193">
          <a:extLst>
            <a:ext uri="{FF2B5EF4-FFF2-40B4-BE49-F238E27FC236}">
              <a16:creationId xmlns:a16="http://schemas.microsoft.com/office/drawing/2014/main" id="{18175E9A-AD03-4916-8133-A75C2AE25C09}"/>
            </a:ext>
          </a:extLst>
        </xdr:cNvPr>
        <xdr:cNvSpPr/>
      </xdr:nvSpPr>
      <xdr:spPr>
        <a:xfrm>
          <a:off x="2857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65315</xdr:rowOff>
    </xdr:to>
    <xdr:cxnSp macro="">
      <xdr:nvCxnSpPr>
        <xdr:cNvPr id="195" name="直線コネクタ 194">
          <a:extLst>
            <a:ext uri="{FF2B5EF4-FFF2-40B4-BE49-F238E27FC236}">
              <a16:creationId xmlns:a16="http://schemas.microsoft.com/office/drawing/2014/main" id="{E73686FF-7847-406D-B9F1-54C0EAC28761}"/>
            </a:ext>
          </a:extLst>
        </xdr:cNvPr>
        <xdr:cNvCxnSpPr/>
      </xdr:nvCxnSpPr>
      <xdr:spPr>
        <a:xfrm>
          <a:off x="2908300" y="104976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6" name="楕円 195">
          <a:extLst>
            <a:ext uri="{FF2B5EF4-FFF2-40B4-BE49-F238E27FC236}">
              <a16:creationId xmlns:a16="http://schemas.microsoft.com/office/drawing/2014/main" id="{1C94058B-3084-42AC-9D0E-57EFCD97BE85}"/>
            </a:ext>
          </a:extLst>
        </xdr:cNvPr>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39188</xdr:rowOff>
    </xdr:to>
    <xdr:cxnSp macro="">
      <xdr:nvCxnSpPr>
        <xdr:cNvPr id="197" name="直線コネクタ 196">
          <a:extLst>
            <a:ext uri="{FF2B5EF4-FFF2-40B4-BE49-F238E27FC236}">
              <a16:creationId xmlns:a16="http://schemas.microsoft.com/office/drawing/2014/main" id="{44BFE376-C519-4349-9561-7B09060BEF80}"/>
            </a:ext>
          </a:extLst>
        </xdr:cNvPr>
        <xdr:cNvCxnSpPr/>
      </xdr:nvCxnSpPr>
      <xdr:spPr>
        <a:xfrm>
          <a:off x="2019300" y="104731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98" name="楕円 197">
          <a:extLst>
            <a:ext uri="{FF2B5EF4-FFF2-40B4-BE49-F238E27FC236}">
              <a16:creationId xmlns:a16="http://schemas.microsoft.com/office/drawing/2014/main" id="{3A85FA91-0929-4494-9182-0A84FC74DCFD}"/>
            </a:ext>
          </a:extLst>
        </xdr:cNvPr>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14696</xdr:rowOff>
    </xdr:to>
    <xdr:cxnSp macro="">
      <xdr:nvCxnSpPr>
        <xdr:cNvPr id="199" name="直線コネクタ 198">
          <a:extLst>
            <a:ext uri="{FF2B5EF4-FFF2-40B4-BE49-F238E27FC236}">
              <a16:creationId xmlns:a16="http://schemas.microsoft.com/office/drawing/2014/main" id="{E48A4591-9ED6-4F20-8C3D-B2278846F008}"/>
            </a:ext>
          </a:extLst>
        </xdr:cNvPr>
        <xdr:cNvCxnSpPr/>
      </xdr:nvCxnSpPr>
      <xdr:spPr>
        <a:xfrm>
          <a:off x="1130300" y="104486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1CE9BF4-B694-4D5E-A842-9399F132B455}"/>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6DEB89C-2398-4C2E-B39E-8CF2D29D625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DAAC6C9-AA05-44F0-BB07-4B9B851D23D9}"/>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396C801-37D0-40EA-BB23-1241673CE453}"/>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107242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16DD854-AE1B-4AAC-B5C6-BA86FD8C927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81115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94BA731-EC4B-40D2-840C-4D9095BFA605}"/>
            </a:ext>
          </a:extLst>
        </xdr:cNvPr>
        <xdr:cNvSpPr txBox="1"/>
      </xdr:nvSpPr>
      <xdr:spPr>
        <a:xfrm>
          <a:off x="2705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CAB903F-1DE2-4EEF-AEAF-849E550C64E3}"/>
            </a:ext>
          </a:extLst>
        </xdr:cNvPr>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32130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F9ABE92-7E4F-4984-B12F-23D8B2E62C49}"/>
            </a:ext>
          </a:extLst>
        </xdr:cNvPr>
        <xdr:cNvSpPr txBox="1"/>
      </xdr:nvSpPr>
      <xdr:spPr>
        <a:xfrm>
          <a:off x="927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094D842-CDE3-4985-86DE-DB34FB439C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676A5C7-2309-4015-BDB3-125308D867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3FF790A-94D3-453A-8E2F-4FD71875A2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BE20560-0578-4AED-956D-764884648F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963291C-AF8D-4767-AA67-AFDF8D401B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6FFDB1F-8117-49B4-94DE-F2A4CAC07C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774905B-CCD0-4EC3-9896-6118823F4F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82FE81F-AACC-401A-8B19-21C09C215E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0DD4309-E7BE-40BF-92BF-8330301A5B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8D33562-64D6-40F4-B357-E8306BA668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8CCD94C-385D-45C6-A95C-EDDF9FF09E0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727C11E4-496F-42BC-8E38-AD368FAF758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17F7D93-D486-423A-B62E-A33222C9D94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9238589F-BCF2-430A-8EFB-81501535A22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FEE9D26-DA95-46FC-B3DF-ED75F059BD0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1D777329-B3C8-4B32-980B-0BB01EA47313}"/>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1E6B588-3BF9-4010-87FB-95C7F94EC89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F0B2ADA0-D57B-4B17-A139-B41F396416DB}"/>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F62A931-F31E-41CD-9747-C225C4D52DF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9F7AF20A-675C-4E82-BC98-167B523F1CB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AEDEB74-ED6A-483A-9EE3-F2404DBDD7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409C076E-9533-4C7D-AE41-45A8FBFDD36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D69B92A-7C0E-4E56-A54C-75B655BBE6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7CC0E075-204C-4035-B046-B82CDEB049C2}"/>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C5177C8-5F3E-42E4-844C-2F52878A01EF}"/>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BACC2228-07BB-4FFC-830F-4F3F290A35FF}"/>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BCCCBD1D-1C1B-4CD6-A127-4739D3C633CA}"/>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D1D7E697-8479-45B1-98AE-097F54161A12}"/>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8FA75ED2-A5CD-4AB0-9A3B-A3502FA3A519}"/>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A10DF8C-48CB-4CBE-84E7-55121CB77F02}"/>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5F529E7E-CB48-40A2-9B7C-9E276974543F}"/>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6068BB25-5475-4224-B4E9-F0FF2B7C0753}"/>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747134F6-62FD-4A9F-913C-DDB6EBB1FD94}"/>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66893FDE-6686-4498-81F7-1889CF70B183}"/>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51C8EFE-126F-4970-B180-629B1D9AFA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0B7E3DF-E7C2-4627-B73E-4781077F22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B81CE87-AB3D-47CF-B2DE-106737542E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0A8194-5306-44AE-A6CD-0CD5E436B7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21923C8-D34E-4B50-B534-6BFA09F7B5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61988</xdr:rowOff>
    </xdr:from>
    <xdr:to>
      <xdr:col>55</xdr:col>
      <xdr:colOff>50800</xdr:colOff>
      <xdr:row>63</xdr:row>
      <xdr:rowOff>163588</xdr:rowOff>
    </xdr:to>
    <xdr:sp macro="" textlink="">
      <xdr:nvSpPr>
        <xdr:cNvPr id="247" name="楕円 246">
          <a:extLst>
            <a:ext uri="{FF2B5EF4-FFF2-40B4-BE49-F238E27FC236}">
              <a16:creationId xmlns:a16="http://schemas.microsoft.com/office/drawing/2014/main" id="{2A16BCA6-F1A7-45B4-B0A2-15B1F5CC5C77}"/>
            </a:ext>
          </a:extLst>
        </xdr:cNvPr>
        <xdr:cNvSpPr/>
      </xdr:nvSpPr>
      <xdr:spPr>
        <a:xfrm>
          <a:off x="10426700" y="108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84865</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7951D56D-A835-42BA-9C47-047C7C681386}"/>
            </a:ext>
          </a:extLst>
        </xdr:cNvPr>
        <xdr:cNvSpPr txBox="1"/>
      </xdr:nvSpPr>
      <xdr:spPr>
        <a:xfrm>
          <a:off x="10515600" y="10714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62433</xdr:rowOff>
    </xdr:from>
    <xdr:to>
      <xdr:col>50</xdr:col>
      <xdr:colOff>165100</xdr:colOff>
      <xdr:row>63</xdr:row>
      <xdr:rowOff>164033</xdr:rowOff>
    </xdr:to>
    <xdr:sp macro="" textlink="">
      <xdr:nvSpPr>
        <xdr:cNvPr id="249" name="楕円 248">
          <a:extLst>
            <a:ext uri="{FF2B5EF4-FFF2-40B4-BE49-F238E27FC236}">
              <a16:creationId xmlns:a16="http://schemas.microsoft.com/office/drawing/2014/main" id="{7F15E978-F1A1-4C68-9AE7-4507809DCD11}"/>
            </a:ext>
          </a:extLst>
        </xdr:cNvPr>
        <xdr:cNvSpPr/>
      </xdr:nvSpPr>
      <xdr:spPr>
        <a:xfrm>
          <a:off x="9588500" y="108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112788</xdr:rowOff>
    </xdr:from>
    <xdr:to>
      <xdr:col>55</xdr:col>
      <xdr:colOff>0</xdr:colOff>
      <xdr:row>63</xdr:row>
      <xdr:rowOff>113233</xdr:rowOff>
    </xdr:to>
    <xdr:cxnSp macro="">
      <xdr:nvCxnSpPr>
        <xdr:cNvPr id="250" name="直線コネクタ 249">
          <a:extLst>
            <a:ext uri="{FF2B5EF4-FFF2-40B4-BE49-F238E27FC236}">
              <a16:creationId xmlns:a16="http://schemas.microsoft.com/office/drawing/2014/main" id="{2F63461F-D0AA-41B0-BA72-C4DD883D290E}"/>
            </a:ext>
          </a:extLst>
        </xdr:cNvPr>
        <xdr:cNvCxnSpPr/>
      </xdr:nvCxnSpPr>
      <xdr:spPr>
        <a:xfrm flipV="1">
          <a:off x="9639300" y="10914138"/>
          <a:ext cx="8382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62963</xdr:rowOff>
    </xdr:from>
    <xdr:to>
      <xdr:col>46</xdr:col>
      <xdr:colOff>38100</xdr:colOff>
      <xdr:row>63</xdr:row>
      <xdr:rowOff>164563</xdr:rowOff>
    </xdr:to>
    <xdr:sp macro="" textlink="">
      <xdr:nvSpPr>
        <xdr:cNvPr id="251" name="楕円 250">
          <a:extLst>
            <a:ext uri="{FF2B5EF4-FFF2-40B4-BE49-F238E27FC236}">
              <a16:creationId xmlns:a16="http://schemas.microsoft.com/office/drawing/2014/main" id="{719689C4-91C3-4FD3-BD7E-5EF6BF081891}"/>
            </a:ext>
          </a:extLst>
        </xdr:cNvPr>
        <xdr:cNvSpPr/>
      </xdr:nvSpPr>
      <xdr:spPr>
        <a:xfrm>
          <a:off x="8699500" y="108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113233</xdr:rowOff>
    </xdr:from>
    <xdr:to>
      <xdr:col>50</xdr:col>
      <xdr:colOff>114300</xdr:colOff>
      <xdr:row>63</xdr:row>
      <xdr:rowOff>113763</xdr:rowOff>
    </xdr:to>
    <xdr:cxnSp macro="">
      <xdr:nvCxnSpPr>
        <xdr:cNvPr id="252" name="直線コネクタ 251">
          <a:extLst>
            <a:ext uri="{FF2B5EF4-FFF2-40B4-BE49-F238E27FC236}">
              <a16:creationId xmlns:a16="http://schemas.microsoft.com/office/drawing/2014/main" id="{F29148E1-01A7-4BFE-9A62-7B99557B02F9}"/>
            </a:ext>
          </a:extLst>
        </xdr:cNvPr>
        <xdr:cNvCxnSpPr/>
      </xdr:nvCxnSpPr>
      <xdr:spPr>
        <a:xfrm flipV="1">
          <a:off x="8750300" y="10914583"/>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65210</xdr:rowOff>
    </xdr:from>
    <xdr:to>
      <xdr:col>41</xdr:col>
      <xdr:colOff>101600</xdr:colOff>
      <xdr:row>63</xdr:row>
      <xdr:rowOff>166810</xdr:rowOff>
    </xdr:to>
    <xdr:sp macro="" textlink="">
      <xdr:nvSpPr>
        <xdr:cNvPr id="253" name="楕円 252">
          <a:extLst>
            <a:ext uri="{FF2B5EF4-FFF2-40B4-BE49-F238E27FC236}">
              <a16:creationId xmlns:a16="http://schemas.microsoft.com/office/drawing/2014/main" id="{16F99D8E-EF32-4FE9-92B8-E01F07C56C77}"/>
            </a:ext>
          </a:extLst>
        </xdr:cNvPr>
        <xdr:cNvSpPr/>
      </xdr:nvSpPr>
      <xdr:spPr>
        <a:xfrm>
          <a:off x="7810500" y="108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113763</xdr:rowOff>
    </xdr:from>
    <xdr:to>
      <xdr:col>45</xdr:col>
      <xdr:colOff>177800</xdr:colOff>
      <xdr:row>63</xdr:row>
      <xdr:rowOff>116010</xdr:rowOff>
    </xdr:to>
    <xdr:cxnSp macro="">
      <xdr:nvCxnSpPr>
        <xdr:cNvPr id="254" name="直線コネクタ 253">
          <a:extLst>
            <a:ext uri="{FF2B5EF4-FFF2-40B4-BE49-F238E27FC236}">
              <a16:creationId xmlns:a16="http://schemas.microsoft.com/office/drawing/2014/main" id="{3C463B1E-8F2A-4EFE-B8EA-67F5A02BF166}"/>
            </a:ext>
          </a:extLst>
        </xdr:cNvPr>
        <xdr:cNvCxnSpPr/>
      </xdr:nvCxnSpPr>
      <xdr:spPr>
        <a:xfrm flipV="1">
          <a:off x="7861300" y="10915113"/>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69246</xdr:rowOff>
    </xdr:from>
    <xdr:to>
      <xdr:col>36</xdr:col>
      <xdr:colOff>165100</xdr:colOff>
      <xdr:row>63</xdr:row>
      <xdr:rowOff>170846</xdr:rowOff>
    </xdr:to>
    <xdr:sp macro="" textlink="">
      <xdr:nvSpPr>
        <xdr:cNvPr id="255" name="楕円 254">
          <a:extLst>
            <a:ext uri="{FF2B5EF4-FFF2-40B4-BE49-F238E27FC236}">
              <a16:creationId xmlns:a16="http://schemas.microsoft.com/office/drawing/2014/main" id="{AE4F8D2B-CB0A-410F-B32C-3DCDCC063CA4}"/>
            </a:ext>
          </a:extLst>
        </xdr:cNvPr>
        <xdr:cNvSpPr/>
      </xdr:nvSpPr>
      <xdr:spPr>
        <a:xfrm>
          <a:off x="6921500" y="108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116010</xdr:rowOff>
    </xdr:from>
    <xdr:to>
      <xdr:col>41</xdr:col>
      <xdr:colOff>50800</xdr:colOff>
      <xdr:row>63</xdr:row>
      <xdr:rowOff>120046</xdr:rowOff>
    </xdr:to>
    <xdr:cxnSp macro="">
      <xdr:nvCxnSpPr>
        <xdr:cNvPr id="256" name="直線コネクタ 255">
          <a:extLst>
            <a:ext uri="{FF2B5EF4-FFF2-40B4-BE49-F238E27FC236}">
              <a16:creationId xmlns:a16="http://schemas.microsoft.com/office/drawing/2014/main" id="{9B8061D5-7530-420A-8F2C-0869789382DB}"/>
            </a:ext>
          </a:extLst>
        </xdr:cNvPr>
        <xdr:cNvCxnSpPr/>
      </xdr:nvCxnSpPr>
      <xdr:spPr>
        <a:xfrm flipV="1">
          <a:off x="6972300" y="10917360"/>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DEB86E0F-013B-417E-B756-B64209E526A9}"/>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434C4D79-CA18-4E92-BB78-BDBB6E5385F6}"/>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D3C07FD6-6582-4AB5-A621-759BD631A7B9}"/>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28A3D71-7F68-4F0A-981F-5694EF2E0944}"/>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9110</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5223625A-0CA5-414C-ABC9-476FDFA185C7}"/>
            </a:ext>
          </a:extLst>
        </xdr:cNvPr>
        <xdr:cNvSpPr txBox="1"/>
      </xdr:nvSpPr>
      <xdr:spPr>
        <a:xfrm>
          <a:off x="9281505" y="10639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9640</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329CAD7B-AD03-47CC-86E4-4565A74FB5CA}"/>
            </a:ext>
          </a:extLst>
        </xdr:cNvPr>
        <xdr:cNvSpPr txBox="1"/>
      </xdr:nvSpPr>
      <xdr:spPr>
        <a:xfrm>
          <a:off x="8405205" y="10639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11887</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40AC1457-06E3-481F-90D9-58730F8C8A57}"/>
            </a:ext>
          </a:extLst>
        </xdr:cNvPr>
        <xdr:cNvSpPr txBox="1"/>
      </xdr:nvSpPr>
      <xdr:spPr>
        <a:xfrm>
          <a:off x="7516205" y="10641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15923</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61B9CCD4-202D-4063-842B-263A1B26D0E4}"/>
            </a:ext>
          </a:extLst>
        </xdr:cNvPr>
        <xdr:cNvSpPr txBox="1"/>
      </xdr:nvSpPr>
      <xdr:spPr>
        <a:xfrm>
          <a:off x="6627205" y="10645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CCA4AB9-46B9-411C-8FA5-1371E2798F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8C12228-F9D1-4838-849D-7F6E76BFE3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CEEFD07-92CF-4DB8-B823-CAFDA5C03F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77FFF81-777F-48FC-864A-C581742889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E190A68-3D57-4B9C-B680-38D22D520A0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CD5D3E0-9D16-4BDA-A874-D9C59A621A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DF411E4-4841-418E-8005-09D1862A3D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F3E4232-F7E5-4DC9-9FFC-EA2DF69368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2B8D1ED3-78F8-42B3-91AA-739747C8D2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34395A9-5E60-4B67-A11B-3BED2917C8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A179E33-C765-48D9-A585-507165576A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C133D49-64DE-4B58-9466-FAD1F84DF94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27DB6C2-5EC5-410B-BD22-875BA7344C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B49FBA7-1C53-426D-806B-6D4D9C2D58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DBE43D5-7C2D-4BD4-B12F-875142D820D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F4879257-0845-43E6-B7DF-4411898F9AC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DD3D7C7D-FD29-4B1B-BB20-FBDCF6B2E9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5556AA82-A6EC-438C-A13C-9ED03D23B88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0853243-FF23-4ED8-898C-DE97105A85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809A1296-282F-4FA5-9D7F-C6EDE76414B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DD7E5A1-B22B-4CC8-9E48-9D33907157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5223E52-B796-4398-B96C-B9C06E0484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B23C503-C492-4797-9A12-3BCD9F92999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34AFEEE-F7F6-4AA7-B630-A49B92725B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E8BA89E2-AE08-4C69-A4C1-9474F1BB07BE}"/>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D60DAFA2-F842-42F4-8A5C-E0A30B25B57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D1AE1904-BE25-4534-B557-101243B16B2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5CD3A6E-6A8E-4E6A-830D-AFEB7721910C}"/>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F24023CC-4058-4D6A-A9DA-CCBF1977FAB3}"/>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91BDC6F-4766-4889-BDB6-9F2A18CCF6CC}"/>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CA59BCA0-45E6-4EFF-90C2-A5C1902F6747}"/>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2308900-A151-4A77-ACC2-D43FFF5B72FB}"/>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354FF8D6-5E81-4CDD-AA48-A50C86A70594}"/>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6C7C9F3A-0BBC-4474-9571-EEBBA824DB65}"/>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095BD69F-DB89-498B-8853-8FF2E06658DA}"/>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FF42353-A417-4302-8FE9-D82D2CAE7F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547343-9D84-46FD-8AD7-49F258FD61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ADD613B-CFC4-4A24-AC69-204700DDB6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888222-E746-4F3A-BEF2-E0FF0F6DD7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D2612E0-8DC7-4D05-B6F2-BC1AC42BB0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305" name="楕円 304">
          <a:extLst>
            <a:ext uri="{FF2B5EF4-FFF2-40B4-BE49-F238E27FC236}">
              <a16:creationId xmlns:a16="http://schemas.microsoft.com/office/drawing/2014/main" id="{0F482102-38B2-4E42-ADC1-05D206EB6D93}"/>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331B938-17B4-4D17-A59F-36170EDAE3A5}"/>
            </a:ext>
          </a:extLst>
        </xdr:cNvPr>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307" name="楕円 306">
          <a:extLst>
            <a:ext uri="{FF2B5EF4-FFF2-40B4-BE49-F238E27FC236}">
              <a16:creationId xmlns:a16="http://schemas.microsoft.com/office/drawing/2014/main" id="{3EABF71A-4DC2-454C-8712-5EB533F455EB}"/>
            </a:ext>
          </a:extLst>
        </xdr:cNvPr>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108586</xdr:rowOff>
    </xdr:to>
    <xdr:cxnSp macro="">
      <xdr:nvCxnSpPr>
        <xdr:cNvPr id="308" name="直線コネクタ 307">
          <a:extLst>
            <a:ext uri="{FF2B5EF4-FFF2-40B4-BE49-F238E27FC236}">
              <a16:creationId xmlns:a16="http://schemas.microsoft.com/office/drawing/2014/main" id="{16F92E18-F820-46D6-8753-7D4D38D904D7}"/>
            </a:ext>
          </a:extLst>
        </xdr:cNvPr>
        <xdr:cNvCxnSpPr/>
      </xdr:nvCxnSpPr>
      <xdr:spPr>
        <a:xfrm>
          <a:off x="3797300" y="141617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309" name="楕円 308">
          <a:extLst>
            <a:ext uri="{FF2B5EF4-FFF2-40B4-BE49-F238E27FC236}">
              <a16:creationId xmlns:a16="http://schemas.microsoft.com/office/drawing/2014/main" id="{512014B5-BF3D-4EFE-95B6-C12666E05D57}"/>
            </a:ext>
          </a:extLst>
        </xdr:cNvPr>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82</xdr:row>
      <xdr:rowOff>108586</xdr:rowOff>
    </xdr:to>
    <xdr:cxnSp macro="">
      <xdr:nvCxnSpPr>
        <xdr:cNvPr id="310" name="直線コネクタ 309">
          <a:extLst>
            <a:ext uri="{FF2B5EF4-FFF2-40B4-BE49-F238E27FC236}">
              <a16:creationId xmlns:a16="http://schemas.microsoft.com/office/drawing/2014/main" id="{CAE1CB1C-F14B-4EC8-844A-251E3CEAEDC9}"/>
            </a:ext>
          </a:extLst>
        </xdr:cNvPr>
        <xdr:cNvCxnSpPr/>
      </xdr:nvCxnSpPr>
      <xdr:spPr>
        <a:xfrm flipV="1">
          <a:off x="2908300" y="141617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11" name="楕円 310">
          <a:extLst>
            <a:ext uri="{FF2B5EF4-FFF2-40B4-BE49-F238E27FC236}">
              <a16:creationId xmlns:a16="http://schemas.microsoft.com/office/drawing/2014/main" id="{DD712EAE-6CB5-4DA2-B020-3F84A23E9266}"/>
            </a:ext>
          </a:extLst>
        </xdr:cNvPr>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108586</xdr:rowOff>
    </xdr:to>
    <xdr:cxnSp macro="">
      <xdr:nvCxnSpPr>
        <xdr:cNvPr id="312" name="直線コネクタ 311">
          <a:extLst>
            <a:ext uri="{FF2B5EF4-FFF2-40B4-BE49-F238E27FC236}">
              <a16:creationId xmlns:a16="http://schemas.microsoft.com/office/drawing/2014/main" id="{F1D2575B-C509-4BBC-A901-43422A0179FE}"/>
            </a:ext>
          </a:extLst>
        </xdr:cNvPr>
        <xdr:cNvCxnSpPr/>
      </xdr:nvCxnSpPr>
      <xdr:spPr>
        <a:xfrm>
          <a:off x="2019300" y="140931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3" name="楕円 312">
          <a:extLst>
            <a:ext uri="{FF2B5EF4-FFF2-40B4-BE49-F238E27FC236}">
              <a16:creationId xmlns:a16="http://schemas.microsoft.com/office/drawing/2014/main" id="{51CEFFC6-1748-4418-800C-1A422D47B5B4}"/>
            </a:ext>
          </a:extLst>
        </xdr:cNvPr>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34289</xdr:rowOff>
    </xdr:to>
    <xdr:cxnSp macro="">
      <xdr:nvCxnSpPr>
        <xdr:cNvPr id="314" name="直線コネクタ 313">
          <a:extLst>
            <a:ext uri="{FF2B5EF4-FFF2-40B4-BE49-F238E27FC236}">
              <a16:creationId xmlns:a16="http://schemas.microsoft.com/office/drawing/2014/main" id="{1F77EC0B-5643-4D87-AB4C-E62A589AB21C}"/>
            </a:ext>
          </a:extLst>
        </xdr:cNvPr>
        <xdr:cNvCxnSpPr/>
      </xdr:nvCxnSpPr>
      <xdr:spPr>
        <a:xfrm>
          <a:off x="1130300" y="14089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8097FDC3-3280-4F39-A4A1-B93282BA07EE}"/>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E132D10C-DBD9-47EC-804D-F106B085B80D}"/>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30CF9152-0A3A-45A9-A78D-3EA27F5357D3}"/>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119D2FED-07B6-4763-98E4-5B2EE12C9163}"/>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144797</xdr:rowOff>
    </xdr:from>
    <xdr:ext cx="405111" cy="259045"/>
    <xdr:sp macro="" textlink="">
      <xdr:nvSpPr>
        <xdr:cNvPr id="319" name="n_1mainValue【公営住宅】&#10;有形固定資産減価償却率">
          <a:extLst>
            <a:ext uri="{FF2B5EF4-FFF2-40B4-BE49-F238E27FC236}">
              <a16:creationId xmlns:a16="http://schemas.microsoft.com/office/drawing/2014/main" id="{ABF3BC44-047D-49C8-BB67-362CE8F4BB80}"/>
            </a:ext>
          </a:extLst>
        </xdr:cNvPr>
        <xdr:cNvSpPr txBox="1"/>
      </xdr:nvSpPr>
      <xdr:spPr>
        <a:xfrm>
          <a:off x="3582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150513</xdr:rowOff>
    </xdr:from>
    <xdr:ext cx="405111" cy="259045"/>
    <xdr:sp macro="" textlink="">
      <xdr:nvSpPr>
        <xdr:cNvPr id="320" name="n_2mainValue【公営住宅】&#10;有形固定資産減価償却率">
          <a:extLst>
            <a:ext uri="{FF2B5EF4-FFF2-40B4-BE49-F238E27FC236}">
              <a16:creationId xmlns:a16="http://schemas.microsoft.com/office/drawing/2014/main" id="{E62CA731-D9EB-4708-BE4C-DD7C3496BD85}"/>
            </a:ext>
          </a:extLst>
        </xdr:cNvPr>
        <xdr:cNvSpPr txBox="1"/>
      </xdr:nvSpPr>
      <xdr:spPr>
        <a:xfrm>
          <a:off x="2705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321" name="n_3mainValue【公営住宅】&#10;有形固定資産減価償却率">
          <a:extLst>
            <a:ext uri="{FF2B5EF4-FFF2-40B4-BE49-F238E27FC236}">
              <a16:creationId xmlns:a16="http://schemas.microsoft.com/office/drawing/2014/main" id="{A56ADB0B-C33C-4DC0-8646-A6BAFD3BF89D}"/>
            </a:ext>
          </a:extLst>
        </xdr:cNvPr>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22" name="n_4mainValue【公営住宅】&#10;有形固定資産減価償却率">
          <a:extLst>
            <a:ext uri="{FF2B5EF4-FFF2-40B4-BE49-F238E27FC236}">
              <a16:creationId xmlns:a16="http://schemas.microsoft.com/office/drawing/2014/main" id="{2A778666-73CA-4830-9D9E-A12C0618D966}"/>
            </a:ext>
          </a:extLst>
        </xdr:cNvPr>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5AB6434-992B-40DF-B7CB-7028996166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7A2623A-C14D-44FC-B3A3-48676E0C1B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30025E0-AAE8-4836-BF7B-E2BCF9F67C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7CDCA2A-3B72-4DC8-B5A1-1B461F01F8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99C01F0-773D-4D47-9A69-643483F3BE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4343D00-379C-484A-B460-1EF6058D4B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BEFA56A-022E-4B79-9802-86F340A58A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4A0FA80-51D3-48B6-9415-F532867306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4DDF0C0-015C-4146-9B06-4922AC3F7D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1091EAB-55BA-4D78-8C7F-C1F3AE5B65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8CF34B87-C90A-48AF-AB55-B882FFA467B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1537B034-AA36-4716-B409-13940DD6857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1963E339-7B92-464E-8995-7BDF50C10E3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56B3DB53-93E4-41C3-8921-20FBD2EDECC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1636A51C-6E5B-49BB-9ED1-F8AA309E72D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9724B646-3E48-44A0-9560-F45AEA00131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B818A46B-FBBE-4929-BD29-1744682E94A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DFC5748C-5148-42BB-B347-4AC78686BE4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EB101763-6898-48F9-B3BA-62421EDD5C2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A65FAE0B-136A-4FCE-B427-33A63BE49B9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E5D163B-297C-4F0E-9611-ACDD8FDF92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E08F03B4-8E57-4E64-9FFE-903430B61F2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FDBE1AB4-C9FA-429B-9B4A-018AFD0C84F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D235FB0D-8AB3-468E-8F7A-946B54EF3E3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BB0CA2E1-4195-4EBA-9866-414A4CE25374}"/>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6C91DE14-9D6E-4B48-8FF8-A12510C4FDB5}"/>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4174FBC9-4B8E-4627-BA93-02A59D48AB26}"/>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C605FBE-BB94-42EC-8F44-1A6FFB184917}"/>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8793E59D-38F5-4463-BAAE-999B63D59609}"/>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E22E8284-3951-4ADF-AD33-AD1BB29AACED}"/>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09CDAB1E-E529-45E4-9BCB-2BE6BF897289}"/>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3910B9A8-AB17-4112-B984-080682BD4A9B}"/>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0041A089-59FF-4830-B13F-B6491BACDC76}"/>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C75659C4-3B99-447F-BE5B-2ECDF864DDBD}"/>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F982ADF-85AF-4C7A-AA43-48BD0A8705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A821B6-182F-42B8-A639-737133FD3C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8FCA12C-AB8F-4992-99CC-68DB6B8383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F46239C-CBCD-444B-A951-E335BEB0A8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CAE1647-85CC-4057-AA78-F6484CFA47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63424</xdr:rowOff>
    </xdr:from>
    <xdr:to>
      <xdr:col>55</xdr:col>
      <xdr:colOff>50800</xdr:colOff>
      <xdr:row>85</xdr:row>
      <xdr:rowOff>165024</xdr:rowOff>
    </xdr:to>
    <xdr:sp macro="" textlink="">
      <xdr:nvSpPr>
        <xdr:cNvPr id="362" name="楕円 361">
          <a:extLst>
            <a:ext uri="{FF2B5EF4-FFF2-40B4-BE49-F238E27FC236}">
              <a16:creationId xmlns:a16="http://schemas.microsoft.com/office/drawing/2014/main" id="{B9BFA0C6-D9C9-46E8-8CA1-CD63CB3165E1}"/>
            </a:ext>
          </a:extLst>
        </xdr:cNvPr>
        <xdr:cNvSpPr/>
      </xdr:nvSpPr>
      <xdr:spPr>
        <a:xfrm>
          <a:off x="10426700" y="146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41851</xdr:rowOff>
    </xdr:from>
    <xdr:ext cx="469744" cy="259045"/>
    <xdr:sp macro="" textlink="">
      <xdr:nvSpPr>
        <xdr:cNvPr id="363" name="【公営住宅】&#10;一人当たり面積該当値テキスト">
          <a:extLst>
            <a:ext uri="{FF2B5EF4-FFF2-40B4-BE49-F238E27FC236}">
              <a16:creationId xmlns:a16="http://schemas.microsoft.com/office/drawing/2014/main" id="{01FD46D8-7829-4596-AF5E-D32F363E05A0}"/>
            </a:ext>
          </a:extLst>
        </xdr:cNvPr>
        <xdr:cNvSpPr txBox="1"/>
      </xdr:nvSpPr>
      <xdr:spPr>
        <a:xfrm>
          <a:off x="10515600" y="146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70701</xdr:rowOff>
    </xdr:from>
    <xdr:to>
      <xdr:col>50</xdr:col>
      <xdr:colOff>165100</xdr:colOff>
      <xdr:row>86</xdr:row>
      <xdr:rowOff>851</xdr:rowOff>
    </xdr:to>
    <xdr:sp macro="" textlink="">
      <xdr:nvSpPr>
        <xdr:cNvPr id="364" name="楕円 363">
          <a:extLst>
            <a:ext uri="{FF2B5EF4-FFF2-40B4-BE49-F238E27FC236}">
              <a16:creationId xmlns:a16="http://schemas.microsoft.com/office/drawing/2014/main" id="{2195E967-C0D2-40A6-B304-311B5E7F2CC4}"/>
            </a:ext>
          </a:extLst>
        </xdr:cNvPr>
        <xdr:cNvSpPr/>
      </xdr:nvSpPr>
      <xdr:spPr>
        <a:xfrm>
          <a:off x="9588500" y="146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114224</xdr:rowOff>
    </xdr:from>
    <xdr:to>
      <xdr:col>55</xdr:col>
      <xdr:colOff>0</xdr:colOff>
      <xdr:row>85</xdr:row>
      <xdr:rowOff>121501</xdr:rowOff>
    </xdr:to>
    <xdr:cxnSp macro="">
      <xdr:nvCxnSpPr>
        <xdr:cNvPr id="365" name="直線コネクタ 364">
          <a:extLst>
            <a:ext uri="{FF2B5EF4-FFF2-40B4-BE49-F238E27FC236}">
              <a16:creationId xmlns:a16="http://schemas.microsoft.com/office/drawing/2014/main" id="{BF685A4D-FA87-4F82-BF24-E2ABC04E2F61}"/>
            </a:ext>
          </a:extLst>
        </xdr:cNvPr>
        <xdr:cNvCxnSpPr/>
      </xdr:nvCxnSpPr>
      <xdr:spPr>
        <a:xfrm flipV="1">
          <a:off x="9639300" y="14687474"/>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81331</xdr:rowOff>
    </xdr:from>
    <xdr:to>
      <xdr:col>46</xdr:col>
      <xdr:colOff>38100</xdr:colOff>
      <xdr:row>86</xdr:row>
      <xdr:rowOff>11481</xdr:rowOff>
    </xdr:to>
    <xdr:sp macro="" textlink="">
      <xdr:nvSpPr>
        <xdr:cNvPr id="366" name="楕円 365">
          <a:extLst>
            <a:ext uri="{FF2B5EF4-FFF2-40B4-BE49-F238E27FC236}">
              <a16:creationId xmlns:a16="http://schemas.microsoft.com/office/drawing/2014/main" id="{4512BA5A-75E7-40C5-B2B3-11EEB2063A35}"/>
            </a:ext>
          </a:extLst>
        </xdr:cNvPr>
        <xdr:cNvSpPr/>
      </xdr:nvSpPr>
      <xdr:spPr>
        <a:xfrm>
          <a:off x="8699500" y="146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121501</xdr:rowOff>
    </xdr:from>
    <xdr:to>
      <xdr:col>50</xdr:col>
      <xdr:colOff>114300</xdr:colOff>
      <xdr:row>85</xdr:row>
      <xdr:rowOff>132131</xdr:rowOff>
    </xdr:to>
    <xdr:cxnSp macro="">
      <xdr:nvCxnSpPr>
        <xdr:cNvPr id="367" name="直線コネクタ 366">
          <a:extLst>
            <a:ext uri="{FF2B5EF4-FFF2-40B4-BE49-F238E27FC236}">
              <a16:creationId xmlns:a16="http://schemas.microsoft.com/office/drawing/2014/main" id="{690417B3-60E3-4773-981A-EB41C8D175F2}"/>
            </a:ext>
          </a:extLst>
        </xdr:cNvPr>
        <xdr:cNvCxnSpPr/>
      </xdr:nvCxnSpPr>
      <xdr:spPr>
        <a:xfrm flipV="1">
          <a:off x="8750300" y="1469475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83922</xdr:rowOff>
    </xdr:from>
    <xdr:to>
      <xdr:col>41</xdr:col>
      <xdr:colOff>101600</xdr:colOff>
      <xdr:row>86</xdr:row>
      <xdr:rowOff>14072</xdr:rowOff>
    </xdr:to>
    <xdr:sp macro="" textlink="">
      <xdr:nvSpPr>
        <xdr:cNvPr id="368" name="楕円 367">
          <a:extLst>
            <a:ext uri="{FF2B5EF4-FFF2-40B4-BE49-F238E27FC236}">
              <a16:creationId xmlns:a16="http://schemas.microsoft.com/office/drawing/2014/main" id="{BC6BFB3F-B14A-41A3-A9B9-6F9A0C740376}"/>
            </a:ext>
          </a:extLst>
        </xdr:cNvPr>
        <xdr:cNvSpPr/>
      </xdr:nvSpPr>
      <xdr:spPr>
        <a:xfrm>
          <a:off x="7810500" y="146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132131</xdr:rowOff>
    </xdr:from>
    <xdr:to>
      <xdr:col>45</xdr:col>
      <xdr:colOff>177800</xdr:colOff>
      <xdr:row>85</xdr:row>
      <xdr:rowOff>134722</xdr:rowOff>
    </xdr:to>
    <xdr:cxnSp macro="">
      <xdr:nvCxnSpPr>
        <xdr:cNvPr id="369" name="直線コネクタ 368">
          <a:extLst>
            <a:ext uri="{FF2B5EF4-FFF2-40B4-BE49-F238E27FC236}">
              <a16:creationId xmlns:a16="http://schemas.microsoft.com/office/drawing/2014/main" id="{C0D4D178-1555-49F9-B9A7-942574E89E06}"/>
            </a:ext>
          </a:extLst>
        </xdr:cNvPr>
        <xdr:cNvCxnSpPr/>
      </xdr:nvCxnSpPr>
      <xdr:spPr>
        <a:xfrm flipV="1">
          <a:off x="7861300" y="1470538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102705</xdr:rowOff>
    </xdr:from>
    <xdr:to>
      <xdr:col>36</xdr:col>
      <xdr:colOff>165100</xdr:colOff>
      <xdr:row>86</xdr:row>
      <xdr:rowOff>32855</xdr:rowOff>
    </xdr:to>
    <xdr:sp macro="" textlink="">
      <xdr:nvSpPr>
        <xdr:cNvPr id="370" name="楕円 369">
          <a:extLst>
            <a:ext uri="{FF2B5EF4-FFF2-40B4-BE49-F238E27FC236}">
              <a16:creationId xmlns:a16="http://schemas.microsoft.com/office/drawing/2014/main" id="{CB1D15E7-9736-4167-8D61-7D9243FEE2AD}"/>
            </a:ext>
          </a:extLst>
        </xdr:cNvPr>
        <xdr:cNvSpPr/>
      </xdr:nvSpPr>
      <xdr:spPr>
        <a:xfrm>
          <a:off x="6921500" y="146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134722</xdr:rowOff>
    </xdr:from>
    <xdr:to>
      <xdr:col>41</xdr:col>
      <xdr:colOff>50800</xdr:colOff>
      <xdr:row>85</xdr:row>
      <xdr:rowOff>153505</xdr:rowOff>
    </xdr:to>
    <xdr:cxnSp macro="">
      <xdr:nvCxnSpPr>
        <xdr:cNvPr id="371" name="直線コネクタ 370">
          <a:extLst>
            <a:ext uri="{FF2B5EF4-FFF2-40B4-BE49-F238E27FC236}">
              <a16:creationId xmlns:a16="http://schemas.microsoft.com/office/drawing/2014/main" id="{3BCE4EC5-E25A-47A1-A693-BFCC8F6E8CDB}"/>
            </a:ext>
          </a:extLst>
        </xdr:cNvPr>
        <xdr:cNvCxnSpPr/>
      </xdr:nvCxnSpPr>
      <xdr:spPr>
        <a:xfrm flipV="1">
          <a:off x="6972300" y="14707972"/>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D5516163-23C1-437E-B93E-AD3F2829F9F7}"/>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BB5CEA0B-C544-4B37-8D8F-1D21ADAA430A}"/>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3E909DE0-439B-4D57-9787-EA6A2A743484}"/>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ADAC5387-156A-4DF2-AEC2-2FF904DC7CB9}"/>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163428</xdr:rowOff>
    </xdr:from>
    <xdr:ext cx="469744" cy="259045"/>
    <xdr:sp macro="" textlink="">
      <xdr:nvSpPr>
        <xdr:cNvPr id="376" name="n_1mainValue【公営住宅】&#10;一人当たり面積">
          <a:extLst>
            <a:ext uri="{FF2B5EF4-FFF2-40B4-BE49-F238E27FC236}">
              <a16:creationId xmlns:a16="http://schemas.microsoft.com/office/drawing/2014/main" id="{A31D48FF-38F5-4C5D-B33A-513C1DAEC8E2}"/>
            </a:ext>
          </a:extLst>
        </xdr:cNvPr>
        <xdr:cNvSpPr txBox="1"/>
      </xdr:nvSpPr>
      <xdr:spPr>
        <a:xfrm>
          <a:off x="9391727" y="1473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2608</xdr:rowOff>
    </xdr:from>
    <xdr:ext cx="469744" cy="259045"/>
    <xdr:sp macro="" textlink="">
      <xdr:nvSpPr>
        <xdr:cNvPr id="377" name="n_2mainValue【公営住宅】&#10;一人当たり面積">
          <a:extLst>
            <a:ext uri="{FF2B5EF4-FFF2-40B4-BE49-F238E27FC236}">
              <a16:creationId xmlns:a16="http://schemas.microsoft.com/office/drawing/2014/main" id="{7D5166AF-7A17-404D-9264-CBDF74CEA7DE}"/>
            </a:ext>
          </a:extLst>
        </xdr:cNvPr>
        <xdr:cNvSpPr txBox="1"/>
      </xdr:nvSpPr>
      <xdr:spPr>
        <a:xfrm>
          <a:off x="8515427"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5199</xdr:rowOff>
    </xdr:from>
    <xdr:ext cx="469744" cy="259045"/>
    <xdr:sp macro="" textlink="">
      <xdr:nvSpPr>
        <xdr:cNvPr id="378" name="n_3mainValue【公営住宅】&#10;一人当たり面積">
          <a:extLst>
            <a:ext uri="{FF2B5EF4-FFF2-40B4-BE49-F238E27FC236}">
              <a16:creationId xmlns:a16="http://schemas.microsoft.com/office/drawing/2014/main" id="{0A14BF69-1BD9-4286-8BE4-4A73CAF150CC}"/>
            </a:ext>
          </a:extLst>
        </xdr:cNvPr>
        <xdr:cNvSpPr txBox="1"/>
      </xdr:nvSpPr>
      <xdr:spPr>
        <a:xfrm>
          <a:off x="7626427" y="1474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23982</xdr:rowOff>
    </xdr:from>
    <xdr:ext cx="469744" cy="259045"/>
    <xdr:sp macro="" textlink="">
      <xdr:nvSpPr>
        <xdr:cNvPr id="379" name="n_4mainValue【公営住宅】&#10;一人当たり面積">
          <a:extLst>
            <a:ext uri="{FF2B5EF4-FFF2-40B4-BE49-F238E27FC236}">
              <a16:creationId xmlns:a16="http://schemas.microsoft.com/office/drawing/2014/main" id="{9E363F5C-9AE1-45C6-AFCE-1A53EDA9CE25}"/>
            </a:ext>
          </a:extLst>
        </xdr:cNvPr>
        <xdr:cNvSpPr txBox="1"/>
      </xdr:nvSpPr>
      <xdr:spPr>
        <a:xfrm>
          <a:off x="6737427" y="1476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8D1FE44-6877-4EBA-A91C-6E70326A42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94682F5-B34A-4142-8FFD-048E01C0D5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FCE85AD-3055-4725-8379-603B090773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33490BE-D950-4ABE-9904-FA1CE2EC7E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79C8B8DE-733C-455E-BA89-616E9629EA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B257272-CA85-425C-9F78-65D612558B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5E6025B-1247-4D3E-8FB8-B249BF2ECD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54E831E-6B8E-48C4-A8DB-A7E17E6676D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CD98B45-A5F3-45CF-98CB-3AF9B0E186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F628ABFB-FFCC-45BC-8154-EF430204D4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5DBA5CC6-6CCF-4B58-A898-07E957934F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B0780AAA-804F-4F07-88DD-AC47EACFE5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1EEB9B0-DE50-487A-9C8A-ABABCFC5BF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0EB7DCC-2F66-47EC-B506-72493B08F4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E026DB2C-5F22-4FC4-BEA1-D33163D32B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8D35FF4-7FC6-4D74-8F08-B8F03D46EE9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332BDF3-7A54-4F6D-B6F4-24D854D2915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6CCAE07-E72D-4E75-B686-831612B28B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A884B56-C7D4-4E72-9071-BB40A74657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7B5397F-954D-4A97-8C3A-7F4D71F1AA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3BEA7F3E-0D3C-4BD0-8337-179698C019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DD88CE3-0F39-4378-A57C-DD9BFEC993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EA8DF02-8C35-4AE8-AA57-C58BBC6175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85AF396D-E8DE-421A-AE5F-AC9C54C1E9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358F1888-E074-4CD0-9E2C-63EFCAE4F82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32764C41-B77D-430C-9E41-6A7BD5EE51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E740ACA-D0BF-4AC4-97ED-A745B639AA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DA6B83A7-EC34-44E4-AD46-C2867CB373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C68FD30E-E82A-4EE1-A691-9BE34EE07BF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F197AF66-94B5-4E81-92A8-1D160C10E1E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E91F88B-E8AA-4FCC-9E6A-483EBC6A3EC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E89BC3B-189C-4938-B45D-7986603A48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10056ABB-7901-4C23-9F21-342E1B4A165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F11063F0-943C-4B3A-9A34-A9D1BEED31F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1159436-53F6-4243-9EB7-5B8EE4F1AC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1EAC254-763D-448A-BC7B-EF2B85CB9C9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29491FE-1EB8-4A84-941B-BE807E21B6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78A0E50-FF9A-425E-9C39-EC701D5F5D0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4DCF5B72-09F5-4193-8F2D-94C3E02CC8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F3919288-184F-4B8F-9069-8F394E24C9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E46A509-5D42-441E-827C-4296DD59C9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CA010938-8AB8-4BDA-8F6D-496762D6EB8D}"/>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4C598A1-F08C-4555-9559-5E334C8D322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5647F90-807C-4C13-80CE-FEB975D018D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94366F85-E6E2-4BBE-8E46-0261E4E5D817}"/>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C808A5C8-3945-4028-9643-9EA1F9045CA2}"/>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41A43ED-3C21-4083-982F-D2A4B333F1D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F5E7CF37-CCC5-465F-AA3A-148B817ED6C2}"/>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175A5353-BD52-407D-9CC1-0C69489B75A2}"/>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23DE45D-1E00-49A1-AEC2-EEDB8BED18B7}"/>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02E1B45D-53E1-4A2B-B994-0020CF10E524}"/>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9BEB415F-FEE5-4355-B2EF-2A02B186049A}"/>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E4788E0-1A1B-4121-9D5F-2DFD2DF4C2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9550EC0-1869-4EE6-A5D4-D68F4E2257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DFB0BA3-4658-4381-AED0-D4CD87A7E5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344A6C6-91E3-4943-949A-154234F9D6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612FA9D-165A-420D-9C2A-D77AB5CBD2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xdr:rowOff>
    </xdr:from>
    <xdr:to>
      <xdr:col>85</xdr:col>
      <xdr:colOff>177800</xdr:colOff>
      <xdr:row>41</xdr:row>
      <xdr:rowOff>109038</xdr:rowOff>
    </xdr:to>
    <xdr:sp macro="" textlink="">
      <xdr:nvSpPr>
        <xdr:cNvPr id="437" name="楕円 436">
          <a:extLst>
            <a:ext uri="{FF2B5EF4-FFF2-40B4-BE49-F238E27FC236}">
              <a16:creationId xmlns:a16="http://schemas.microsoft.com/office/drawing/2014/main" id="{10355FB6-ECF9-41AB-B764-A1340103353C}"/>
            </a:ext>
          </a:extLst>
        </xdr:cNvPr>
        <xdr:cNvSpPr/>
      </xdr:nvSpPr>
      <xdr:spPr>
        <a:xfrm>
          <a:off x="16268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157315</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50594D6C-0ED4-494F-B149-A34979D13958}"/>
            </a:ext>
          </a:extLst>
        </xdr:cNvPr>
        <xdr:cNvSpPr txBox="1"/>
      </xdr:nvSpPr>
      <xdr:spPr>
        <a:xfrm>
          <a:off x="16357600"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439" name="楕円 438">
          <a:extLst>
            <a:ext uri="{FF2B5EF4-FFF2-40B4-BE49-F238E27FC236}">
              <a16:creationId xmlns:a16="http://schemas.microsoft.com/office/drawing/2014/main" id="{B96FA683-8623-4897-8B5D-AA2012C96723}"/>
            </a:ext>
          </a:extLst>
        </xdr:cNvPr>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154577</xdr:rowOff>
    </xdr:from>
    <xdr:to>
      <xdr:col>85</xdr:col>
      <xdr:colOff>127000</xdr:colOff>
      <xdr:row>41</xdr:row>
      <xdr:rowOff>58238</xdr:rowOff>
    </xdr:to>
    <xdr:cxnSp macro="">
      <xdr:nvCxnSpPr>
        <xdr:cNvPr id="440" name="直線コネクタ 439">
          <a:extLst>
            <a:ext uri="{FF2B5EF4-FFF2-40B4-BE49-F238E27FC236}">
              <a16:creationId xmlns:a16="http://schemas.microsoft.com/office/drawing/2014/main" id="{63DC12FD-C91D-4AE7-8267-6F7780CA0AF6}"/>
            </a:ext>
          </a:extLst>
        </xdr:cNvPr>
        <xdr:cNvCxnSpPr/>
      </xdr:nvCxnSpPr>
      <xdr:spPr>
        <a:xfrm>
          <a:off x="15481300" y="701257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28666</xdr:rowOff>
    </xdr:from>
    <xdr:to>
      <xdr:col>76</xdr:col>
      <xdr:colOff>165100</xdr:colOff>
      <xdr:row>40</xdr:row>
      <xdr:rowOff>130266</xdr:rowOff>
    </xdr:to>
    <xdr:sp macro="" textlink="">
      <xdr:nvSpPr>
        <xdr:cNvPr id="441" name="楕円 440">
          <a:extLst>
            <a:ext uri="{FF2B5EF4-FFF2-40B4-BE49-F238E27FC236}">
              <a16:creationId xmlns:a16="http://schemas.microsoft.com/office/drawing/2014/main" id="{4184FAA8-13EC-45A7-AA93-06ACDCFA4AFA}"/>
            </a:ext>
          </a:extLst>
        </xdr:cNvPr>
        <xdr:cNvSpPr/>
      </xdr:nvSpPr>
      <xdr:spPr>
        <a:xfrm>
          <a:off x="14541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154577</xdr:rowOff>
    </xdr:to>
    <xdr:cxnSp macro="">
      <xdr:nvCxnSpPr>
        <xdr:cNvPr id="442" name="直線コネクタ 441">
          <a:extLst>
            <a:ext uri="{FF2B5EF4-FFF2-40B4-BE49-F238E27FC236}">
              <a16:creationId xmlns:a16="http://schemas.microsoft.com/office/drawing/2014/main" id="{1D524484-365E-4036-90B0-04FC1761BAB3}"/>
            </a:ext>
          </a:extLst>
        </xdr:cNvPr>
        <xdr:cNvCxnSpPr/>
      </xdr:nvCxnSpPr>
      <xdr:spPr>
        <a:xfrm>
          <a:off x="14592300" y="69374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125004</xdr:rowOff>
    </xdr:from>
    <xdr:to>
      <xdr:col>72</xdr:col>
      <xdr:colOff>38100</xdr:colOff>
      <xdr:row>40</xdr:row>
      <xdr:rowOff>55154</xdr:rowOff>
    </xdr:to>
    <xdr:sp macro="" textlink="">
      <xdr:nvSpPr>
        <xdr:cNvPr id="443" name="楕円 442">
          <a:extLst>
            <a:ext uri="{FF2B5EF4-FFF2-40B4-BE49-F238E27FC236}">
              <a16:creationId xmlns:a16="http://schemas.microsoft.com/office/drawing/2014/main" id="{BDCFA523-931E-4FEF-B045-F52B310EDECD}"/>
            </a:ext>
          </a:extLst>
        </xdr:cNvPr>
        <xdr:cNvSpPr/>
      </xdr:nvSpPr>
      <xdr:spPr>
        <a:xfrm>
          <a:off x="1365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xdr:rowOff>
    </xdr:from>
    <xdr:to>
      <xdr:col>76</xdr:col>
      <xdr:colOff>114300</xdr:colOff>
      <xdr:row>40</xdr:row>
      <xdr:rowOff>79466</xdr:rowOff>
    </xdr:to>
    <xdr:cxnSp macro="">
      <xdr:nvCxnSpPr>
        <xdr:cNvPr id="444" name="直線コネクタ 443">
          <a:extLst>
            <a:ext uri="{FF2B5EF4-FFF2-40B4-BE49-F238E27FC236}">
              <a16:creationId xmlns:a16="http://schemas.microsoft.com/office/drawing/2014/main" id="{D34B7DE4-6E16-4293-83D6-10A7E9497456}"/>
            </a:ext>
          </a:extLst>
        </xdr:cNvPr>
        <xdr:cNvCxnSpPr/>
      </xdr:nvCxnSpPr>
      <xdr:spPr>
        <a:xfrm>
          <a:off x="13703300" y="68623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49893</xdr:rowOff>
    </xdr:from>
    <xdr:to>
      <xdr:col>67</xdr:col>
      <xdr:colOff>101600</xdr:colOff>
      <xdr:row>39</xdr:row>
      <xdr:rowOff>151493</xdr:rowOff>
    </xdr:to>
    <xdr:sp macro="" textlink="">
      <xdr:nvSpPr>
        <xdr:cNvPr id="445" name="楕円 444">
          <a:extLst>
            <a:ext uri="{FF2B5EF4-FFF2-40B4-BE49-F238E27FC236}">
              <a16:creationId xmlns:a16="http://schemas.microsoft.com/office/drawing/2014/main" id="{C6B9E005-7C01-4827-A660-3983C30B55A4}"/>
            </a:ext>
          </a:extLst>
        </xdr:cNvPr>
        <xdr:cNvSpPr/>
      </xdr:nvSpPr>
      <xdr:spPr>
        <a:xfrm>
          <a:off x="12763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100693</xdr:rowOff>
    </xdr:from>
    <xdr:to>
      <xdr:col>71</xdr:col>
      <xdr:colOff>177800</xdr:colOff>
      <xdr:row>40</xdr:row>
      <xdr:rowOff>4354</xdr:rowOff>
    </xdr:to>
    <xdr:cxnSp macro="">
      <xdr:nvCxnSpPr>
        <xdr:cNvPr id="446" name="直線コネクタ 445">
          <a:extLst>
            <a:ext uri="{FF2B5EF4-FFF2-40B4-BE49-F238E27FC236}">
              <a16:creationId xmlns:a16="http://schemas.microsoft.com/office/drawing/2014/main" id="{CC343604-6AE7-4D08-AAF7-9FCE90C7EBC0}"/>
            </a:ext>
          </a:extLst>
        </xdr:cNvPr>
        <xdr:cNvCxnSpPr/>
      </xdr:nvCxnSpPr>
      <xdr:spPr>
        <a:xfrm>
          <a:off x="12814300" y="67872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131BC49-D0FC-4888-BEC7-F751CD36A7AA}"/>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6C9CB6AF-EDDA-4D2D-9561-F6CD36742182}"/>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DAE8417-AB7F-4E5B-8F41-5BD823DA0DB6}"/>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25E9BB4-67A8-4633-B4F7-7F8000C8317E}"/>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C671C7D-012D-43D2-B36B-83877B4841D6}"/>
            </a:ext>
          </a:extLst>
        </xdr:cNvPr>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121393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5F1AE99-7D89-49C5-96D2-5DAD1B8D427E}"/>
            </a:ext>
          </a:extLst>
        </xdr:cNvPr>
        <xdr:cNvSpPr txBox="1"/>
      </xdr:nvSpPr>
      <xdr:spPr>
        <a:xfrm>
          <a:off x="14389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46281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ABF5EB4-A5FF-45A0-803A-A002839135E8}"/>
            </a:ext>
          </a:extLst>
        </xdr:cNvPr>
        <xdr:cNvSpPr txBox="1"/>
      </xdr:nvSpPr>
      <xdr:spPr>
        <a:xfrm>
          <a:off x="13500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142620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1AD8F34-0F8A-4573-95AE-FFE7A88EB56B}"/>
            </a:ext>
          </a:extLst>
        </xdr:cNvPr>
        <xdr:cNvSpPr txBox="1"/>
      </xdr:nvSpPr>
      <xdr:spPr>
        <a:xfrm>
          <a:off x="12611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BE6E58B-F439-4368-85CD-4410CFFBD9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5D5A1C0-91C9-4CA0-AAEB-2A6D11C4D9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92A0DD6-62D4-43BA-960A-9DABDAE3CD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F1D4996-750A-4277-8AB5-D1C7C6BDFF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20B2F16-D954-4BF9-AC06-2FA8134A1E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02CB5D7-B041-4377-809F-E83F9F718B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AD1F910-A7E2-4199-8A2B-C35D812701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1654974-6ED3-4A9C-A145-A2FC750E14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0BE81F1-6E70-42BF-8BD3-C58E91DDB2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534AEFA8-5AEB-48D6-80E7-0B4B0171E9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4482C54-1995-4ED8-90E5-D27417BC1C3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226327BA-B0CA-4578-8B23-E31F8BCED48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E853A2F5-61C5-4E5A-B105-EB46FC7A08B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24616D8-9A9D-4C4D-8F55-038CE85A7AD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C6ED5702-2102-4CFE-8CA7-F315FE90BC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39B4CE0-F919-4495-A3CB-2106EF6FB35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812CD6D-7229-4F25-8700-3A4C4ACF226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BF098BF9-DDED-4ACD-A099-5E179A8E613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1D6D48B-D088-4443-98CB-0E4FA91E43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548E496-9F37-4198-9658-F517C844004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C29F630-30C0-475F-ABAB-4857E40AD5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1D264D75-4944-4259-9A93-1AF210A9B418}"/>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CC3B0F17-D845-40A9-9C45-DA9446290269}"/>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93866D54-3812-4D44-B6A0-A9EB213D637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90665AA-9174-491F-9613-6EA105845998}"/>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3D2272D0-865B-4BD6-AA03-50E376B10766}"/>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3E92BB6-7581-4F9B-A978-0E64B7C8C368}"/>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97AC10AD-3FBD-445F-9A6A-19425CDA31F2}"/>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CB4FC1DD-E06E-4250-9E7D-A056A196E431}"/>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B60D9D89-CD6E-4BF3-81C9-CAB9603DE5FF}"/>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2DAB5ADD-15E6-4391-9D05-21B1AB29B3A9}"/>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72589085-79CB-4B12-99D1-3DCB5CBA7E49}"/>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20C51EC-8089-4C03-B4CD-B6E37F0098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6545F7C-DE8D-4773-94E8-15E821C865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014386B-E7BE-4364-86C2-00773D7CA0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D5E3E4B-91E4-4DC7-9538-BF6A223C91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81A949F-48DF-4CE9-B108-89C4CC93D0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492" name="楕円 491">
          <a:extLst>
            <a:ext uri="{FF2B5EF4-FFF2-40B4-BE49-F238E27FC236}">
              <a16:creationId xmlns:a16="http://schemas.microsoft.com/office/drawing/2014/main" id="{65A14AB1-512B-4B4C-BF5A-8735993452CD}"/>
            </a:ext>
          </a:extLst>
        </xdr:cNvPr>
        <xdr:cNvSpPr/>
      </xdr:nvSpPr>
      <xdr:spPr>
        <a:xfrm>
          <a:off x="22110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103141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ADA83C83-20A7-4BBC-83AD-27C7044258D6}"/>
            </a:ext>
          </a:extLst>
        </xdr:cNvPr>
        <xdr:cNvSpPr txBox="1"/>
      </xdr:nvSpPr>
      <xdr:spPr>
        <a:xfrm>
          <a:off x="22199600"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81179</xdr:rowOff>
    </xdr:from>
    <xdr:to>
      <xdr:col>112</xdr:col>
      <xdr:colOff>38100</xdr:colOff>
      <xdr:row>39</xdr:row>
      <xdr:rowOff>11329</xdr:rowOff>
    </xdr:to>
    <xdr:sp macro="" textlink="">
      <xdr:nvSpPr>
        <xdr:cNvPr id="494" name="楕円 493">
          <a:extLst>
            <a:ext uri="{FF2B5EF4-FFF2-40B4-BE49-F238E27FC236}">
              <a16:creationId xmlns:a16="http://schemas.microsoft.com/office/drawing/2014/main" id="{F94A1301-6FA8-4BC6-A96D-0286B668C4D4}"/>
            </a:ext>
          </a:extLst>
        </xdr:cNvPr>
        <xdr:cNvSpPr/>
      </xdr:nvSpPr>
      <xdr:spPr>
        <a:xfrm>
          <a:off x="21272500" y="65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131979</xdr:rowOff>
    </xdr:to>
    <xdr:cxnSp macro="">
      <xdr:nvCxnSpPr>
        <xdr:cNvPr id="495" name="直線コネクタ 494">
          <a:extLst>
            <a:ext uri="{FF2B5EF4-FFF2-40B4-BE49-F238E27FC236}">
              <a16:creationId xmlns:a16="http://schemas.microsoft.com/office/drawing/2014/main" id="{6025809D-B685-4514-8A01-1259A10C145F}"/>
            </a:ext>
          </a:extLst>
        </xdr:cNvPr>
        <xdr:cNvCxnSpPr/>
      </xdr:nvCxnSpPr>
      <xdr:spPr>
        <a:xfrm flipV="1">
          <a:off x="21323300" y="66461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83921</xdr:rowOff>
    </xdr:from>
    <xdr:to>
      <xdr:col>107</xdr:col>
      <xdr:colOff>101600</xdr:colOff>
      <xdr:row>39</xdr:row>
      <xdr:rowOff>14071</xdr:rowOff>
    </xdr:to>
    <xdr:sp macro="" textlink="">
      <xdr:nvSpPr>
        <xdr:cNvPr id="496" name="楕円 495">
          <a:extLst>
            <a:ext uri="{FF2B5EF4-FFF2-40B4-BE49-F238E27FC236}">
              <a16:creationId xmlns:a16="http://schemas.microsoft.com/office/drawing/2014/main" id="{F98B29AC-A452-46E5-8CBC-84450F1B8934}"/>
            </a:ext>
          </a:extLst>
        </xdr:cNvPr>
        <xdr:cNvSpPr/>
      </xdr:nvSpPr>
      <xdr:spPr>
        <a:xfrm>
          <a:off x="20383500" y="65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131979</xdr:rowOff>
    </xdr:from>
    <xdr:to>
      <xdr:col>111</xdr:col>
      <xdr:colOff>177800</xdr:colOff>
      <xdr:row>38</xdr:row>
      <xdr:rowOff>134721</xdr:rowOff>
    </xdr:to>
    <xdr:cxnSp macro="">
      <xdr:nvCxnSpPr>
        <xdr:cNvPr id="497" name="直線コネクタ 496">
          <a:extLst>
            <a:ext uri="{FF2B5EF4-FFF2-40B4-BE49-F238E27FC236}">
              <a16:creationId xmlns:a16="http://schemas.microsoft.com/office/drawing/2014/main" id="{11D35A1C-7232-48BF-9DBA-6B19CD8E6EF8}"/>
            </a:ext>
          </a:extLst>
        </xdr:cNvPr>
        <xdr:cNvCxnSpPr/>
      </xdr:nvCxnSpPr>
      <xdr:spPr>
        <a:xfrm flipV="1">
          <a:off x="20434300" y="6647079"/>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92151</xdr:rowOff>
    </xdr:from>
    <xdr:to>
      <xdr:col>102</xdr:col>
      <xdr:colOff>165100</xdr:colOff>
      <xdr:row>39</xdr:row>
      <xdr:rowOff>22301</xdr:rowOff>
    </xdr:to>
    <xdr:sp macro="" textlink="">
      <xdr:nvSpPr>
        <xdr:cNvPr id="498" name="楕円 497">
          <a:extLst>
            <a:ext uri="{FF2B5EF4-FFF2-40B4-BE49-F238E27FC236}">
              <a16:creationId xmlns:a16="http://schemas.microsoft.com/office/drawing/2014/main" id="{78CC8021-E4A9-4599-A559-41A036AEFB1A}"/>
            </a:ext>
          </a:extLst>
        </xdr:cNvPr>
        <xdr:cNvSpPr/>
      </xdr:nvSpPr>
      <xdr:spPr>
        <a:xfrm>
          <a:off x="19494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134721</xdr:rowOff>
    </xdr:from>
    <xdr:to>
      <xdr:col>107</xdr:col>
      <xdr:colOff>50800</xdr:colOff>
      <xdr:row>38</xdr:row>
      <xdr:rowOff>142951</xdr:rowOff>
    </xdr:to>
    <xdr:cxnSp macro="">
      <xdr:nvCxnSpPr>
        <xdr:cNvPr id="499" name="直線コネクタ 498">
          <a:extLst>
            <a:ext uri="{FF2B5EF4-FFF2-40B4-BE49-F238E27FC236}">
              <a16:creationId xmlns:a16="http://schemas.microsoft.com/office/drawing/2014/main" id="{18E47745-4318-473A-904C-6783B2F363C1}"/>
            </a:ext>
          </a:extLst>
        </xdr:cNvPr>
        <xdr:cNvCxnSpPr/>
      </xdr:nvCxnSpPr>
      <xdr:spPr>
        <a:xfrm flipV="1">
          <a:off x="19545300" y="664982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500" name="楕円 499">
          <a:extLst>
            <a:ext uri="{FF2B5EF4-FFF2-40B4-BE49-F238E27FC236}">
              <a16:creationId xmlns:a16="http://schemas.microsoft.com/office/drawing/2014/main" id="{1F62A159-FBF3-4FD9-B0BF-0A596EBFBB9F}"/>
            </a:ext>
          </a:extLst>
        </xdr:cNvPr>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142951</xdr:rowOff>
    </xdr:from>
    <xdr:to>
      <xdr:col>102</xdr:col>
      <xdr:colOff>114300</xdr:colOff>
      <xdr:row>38</xdr:row>
      <xdr:rowOff>158496</xdr:rowOff>
    </xdr:to>
    <xdr:cxnSp macro="">
      <xdr:nvCxnSpPr>
        <xdr:cNvPr id="501" name="直線コネクタ 500">
          <a:extLst>
            <a:ext uri="{FF2B5EF4-FFF2-40B4-BE49-F238E27FC236}">
              <a16:creationId xmlns:a16="http://schemas.microsoft.com/office/drawing/2014/main" id="{76BC1481-6C16-4587-ABD0-1696ACD88008}"/>
            </a:ext>
          </a:extLst>
        </xdr:cNvPr>
        <xdr:cNvCxnSpPr/>
      </xdr:nvCxnSpPr>
      <xdr:spPr>
        <a:xfrm flipV="1">
          <a:off x="18656300" y="665805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EB7011FB-1736-44F9-9096-3B53A2E5EBCF}"/>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640C165-298A-4968-BA27-9022F25F8FCB}"/>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26DEF67-C691-4AF9-A8CF-9453BD5019EA}"/>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8095B09D-F31B-4857-98CB-23DF4FEB4ECB}"/>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27855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568133B9-B7F0-41BC-9E21-4FE46A27A3C0}"/>
            </a:ext>
          </a:extLst>
        </xdr:cNvPr>
        <xdr:cNvSpPr txBox="1"/>
      </xdr:nvSpPr>
      <xdr:spPr>
        <a:xfrm>
          <a:off x="21075727" y="63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30599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2618707-0042-4F43-9CBC-9F44815B9CFF}"/>
            </a:ext>
          </a:extLst>
        </xdr:cNvPr>
        <xdr:cNvSpPr txBox="1"/>
      </xdr:nvSpPr>
      <xdr:spPr>
        <a:xfrm>
          <a:off x="20199427" y="63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38828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C5A151C9-6D28-4A1A-A572-9985889023D0}"/>
            </a:ext>
          </a:extLst>
        </xdr:cNvPr>
        <xdr:cNvSpPr txBox="1"/>
      </xdr:nvSpPr>
      <xdr:spPr>
        <a:xfrm>
          <a:off x="193104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54373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C890AA6E-043E-4182-9F09-661566BE5052}"/>
            </a:ext>
          </a:extLst>
        </xdr:cNvPr>
        <xdr:cNvSpPr txBox="1"/>
      </xdr:nvSpPr>
      <xdr:spPr>
        <a:xfrm>
          <a:off x="18421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1E362E0-1836-4B76-A632-AE93083C27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D2A13D4-9CF2-483D-8EF8-91D54F4A45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5AB65AB-9131-42AB-854E-465F637CB3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C53902B-465E-4B1C-9B30-80F9D95285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2988D09-9E3E-4DC6-B4AE-343FFF461E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51FD17A-4F17-4C30-8D3C-80CB7E1F0F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7A7B78F-F02A-4098-9594-B6C875C84D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1472862-B17C-4ED1-8430-AE67698FB1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A76A07C6-BB06-4E70-BF22-15D3B27884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BC04501-8A1B-46AB-A0EF-66B0A113FA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88E39E3-96BF-4E6C-B4E9-2760631853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6DBAC322-DE2B-43B1-95CB-336A91CE46C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3E3FE220-98B0-466B-9C92-120E08C3D38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13A30334-1676-423F-801A-94D796BBBA0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139BA3A8-F685-43DF-BC33-A31E358B03C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FE85BBD-A325-4FB4-B912-846C72465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BB9785F6-29E6-4B22-A127-D6270A9B186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72D4C4C-E4C6-4D27-ADDE-55DBFDF2A6C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97995DFE-8C94-4A47-A643-B2A0AE270A3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91DDAED9-0F66-48D1-9588-EDCBEFCDEA0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D23C4A24-0541-4A01-A68D-BD0585A975E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23C27439-0592-4E10-A601-4CCAC191CC4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335AFBD6-40FA-40D3-9384-931C64D9A66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15E90AF4-E0D4-4AC3-9454-2BCBDB2E65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24D1E7C-2ECB-494B-847C-E2418862D6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A7083974-7CAB-4082-91B3-0945D12FCFCF}"/>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A29573EA-ABCA-487E-A37F-29923EABC5C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1181C805-299B-46FD-BC51-DB771FB5125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23E669C8-A9D6-4671-BF57-A5071C165901}"/>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1D336470-0B4A-410C-B5AD-1957663C3F5A}"/>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5DAD126F-F710-4FE1-80B1-7E30FCFCD84F}"/>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AC14A8E4-991D-4E1F-B8C9-B621F681FB8D}"/>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8087ACF3-A36D-4FA0-9170-5CA66623E1B1}"/>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E821A557-919F-4949-9C77-B5D34B04DAED}"/>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1F1B2EE7-8507-4642-8419-F69F7EBEC527}"/>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A8BE31C2-82B3-411E-8362-08200EF95B7D}"/>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BAB4A50-BF96-4C61-A05D-A9122C990D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BEC596E-4A90-4E9B-813D-05381E8EAA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3E6DCC5-53AF-46BA-BA87-6912E100C0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62B8652-E7F0-4B1D-8F67-4007536C33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09DD4BD-69FC-4B82-B5C8-B6B5457ACA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51" name="楕円 550">
          <a:extLst>
            <a:ext uri="{FF2B5EF4-FFF2-40B4-BE49-F238E27FC236}">
              <a16:creationId xmlns:a16="http://schemas.microsoft.com/office/drawing/2014/main" id="{6122D5CD-2FA9-41DD-BA4F-6C28A354FDF8}"/>
            </a:ext>
          </a:extLst>
        </xdr:cNvPr>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2C3271D8-0DE1-4CA0-80B8-254A74B848BA}"/>
            </a:ext>
          </a:extLst>
        </xdr:cNvPr>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553" name="楕円 552">
          <a:extLst>
            <a:ext uri="{FF2B5EF4-FFF2-40B4-BE49-F238E27FC236}">
              <a16:creationId xmlns:a16="http://schemas.microsoft.com/office/drawing/2014/main" id="{BCDE465A-5199-467F-91A9-AEC081F81E15}"/>
            </a:ext>
          </a:extLst>
        </xdr:cNvPr>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44087</xdr:rowOff>
    </xdr:to>
    <xdr:cxnSp macro="">
      <xdr:nvCxnSpPr>
        <xdr:cNvPr id="554" name="直線コネクタ 553">
          <a:extLst>
            <a:ext uri="{FF2B5EF4-FFF2-40B4-BE49-F238E27FC236}">
              <a16:creationId xmlns:a16="http://schemas.microsoft.com/office/drawing/2014/main" id="{DD602BD3-50D1-4268-B734-B9492378BE2E}"/>
            </a:ext>
          </a:extLst>
        </xdr:cNvPr>
        <xdr:cNvCxnSpPr/>
      </xdr:nvCxnSpPr>
      <xdr:spPr>
        <a:xfrm>
          <a:off x="15481300" y="101400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96157</xdr:rowOff>
    </xdr:from>
    <xdr:to>
      <xdr:col>76</xdr:col>
      <xdr:colOff>165100</xdr:colOff>
      <xdr:row>60</xdr:row>
      <xdr:rowOff>26307</xdr:rowOff>
    </xdr:to>
    <xdr:sp macro="" textlink="">
      <xdr:nvSpPr>
        <xdr:cNvPr id="555" name="楕円 554">
          <a:extLst>
            <a:ext uri="{FF2B5EF4-FFF2-40B4-BE49-F238E27FC236}">
              <a16:creationId xmlns:a16="http://schemas.microsoft.com/office/drawing/2014/main" id="{F94AB582-E61A-4B08-84ED-D9BB7F72E6A7}"/>
            </a:ext>
          </a:extLst>
        </xdr:cNvPr>
        <xdr:cNvSpPr/>
      </xdr:nvSpPr>
      <xdr:spPr>
        <a:xfrm>
          <a:off x="14541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146957</xdr:rowOff>
    </xdr:to>
    <xdr:cxnSp macro="">
      <xdr:nvCxnSpPr>
        <xdr:cNvPr id="556" name="直線コネクタ 555">
          <a:extLst>
            <a:ext uri="{FF2B5EF4-FFF2-40B4-BE49-F238E27FC236}">
              <a16:creationId xmlns:a16="http://schemas.microsoft.com/office/drawing/2014/main" id="{AF88E88E-7111-482B-9F75-C1A5369F202C}"/>
            </a:ext>
          </a:extLst>
        </xdr:cNvPr>
        <xdr:cNvCxnSpPr/>
      </xdr:nvCxnSpPr>
      <xdr:spPr>
        <a:xfrm flipV="1">
          <a:off x="14592300" y="1014004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557" name="楕円 556">
          <a:extLst>
            <a:ext uri="{FF2B5EF4-FFF2-40B4-BE49-F238E27FC236}">
              <a16:creationId xmlns:a16="http://schemas.microsoft.com/office/drawing/2014/main" id="{FE0BA820-81DF-49EB-8CF9-69941FB7A273}"/>
            </a:ext>
          </a:extLst>
        </xdr:cNvPr>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146957</xdr:rowOff>
    </xdr:to>
    <xdr:cxnSp macro="">
      <xdr:nvCxnSpPr>
        <xdr:cNvPr id="558" name="直線コネクタ 557">
          <a:extLst>
            <a:ext uri="{FF2B5EF4-FFF2-40B4-BE49-F238E27FC236}">
              <a16:creationId xmlns:a16="http://schemas.microsoft.com/office/drawing/2014/main" id="{CDB7C1E0-3917-4DCD-B20F-D0E862E0E176}"/>
            </a:ext>
          </a:extLst>
        </xdr:cNvPr>
        <xdr:cNvCxnSpPr/>
      </xdr:nvCxnSpPr>
      <xdr:spPr>
        <a:xfrm>
          <a:off x="13703300" y="102249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102688</xdr:rowOff>
    </xdr:from>
    <xdr:to>
      <xdr:col>67</xdr:col>
      <xdr:colOff>101600</xdr:colOff>
      <xdr:row>60</xdr:row>
      <xdr:rowOff>32838</xdr:rowOff>
    </xdr:to>
    <xdr:sp macro="" textlink="">
      <xdr:nvSpPr>
        <xdr:cNvPr id="559" name="楕円 558">
          <a:extLst>
            <a:ext uri="{FF2B5EF4-FFF2-40B4-BE49-F238E27FC236}">
              <a16:creationId xmlns:a16="http://schemas.microsoft.com/office/drawing/2014/main" id="{F5B877B4-BEBE-442B-B197-7C72021AC677}"/>
            </a:ext>
          </a:extLst>
        </xdr:cNvPr>
        <xdr:cNvSpPr/>
      </xdr:nvSpPr>
      <xdr:spPr>
        <a:xfrm>
          <a:off x="12763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153488</xdr:rowOff>
    </xdr:to>
    <xdr:cxnSp macro="">
      <xdr:nvCxnSpPr>
        <xdr:cNvPr id="560" name="直線コネクタ 559">
          <a:extLst>
            <a:ext uri="{FF2B5EF4-FFF2-40B4-BE49-F238E27FC236}">
              <a16:creationId xmlns:a16="http://schemas.microsoft.com/office/drawing/2014/main" id="{E7765D3B-609E-440E-A809-B9206594B78C}"/>
            </a:ext>
          </a:extLst>
        </xdr:cNvPr>
        <xdr:cNvCxnSpPr/>
      </xdr:nvCxnSpPr>
      <xdr:spPr>
        <a:xfrm flipV="1">
          <a:off x="12814300" y="1022495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2740971D-3035-459B-8619-BFB6B87BC484}"/>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C1E7FA8B-6E12-4177-AC4D-84C2B8A47A92}"/>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54D9550D-C20D-4D93-8314-0D350DA8E116}"/>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1EAFA53C-430E-4B49-ADAF-612048EF1788}"/>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565" name="n_1mainValue【学校施設】&#10;有形固定資産減価償却率">
          <a:extLst>
            <a:ext uri="{FF2B5EF4-FFF2-40B4-BE49-F238E27FC236}">
              <a16:creationId xmlns:a16="http://schemas.microsoft.com/office/drawing/2014/main" id="{80CC6642-C45F-4C18-895A-8D932EED5311}"/>
            </a:ext>
          </a:extLst>
        </xdr:cNvPr>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42834</xdr:rowOff>
    </xdr:from>
    <xdr:ext cx="405111" cy="259045"/>
    <xdr:sp macro="" textlink="">
      <xdr:nvSpPr>
        <xdr:cNvPr id="566" name="n_2mainValue【学校施設】&#10;有形固定資産減価償却率">
          <a:extLst>
            <a:ext uri="{FF2B5EF4-FFF2-40B4-BE49-F238E27FC236}">
              <a16:creationId xmlns:a16="http://schemas.microsoft.com/office/drawing/2014/main" id="{EA4C5AFB-F8A5-46F2-A3BF-352B92E23970}"/>
            </a:ext>
          </a:extLst>
        </xdr:cNvPr>
        <xdr:cNvSpPr txBox="1"/>
      </xdr:nvSpPr>
      <xdr:spPr>
        <a:xfrm>
          <a:off x="14389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5278</xdr:rowOff>
    </xdr:from>
    <xdr:ext cx="405111" cy="259045"/>
    <xdr:sp macro="" textlink="">
      <xdr:nvSpPr>
        <xdr:cNvPr id="567" name="n_3mainValue【学校施設】&#10;有形固定資産減価償却率">
          <a:extLst>
            <a:ext uri="{FF2B5EF4-FFF2-40B4-BE49-F238E27FC236}">
              <a16:creationId xmlns:a16="http://schemas.microsoft.com/office/drawing/2014/main" id="{80FF084E-27AB-4775-9E78-2FAC8A82948E}"/>
            </a:ext>
          </a:extLst>
        </xdr:cNvPr>
        <xdr:cNvSpPr txBox="1"/>
      </xdr:nvSpPr>
      <xdr:spPr>
        <a:xfrm>
          <a:off x="13500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49365</xdr:rowOff>
    </xdr:from>
    <xdr:ext cx="405111" cy="259045"/>
    <xdr:sp macro="" textlink="">
      <xdr:nvSpPr>
        <xdr:cNvPr id="568" name="n_4mainValue【学校施設】&#10;有形固定資産減価償却率">
          <a:extLst>
            <a:ext uri="{FF2B5EF4-FFF2-40B4-BE49-F238E27FC236}">
              <a16:creationId xmlns:a16="http://schemas.microsoft.com/office/drawing/2014/main" id="{76E031E9-6A23-4CDA-BD45-D159E1CFB740}"/>
            </a:ext>
          </a:extLst>
        </xdr:cNvPr>
        <xdr:cNvSpPr txBox="1"/>
      </xdr:nvSpPr>
      <xdr:spPr>
        <a:xfrm>
          <a:off x="12611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B62E740-C356-472C-886D-97E11B5138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3E61F63-E325-4E65-A62A-4170FAA6A4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119C00C-85E4-42DC-943F-5E791B0118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8D76F33-F7C0-492F-8256-73AF0B42BD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79CBE1B-B328-486F-8B19-475509B872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E3737B5-5BD4-4EEC-AC14-62F224DA89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E4A69A92-9CBE-4E44-83AA-CDD7A55E02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EDAF834-46F9-4166-B509-B3C5F6FA62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7D31FF2-39FF-416C-942E-B3F0C65493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5B62052-28AB-497C-90E5-E23E553727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AFDA4636-237C-41DA-AF43-FF240F9E7C6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EE35F9A-FEB4-4925-91D0-2540DBD774C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6C60188A-6A5C-491D-965A-8AC1468DE7E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CEB6DCA3-A8BD-4589-9DB5-2EBCB7B3A80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4C33E757-9712-4D84-A9FE-254E67BF948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00EB4786-C6B6-413B-95C6-4A1874B7AB09}"/>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E39C5801-FB31-4E8F-B5BB-E9996076DB7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407F2ECB-DB54-44FB-9C9B-8C6E7039E784}"/>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9A3EC94B-70D7-492D-9BBF-7E6EE8C88F1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EC9B22A6-4BE4-4AD9-91B6-F677D1BC7AB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1EC558C-10A4-4F0B-8B23-E6C6382FA68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2F380ED9-011F-47AD-B974-0214F1982DD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D0C04C4-BD94-41A8-9E41-4874DB7510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CE4D835B-DD98-4DFD-9BC0-D01EE325E84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B6B03E3-AAA4-4B24-92AC-C232D14255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59B8A293-6DE4-44EC-81E7-989E24778143}"/>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ECEBFC39-9910-4C07-B2CC-8B7F7057E3EB}"/>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84612B96-B3EE-4FAE-B7C5-437EC936C247}"/>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A4E55B54-9EDD-47E9-85C3-BC842C4414C6}"/>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B1FCFC0B-4668-40D3-B75F-C4E3034CD0D8}"/>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9EB639F0-DC57-417E-BE76-BDD6E5C1B1CF}"/>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61FBF4FE-0F38-4834-8BE7-616973FB2DA7}"/>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7008EF4B-2AC5-4BF5-88C6-938FE3232BAA}"/>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F92CEABB-938C-42CA-A86E-879782AED3A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41DB2AD9-87BF-4599-AB66-1AB5588A0D8F}"/>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FD1B22C8-8535-44BC-B0AB-3B3CFD7FDF16}"/>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FAF725E-EF81-4D9F-8852-804729FEB7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98F509C-E1A8-4F32-803F-6BB2C9A280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A99036D-DB37-444A-A4E1-36346E0136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10B6586-FF14-4D39-97A1-E086C58005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6955FAF-C474-40C5-ACEA-93A5AEFE00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100730</xdr:rowOff>
    </xdr:from>
    <xdr:to>
      <xdr:col>116</xdr:col>
      <xdr:colOff>114300</xdr:colOff>
      <xdr:row>64</xdr:row>
      <xdr:rowOff>30880</xdr:rowOff>
    </xdr:to>
    <xdr:sp macro="" textlink="">
      <xdr:nvSpPr>
        <xdr:cNvPr id="610" name="楕円 609">
          <a:extLst>
            <a:ext uri="{FF2B5EF4-FFF2-40B4-BE49-F238E27FC236}">
              <a16:creationId xmlns:a16="http://schemas.microsoft.com/office/drawing/2014/main" id="{E0282DAB-AE34-472A-B35E-FC040920F4A7}"/>
            </a:ext>
          </a:extLst>
        </xdr:cNvPr>
        <xdr:cNvSpPr/>
      </xdr:nvSpPr>
      <xdr:spPr>
        <a:xfrm>
          <a:off x="22110700" y="109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60107</xdr:rowOff>
    </xdr:from>
    <xdr:ext cx="469744" cy="259045"/>
    <xdr:sp macro="" textlink="">
      <xdr:nvSpPr>
        <xdr:cNvPr id="611" name="【学校施設】&#10;一人当たり面積該当値テキスト">
          <a:extLst>
            <a:ext uri="{FF2B5EF4-FFF2-40B4-BE49-F238E27FC236}">
              <a16:creationId xmlns:a16="http://schemas.microsoft.com/office/drawing/2014/main" id="{A64003AD-1E15-4F2E-AE7B-A004066C7AF2}"/>
            </a:ext>
          </a:extLst>
        </xdr:cNvPr>
        <xdr:cNvSpPr txBox="1"/>
      </xdr:nvSpPr>
      <xdr:spPr>
        <a:xfrm>
          <a:off x="22199600" y="106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101219</xdr:rowOff>
    </xdr:from>
    <xdr:to>
      <xdr:col>112</xdr:col>
      <xdr:colOff>38100</xdr:colOff>
      <xdr:row>64</xdr:row>
      <xdr:rowOff>31369</xdr:rowOff>
    </xdr:to>
    <xdr:sp macro="" textlink="">
      <xdr:nvSpPr>
        <xdr:cNvPr id="612" name="楕円 611">
          <a:extLst>
            <a:ext uri="{FF2B5EF4-FFF2-40B4-BE49-F238E27FC236}">
              <a16:creationId xmlns:a16="http://schemas.microsoft.com/office/drawing/2014/main" id="{892214D3-D6DA-459E-8E7B-00BD19DC223C}"/>
            </a:ext>
          </a:extLst>
        </xdr:cNvPr>
        <xdr:cNvSpPr/>
      </xdr:nvSpPr>
      <xdr:spPr>
        <a:xfrm>
          <a:off x="21272500" y="109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151530</xdr:rowOff>
    </xdr:from>
    <xdr:to>
      <xdr:col>116</xdr:col>
      <xdr:colOff>63500</xdr:colOff>
      <xdr:row>63</xdr:row>
      <xdr:rowOff>152019</xdr:rowOff>
    </xdr:to>
    <xdr:cxnSp macro="">
      <xdr:nvCxnSpPr>
        <xdr:cNvPr id="613" name="直線コネクタ 612">
          <a:extLst>
            <a:ext uri="{FF2B5EF4-FFF2-40B4-BE49-F238E27FC236}">
              <a16:creationId xmlns:a16="http://schemas.microsoft.com/office/drawing/2014/main" id="{16181D43-509F-4371-B97B-7E5E7BFBA92E}"/>
            </a:ext>
          </a:extLst>
        </xdr:cNvPr>
        <xdr:cNvCxnSpPr/>
      </xdr:nvCxnSpPr>
      <xdr:spPr>
        <a:xfrm flipV="1">
          <a:off x="21323300" y="10952880"/>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152426</xdr:rowOff>
    </xdr:from>
    <xdr:to>
      <xdr:col>107</xdr:col>
      <xdr:colOff>101600</xdr:colOff>
      <xdr:row>64</xdr:row>
      <xdr:rowOff>82576</xdr:rowOff>
    </xdr:to>
    <xdr:sp macro="" textlink="">
      <xdr:nvSpPr>
        <xdr:cNvPr id="614" name="楕円 613">
          <a:extLst>
            <a:ext uri="{FF2B5EF4-FFF2-40B4-BE49-F238E27FC236}">
              <a16:creationId xmlns:a16="http://schemas.microsoft.com/office/drawing/2014/main" id="{8563E0FA-71A7-4E13-A48D-2CA28CD00DFE}"/>
            </a:ext>
          </a:extLst>
        </xdr:cNvPr>
        <xdr:cNvSpPr/>
      </xdr:nvSpPr>
      <xdr:spPr>
        <a:xfrm>
          <a:off x="20383500" y="109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152019</xdr:rowOff>
    </xdr:from>
    <xdr:to>
      <xdr:col>111</xdr:col>
      <xdr:colOff>177800</xdr:colOff>
      <xdr:row>64</xdr:row>
      <xdr:rowOff>31776</xdr:rowOff>
    </xdr:to>
    <xdr:cxnSp macro="">
      <xdr:nvCxnSpPr>
        <xdr:cNvPr id="615" name="直線コネクタ 614">
          <a:extLst>
            <a:ext uri="{FF2B5EF4-FFF2-40B4-BE49-F238E27FC236}">
              <a16:creationId xmlns:a16="http://schemas.microsoft.com/office/drawing/2014/main" id="{610975C6-E58E-48A3-BA58-5D82AA94DC36}"/>
            </a:ext>
          </a:extLst>
        </xdr:cNvPr>
        <xdr:cNvCxnSpPr/>
      </xdr:nvCxnSpPr>
      <xdr:spPr>
        <a:xfrm flipV="1">
          <a:off x="20434300" y="10953369"/>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154091</xdr:rowOff>
    </xdr:from>
    <xdr:to>
      <xdr:col>102</xdr:col>
      <xdr:colOff>165100</xdr:colOff>
      <xdr:row>64</xdr:row>
      <xdr:rowOff>84241</xdr:rowOff>
    </xdr:to>
    <xdr:sp macro="" textlink="">
      <xdr:nvSpPr>
        <xdr:cNvPr id="616" name="楕円 615">
          <a:extLst>
            <a:ext uri="{FF2B5EF4-FFF2-40B4-BE49-F238E27FC236}">
              <a16:creationId xmlns:a16="http://schemas.microsoft.com/office/drawing/2014/main" id="{81121C36-6C37-4763-BC98-2AF95A4F652B}"/>
            </a:ext>
          </a:extLst>
        </xdr:cNvPr>
        <xdr:cNvSpPr/>
      </xdr:nvSpPr>
      <xdr:spPr>
        <a:xfrm>
          <a:off x="19494500" y="109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31776</xdr:rowOff>
    </xdr:from>
    <xdr:to>
      <xdr:col>107</xdr:col>
      <xdr:colOff>50800</xdr:colOff>
      <xdr:row>64</xdr:row>
      <xdr:rowOff>33441</xdr:rowOff>
    </xdr:to>
    <xdr:cxnSp macro="">
      <xdr:nvCxnSpPr>
        <xdr:cNvPr id="617" name="直線コネクタ 616">
          <a:extLst>
            <a:ext uri="{FF2B5EF4-FFF2-40B4-BE49-F238E27FC236}">
              <a16:creationId xmlns:a16="http://schemas.microsoft.com/office/drawing/2014/main" id="{E9EE5978-0DB9-4001-BFC4-BDDFE4B0C6CE}"/>
            </a:ext>
          </a:extLst>
        </xdr:cNvPr>
        <xdr:cNvCxnSpPr/>
      </xdr:nvCxnSpPr>
      <xdr:spPr>
        <a:xfrm flipV="1">
          <a:off x="19545300" y="11004576"/>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113792</xdr:rowOff>
    </xdr:from>
    <xdr:to>
      <xdr:col>98</xdr:col>
      <xdr:colOff>38100</xdr:colOff>
      <xdr:row>64</xdr:row>
      <xdr:rowOff>43942</xdr:rowOff>
    </xdr:to>
    <xdr:sp macro="" textlink="">
      <xdr:nvSpPr>
        <xdr:cNvPr id="618" name="楕円 617">
          <a:extLst>
            <a:ext uri="{FF2B5EF4-FFF2-40B4-BE49-F238E27FC236}">
              <a16:creationId xmlns:a16="http://schemas.microsoft.com/office/drawing/2014/main" id="{F929301A-E7E9-48A0-8914-E7085D3A482E}"/>
            </a:ext>
          </a:extLst>
        </xdr:cNvPr>
        <xdr:cNvSpPr/>
      </xdr:nvSpPr>
      <xdr:spPr>
        <a:xfrm>
          <a:off x="18605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164592</xdr:rowOff>
    </xdr:from>
    <xdr:to>
      <xdr:col>102</xdr:col>
      <xdr:colOff>114300</xdr:colOff>
      <xdr:row>64</xdr:row>
      <xdr:rowOff>33441</xdr:rowOff>
    </xdr:to>
    <xdr:cxnSp macro="">
      <xdr:nvCxnSpPr>
        <xdr:cNvPr id="619" name="直線コネクタ 618">
          <a:extLst>
            <a:ext uri="{FF2B5EF4-FFF2-40B4-BE49-F238E27FC236}">
              <a16:creationId xmlns:a16="http://schemas.microsoft.com/office/drawing/2014/main" id="{A2270641-AB66-48D8-AF5D-6ECF4F653FC4}"/>
            </a:ext>
          </a:extLst>
        </xdr:cNvPr>
        <xdr:cNvCxnSpPr/>
      </xdr:nvCxnSpPr>
      <xdr:spPr>
        <a:xfrm>
          <a:off x="18656300" y="10965942"/>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41D2B802-A7E3-494E-93F5-A91005D3E166}"/>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4E4999C0-0B61-4DCC-ADB7-0F57CC464C7C}"/>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15B9538A-1BBD-4C1F-85B7-DE3ED5AE6751}"/>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82848D0C-7B49-4949-93DD-71F60E0FFAD3}"/>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47896</xdr:rowOff>
    </xdr:from>
    <xdr:ext cx="469744" cy="259045"/>
    <xdr:sp macro="" textlink="">
      <xdr:nvSpPr>
        <xdr:cNvPr id="624" name="n_1mainValue【学校施設】&#10;一人当たり面積">
          <a:extLst>
            <a:ext uri="{FF2B5EF4-FFF2-40B4-BE49-F238E27FC236}">
              <a16:creationId xmlns:a16="http://schemas.microsoft.com/office/drawing/2014/main" id="{2376E89C-D0D7-41B9-B517-AA8CBB73455E}"/>
            </a:ext>
          </a:extLst>
        </xdr:cNvPr>
        <xdr:cNvSpPr txBox="1"/>
      </xdr:nvSpPr>
      <xdr:spPr>
        <a:xfrm>
          <a:off x="210757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73703</xdr:rowOff>
    </xdr:from>
    <xdr:ext cx="469744" cy="259045"/>
    <xdr:sp macro="" textlink="">
      <xdr:nvSpPr>
        <xdr:cNvPr id="625" name="n_2mainValue【学校施設】&#10;一人当たり面積">
          <a:extLst>
            <a:ext uri="{FF2B5EF4-FFF2-40B4-BE49-F238E27FC236}">
              <a16:creationId xmlns:a16="http://schemas.microsoft.com/office/drawing/2014/main" id="{F5A1B97A-9528-4AE8-9142-5587319400ED}"/>
            </a:ext>
          </a:extLst>
        </xdr:cNvPr>
        <xdr:cNvSpPr txBox="1"/>
      </xdr:nvSpPr>
      <xdr:spPr>
        <a:xfrm>
          <a:off x="20199427" y="110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75368</xdr:rowOff>
    </xdr:from>
    <xdr:ext cx="469744" cy="259045"/>
    <xdr:sp macro="" textlink="">
      <xdr:nvSpPr>
        <xdr:cNvPr id="626" name="n_3mainValue【学校施設】&#10;一人当たり面積">
          <a:extLst>
            <a:ext uri="{FF2B5EF4-FFF2-40B4-BE49-F238E27FC236}">
              <a16:creationId xmlns:a16="http://schemas.microsoft.com/office/drawing/2014/main" id="{DCCEE48C-D550-4273-ABBC-F66AA60210CF}"/>
            </a:ext>
          </a:extLst>
        </xdr:cNvPr>
        <xdr:cNvSpPr txBox="1"/>
      </xdr:nvSpPr>
      <xdr:spPr>
        <a:xfrm>
          <a:off x="19310427" y="1104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60469</xdr:rowOff>
    </xdr:from>
    <xdr:ext cx="469744" cy="259045"/>
    <xdr:sp macro="" textlink="">
      <xdr:nvSpPr>
        <xdr:cNvPr id="627" name="n_4mainValue【学校施設】&#10;一人当たり面積">
          <a:extLst>
            <a:ext uri="{FF2B5EF4-FFF2-40B4-BE49-F238E27FC236}">
              <a16:creationId xmlns:a16="http://schemas.microsoft.com/office/drawing/2014/main" id="{C6B170EA-DEF0-452C-96E4-6130113200D8}"/>
            </a:ext>
          </a:extLst>
        </xdr:cNvPr>
        <xdr:cNvSpPr txBox="1"/>
      </xdr:nvSpPr>
      <xdr:spPr>
        <a:xfrm>
          <a:off x="18421427" y="106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EBD26C77-35C8-4B55-9C6B-1B824C0AD5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C0315E6E-A32F-41C9-8960-AE47E4BD73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DA528BD-E435-452A-AB35-ADC836A229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D84A9D0-051C-48FD-B728-2A956B824D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6ED507B-11A5-45E9-A050-388602057E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9ACFC39-7799-45C3-96F5-47A0CACECE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CA2BEB48-ADA0-4AF6-AF7A-BA6E53A329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171A5E7A-3E0E-4AE2-AB80-925BE23BC8C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35A33BA0-9A94-425A-897A-C089E0BCED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8E409734-D045-454A-9925-B2226F8418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DEFEC65B-3D21-4883-B5EF-6F36BFD215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3FB361A2-6442-49A1-B5FF-8659D99D8A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E059BED-CEC9-42B6-BF85-02EDFCA178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3D1922B1-093E-4E3F-A37A-D40EC1B647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7689329C-B900-46F4-AF5D-AF69356C49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72930083-8085-4A37-9F06-6FF9B0606D0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2612F279-9946-4E7F-8B95-A07ED82511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87C2A497-3A80-42D8-9F4A-A389B1FF59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1698D49D-B474-493F-A136-C922EEA612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8ABBC601-A055-42F1-B5EF-3018D9915C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7D8F8C7C-9B58-486E-AA13-4BFE1FD03C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98A78F54-3247-4A6B-B1F3-7FB500EB11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616A769C-E9C4-41D4-91E1-C6285F40C0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729D68A-CCC0-4B4A-B099-FA22DD88C9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F481290C-775C-445C-B41F-600066262A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6969919B-8FB9-47F0-BB01-D796AEBA62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C7FDC775-0608-4C85-9176-602F8EE13D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F1EDFAF2-8975-4C7A-8783-EA0FCBB39F2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A1B9A025-8EED-46E9-A894-2720B894987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A832F9F1-54D5-470B-8C58-FCA5B1F69C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F0CFF30F-FCED-4F00-8BF6-3932918B191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1A60522D-363E-4289-BA96-DD85F50BE9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33EC7C4C-23A0-4EC3-B17C-CBB8B7F4CC8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FEBA802F-45E8-4E7A-A30F-379ED9EC91F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9E46DF0A-B7E3-4307-9C6D-9F0DBC9924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EB9F1C65-E0CD-41A6-BFBA-D35EF67DE5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4053D51B-1988-4C4C-BE60-FE21185E8FD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2ECD733C-D812-479B-856A-E4E044083C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535DFFDA-840C-4804-B57B-76AF3143DC0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9448436-3D51-4B52-B85F-3545E0988B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881313EE-C3FE-47B6-8EBA-184B753ED7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E4AD7DD6-5B0C-401A-A801-1D90E03D10F6}"/>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481E291A-850C-4217-81BB-F016C8501DC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A3569717-9DF3-434B-9B59-7E3074BD4DD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E8CF7FC0-3ECF-4956-8C3A-F191FACACD35}"/>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20180946-C38A-43E3-94EB-3EF609B72233}"/>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015E3649-B781-4BEE-82D2-44A762050CEC}"/>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773B2B8-C9CB-4A30-80AB-1989ECC05BBA}"/>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B8410DD2-6F48-4369-BB58-B9F6692FBF38}"/>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FFA42C04-08E7-4206-B132-66DFABD1FC6A}"/>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246A30FB-D4C6-4A7E-938B-C7660349404F}"/>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4691CFD9-3D3C-49CD-9E3B-C78AE7A7D513}"/>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2929FF0-4682-48F9-99DE-CB1FE33899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3758691-5423-460C-9498-9F30CBAFE8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821E789-8DFB-4978-A2DC-60020CDD62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066D320-A612-4520-A60A-6FDCB5FAAB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BF39D98-99AF-424E-995D-2BF8D9FE6C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685" name="楕円 684">
          <a:extLst>
            <a:ext uri="{FF2B5EF4-FFF2-40B4-BE49-F238E27FC236}">
              <a16:creationId xmlns:a16="http://schemas.microsoft.com/office/drawing/2014/main" id="{BC61EA8D-B918-4D43-9620-DA9B0E14B0AB}"/>
            </a:ext>
          </a:extLst>
        </xdr:cNvPr>
        <xdr:cNvSpPr/>
      </xdr:nvSpPr>
      <xdr:spPr>
        <a:xfrm>
          <a:off x="16268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686" name="【公民館】&#10;有形固定資産減価償却率該当値テキスト">
          <a:extLst>
            <a:ext uri="{FF2B5EF4-FFF2-40B4-BE49-F238E27FC236}">
              <a16:creationId xmlns:a16="http://schemas.microsoft.com/office/drawing/2014/main" id="{19C40E56-8CB7-41AA-87BB-6DB1D8BEC1FB}"/>
            </a:ext>
          </a:extLst>
        </xdr:cNvPr>
        <xdr:cNvSpPr txBox="1"/>
      </xdr:nvSpPr>
      <xdr:spPr>
        <a:xfrm>
          <a:off x="16357600"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xdr:rowOff>
    </xdr:from>
    <xdr:to>
      <xdr:col>81</xdr:col>
      <xdr:colOff>101600</xdr:colOff>
      <xdr:row>107</xdr:row>
      <xdr:rowOff>110671</xdr:rowOff>
    </xdr:to>
    <xdr:sp macro="" textlink="">
      <xdr:nvSpPr>
        <xdr:cNvPr id="687" name="楕円 686">
          <a:extLst>
            <a:ext uri="{FF2B5EF4-FFF2-40B4-BE49-F238E27FC236}">
              <a16:creationId xmlns:a16="http://schemas.microsoft.com/office/drawing/2014/main" id="{2B73D93B-9DB6-4E76-BB09-26F221BAF59B}"/>
            </a:ext>
          </a:extLst>
        </xdr:cNvPr>
        <xdr:cNvSpPr/>
      </xdr:nvSpPr>
      <xdr:spPr>
        <a:xfrm>
          <a:off x="15430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59871</xdr:rowOff>
    </xdr:from>
    <xdr:to>
      <xdr:col>85</xdr:col>
      <xdr:colOff>127000</xdr:colOff>
      <xdr:row>107</xdr:row>
      <xdr:rowOff>85998</xdr:rowOff>
    </xdr:to>
    <xdr:cxnSp macro="">
      <xdr:nvCxnSpPr>
        <xdr:cNvPr id="688" name="直線コネクタ 687">
          <a:extLst>
            <a:ext uri="{FF2B5EF4-FFF2-40B4-BE49-F238E27FC236}">
              <a16:creationId xmlns:a16="http://schemas.microsoft.com/office/drawing/2014/main" id="{1F8DB743-9229-47A9-87B3-C1B204E3E31D}"/>
            </a:ext>
          </a:extLst>
        </xdr:cNvPr>
        <xdr:cNvCxnSpPr/>
      </xdr:nvCxnSpPr>
      <xdr:spPr>
        <a:xfrm>
          <a:off x="15481300" y="1840502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xdr:rowOff>
    </xdr:from>
    <xdr:to>
      <xdr:col>76</xdr:col>
      <xdr:colOff>165100</xdr:colOff>
      <xdr:row>107</xdr:row>
      <xdr:rowOff>113937</xdr:rowOff>
    </xdr:to>
    <xdr:sp macro="" textlink="">
      <xdr:nvSpPr>
        <xdr:cNvPr id="689" name="楕円 688">
          <a:extLst>
            <a:ext uri="{FF2B5EF4-FFF2-40B4-BE49-F238E27FC236}">
              <a16:creationId xmlns:a16="http://schemas.microsoft.com/office/drawing/2014/main" id="{CFC5F528-880D-4B92-947B-E244821398D5}"/>
            </a:ext>
          </a:extLst>
        </xdr:cNvPr>
        <xdr:cNvSpPr/>
      </xdr:nvSpPr>
      <xdr:spPr>
        <a:xfrm>
          <a:off x="14541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59871</xdr:rowOff>
    </xdr:from>
    <xdr:to>
      <xdr:col>81</xdr:col>
      <xdr:colOff>50800</xdr:colOff>
      <xdr:row>107</xdr:row>
      <xdr:rowOff>63137</xdr:rowOff>
    </xdr:to>
    <xdr:cxnSp macro="">
      <xdr:nvCxnSpPr>
        <xdr:cNvPr id="690" name="直線コネクタ 689">
          <a:extLst>
            <a:ext uri="{FF2B5EF4-FFF2-40B4-BE49-F238E27FC236}">
              <a16:creationId xmlns:a16="http://schemas.microsoft.com/office/drawing/2014/main" id="{AD451962-B89B-4391-BA98-CEC2E001E928}"/>
            </a:ext>
          </a:extLst>
        </xdr:cNvPr>
        <xdr:cNvCxnSpPr/>
      </xdr:nvCxnSpPr>
      <xdr:spPr>
        <a:xfrm flipV="1">
          <a:off x="14592300" y="184050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691" name="楕円 690">
          <a:extLst>
            <a:ext uri="{FF2B5EF4-FFF2-40B4-BE49-F238E27FC236}">
              <a16:creationId xmlns:a16="http://schemas.microsoft.com/office/drawing/2014/main" id="{06CF368C-6176-4EC8-9EF2-408D3F605F73}"/>
            </a:ext>
          </a:extLst>
        </xdr:cNvPr>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63137</xdr:rowOff>
    </xdr:to>
    <xdr:cxnSp macro="">
      <xdr:nvCxnSpPr>
        <xdr:cNvPr id="692" name="直線コネクタ 691">
          <a:extLst>
            <a:ext uri="{FF2B5EF4-FFF2-40B4-BE49-F238E27FC236}">
              <a16:creationId xmlns:a16="http://schemas.microsoft.com/office/drawing/2014/main" id="{8F872360-A7FA-46C8-8E0E-00B780647F7A}"/>
            </a:ext>
          </a:extLst>
        </xdr:cNvPr>
        <xdr:cNvCxnSpPr/>
      </xdr:nvCxnSpPr>
      <xdr:spPr>
        <a:xfrm>
          <a:off x="13703300" y="183756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693" name="楕円 692">
          <a:extLst>
            <a:ext uri="{FF2B5EF4-FFF2-40B4-BE49-F238E27FC236}">
              <a16:creationId xmlns:a16="http://schemas.microsoft.com/office/drawing/2014/main" id="{25021EE7-AC6C-4DBC-81F4-08C7BEFE2716}"/>
            </a:ext>
          </a:extLst>
        </xdr:cNvPr>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107</xdr:row>
      <xdr:rowOff>30480</xdr:rowOff>
    </xdr:to>
    <xdr:cxnSp macro="">
      <xdr:nvCxnSpPr>
        <xdr:cNvPr id="694" name="直線コネクタ 693">
          <a:extLst>
            <a:ext uri="{FF2B5EF4-FFF2-40B4-BE49-F238E27FC236}">
              <a16:creationId xmlns:a16="http://schemas.microsoft.com/office/drawing/2014/main" id="{0CB03975-21C5-4439-8B55-B045EA3880C7}"/>
            </a:ext>
          </a:extLst>
        </xdr:cNvPr>
        <xdr:cNvCxnSpPr/>
      </xdr:nvCxnSpPr>
      <xdr:spPr>
        <a:xfrm>
          <a:off x="12814300" y="183348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25C494D5-4D65-4E23-9638-46FCF9A47893}"/>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1DEFF502-3F8D-4529-A2AA-BDD98EE1B13C}"/>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F54D1449-0602-4EB8-89F0-5EAFE37A143E}"/>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9301669C-5490-435B-B430-0CFD805582F6}"/>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101798</xdr:rowOff>
    </xdr:from>
    <xdr:ext cx="405111" cy="259045"/>
    <xdr:sp macro="" textlink="">
      <xdr:nvSpPr>
        <xdr:cNvPr id="699" name="n_1mainValue【公民館】&#10;有形固定資産減価償却率">
          <a:extLst>
            <a:ext uri="{FF2B5EF4-FFF2-40B4-BE49-F238E27FC236}">
              <a16:creationId xmlns:a16="http://schemas.microsoft.com/office/drawing/2014/main" id="{ED205CF8-9570-4415-8682-FAEE37E5E103}"/>
            </a:ext>
          </a:extLst>
        </xdr:cNvPr>
        <xdr:cNvSpPr txBox="1"/>
      </xdr:nvSpPr>
      <xdr:spPr>
        <a:xfrm>
          <a:off x="152660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105064</xdr:rowOff>
    </xdr:from>
    <xdr:ext cx="405111" cy="259045"/>
    <xdr:sp macro="" textlink="">
      <xdr:nvSpPr>
        <xdr:cNvPr id="700" name="n_2mainValue【公民館】&#10;有形固定資産減価償却率">
          <a:extLst>
            <a:ext uri="{FF2B5EF4-FFF2-40B4-BE49-F238E27FC236}">
              <a16:creationId xmlns:a16="http://schemas.microsoft.com/office/drawing/2014/main" id="{F2692B87-ECC2-4AB7-B11F-3CC3D6352BCA}"/>
            </a:ext>
          </a:extLst>
        </xdr:cNvPr>
        <xdr:cNvSpPr txBox="1"/>
      </xdr:nvSpPr>
      <xdr:spPr>
        <a:xfrm>
          <a:off x="14389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701" name="n_3mainValue【公民館】&#10;有形固定資産減価償却率">
          <a:extLst>
            <a:ext uri="{FF2B5EF4-FFF2-40B4-BE49-F238E27FC236}">
              <a16:creationId xmlns:a16="http://schemas.microsoft.com/office/drawing/2014/main" id="{518116C1-E011-437E-87B1-CFF4AA9B47D3}"/>
            </a:ext>
          </a:extLst>
        </xdr:cNvPr>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702" name="n_4mainValue【公民館】&#10;有形固定資産減価償却率">
          <a:extLst>
            <a:ext uri="{FF2B5EF4-FFF2-40B4-BE49-F238E27FC236}">
              <a16:creationId xmlns:a16="http://schemas.microsoft.com/office/drawing/2014/main" id="{4EF4C08B-9A91-44CC-A419-0373FC0C7504}"/>
            </a:ext>
          </a:extLst>
        </xdr:cNvPr>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914A44F-1D71-43D0-BFC0-FB892EE129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787F6C1E-15CF-48B3-9369-70792D83EA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FD912A2F-5CFF-4A5A-AAE5-623D12DDDC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E3B9AD54-67B7-472E-AD75-DB759F2616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818D0596-9DA6-4B2F-A830-2F7AC6A439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66125ACE-E6B2-464A-A861-7E8D25B9F3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D5D641DA-47DF-435C-8153-B4A6E34B68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439D710A-43FE-43FC-BE24-EC110BECD2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D94F6F18-021B-4DF2-96F5-436F08DF16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29A2250D-3F1D-4E1A-B948-F93D92A97DD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FC26C113-91E8-41BC-BAAF-17DD1DF02D1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71B56A25-2F52-4DDE-AF98-E59DDB3B175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B55B7850-AF6B-471A-B98B-AA5B992D114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7637199A-D519-4A70-869B-FF0AFCAA64A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B1456ED5-2DBB-490E-B048-E9F8768106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95291566-89BD-4F9C-9F40-F414CCAE455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4AB0FF58-6761-40CF-B5C9-C50A19BA2C8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4D43CA8B-0CBD-417D-A783-059BA173A1F6}"/>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698708B-01A4-4693-93B0-2273691D68B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A0E36738-23AC-426F-8ABE-F3A1F62FE46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199290A7-0DFC-41D5-BCA7-08949B7D7A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7EE26113-D507-4B0A-90EF-63ED1AB2D3A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732F728D-8D69-4338-B392-1F854AA6C6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32D54BF9-EC1F-4FB5-852B-CFC675B14CD7}"/>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2E7578FA-F32E-4ED1-8E57-9DEB2055D2D1}"/>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963FB684-2EBB-4E5A-88EF-F54DB3558822}"/>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E9079412-886D-4CC6-AAD9-39010390FC98}"/>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B7993E60-940F-4448-83FC-A8FDE0A57C1F}"/>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a:extLst>
            <a:ext uri="{FF2B5EF4-FFF2-40B4-BE49-F238E27FC236}">
              <a16:creationId xmlns:a16="http://schemas.microsoft.com/office/drawing/2014/main" id="{D7936336-683D-4727-AC01-CCC3CA093F36}"/>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04035522-D94B-42FD-8D8D-110F2A2582BA}"/>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F9044071-684E-4ED1-AB4E-41976D262377}"/>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6C99E7CA-3941-447A-A9A5-63D835724EFE}"/>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04D13A14-165B-468C-9E4F-95526E8A056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422DCAE1-00E3-4ECE-AA4C-1CB070185A0F}"/>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8E6BC7A-EF42-4032-88B2-D7D165C119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0C37A28-598A-4CE9-9877-F9FA325B21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E7A3A77-C4EA-4B79-AB44-48D98920CE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6881A6A-4689-4B0C-B9B0-08720E4A97E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F06ADD7-5FCD-4E38-8592-C378B4F2C3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21132</xdr:rowOff>
    </xdr:from>
    <xdr:to>
      <xdr:col>116</xdr:col>
      <xdr:colOff>114300</xdr:colOff>
      <xdr:row>107</xdr:row>
      <xdr:rowOff>122732</xdr:rowOff>
    </xdr:to>
    <xdr:sp macro="" textlink="">
      <xdr:nvSpPr>
        <xdr:cNvPr id="742" name="楕円 741">
          <a:extLst>
            <a:ext uri="{FF2B5EF4-FFF2-40B4-BE49-F238E27FC236}">
              <a16:creationId xmlns:a16="http://schemas.microsoft.com/office/drawing/2014/main" id="{7CB7E563-4971-478C-80C4-AF9FB3A82377}"/>
            </a:ext>
          </a:extLst>
        </xdr:cNvPr>
        <xdr:cNvSpPr/>
      </xdr:nvSpPr>
      <xdr:spPr>
        <a:xfrm>
          <a:off x="22110700" y="183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44009</xdr:rowOff>
    </xdr:from>
    <xdr:ext cx="469744" cy="259045"/>
    <xdr:sp macro="" textlink="">
      <xdr:nvSpPr>
        <xdr:cNvPr id="743" name="【公民館】&#10;一人当たり面積該当値テキスト">
          <a:extLst>
            <a:ext uri="{FF2B5EF4-FFF2-40B4-BE49-F238E27FC236}">
              <a16:creationId xmlns:a16="http://schemas.microsoft.com/office/drawing/2014/main" id="{9EE10231-B3A7-43B7-941A-A0F6C6F69D72}"/>
            </a:ext>
          </a:extLst>
        </xdr:cNvPr>
        <xdr:cNvSpPr txBox="1"/>
      </xdr:nvSpPr>
      <xdr:spPr>
        <a:xfrm>
          <a:off x="22199600" y="1821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21971</xdr:rowOff>
    </xdr:from>
    <xdr:to>
      <xdr:col>112</xdr:col>
      <xdr:colOff>38100</xdr:colOff>
      <xdr:row>107</xdr:row>
      <xdr:rowOff>123571</xdr:rowOff>
    </xdr:to>
    <xdr:sp macro="" textlink="">
      <xdr:nvSpPr>
        <xdr:cNvPr id="744" name="楕円 743">
          <a:extLst>
            <a:ext uri="{FF2B5EF4-FFF2-40B4-BE49-F238E27FC236}">
              <a16:creationId xmlns:a16="http://schemas.microsoft.com/office/drawing/2014/main" id="{B838CE97-6D99-474A-98CC-3C5DEF2F7F07}"/>
            </a:ext>
          </a:extLst>
        </xdr:cNvPr>
        <xdr:cNvSpPr/>
      </xdr:nvSpPr>
      <xdr:spPr>
        <a:xfrm>
          <a:off x="21272500" y="18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71932</xdr:rowOff>
    </xdr:from>
    <xdr:to>
      <xdr:col>116</xdr:col>
      <xdr:colOff>63500</xdr:colOff>
      <xdr:row>107</xdr:row>
      <xdr:rowOff>72771</xdr:rowOff>
    </xdr:to>
    <xdr:cxnSp macro="">
      <xdr:nvCxnSpPr>
        <xdr:cNvPr id="745" name="直線コネクタ 744">
          <a:extLst>
            <a:ext uri="{FF2B5EF4-FFF2-40B4-BE49-F238E27FC236}">
              <a16:creationId xmlns:a16="http://schemas.microsoft.com/office/drawing/2014/main" id="{B57CBFED-D0BD-4D55-BD64-B343AF0B8599}"/>
            </a:ext>
          </a:extLst>
        </xdr:cNvPr>
        <xdr:cNvCxnSpPr/>
      </xdr:nvCxnSpPr>
      <xdr:spPr>
        <a:xfrm flipV="1">
          <a:off x="21323300" y="18417082"/>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22961</xdr:rowOff>
    </xdr:from>
    <xdr:to>
      <xdr:col>107</xdr:col>
      <xdr:colOff>101600</xdr:colOff>
      <xdr:row>107</xdr:row>
      <xdr:rowOff>124561</xdr:rowOff>
    </xdr:to>
    <xdr:sp macro="" textlink="">
      <xdr:nvSpPr>
        <xdr:cNvPr id="746" name="楕円 745">
          <a:extLst>
            <a:ext uri="{FF2B5EF4-FFF2-40B4-BE49-F238E27FC236}">
              <a16:creationId xmlns:a16="http://schemas.microsoft.com/office/drawing/2014/main" id="{4FD52867-8B50-4BE8-A19C-A4E32681D51E}"/>
            </a:ext>
          </a:extLst>
        </xdr:cNvPr>
        <xdr:cNvSpPr/>
      </xdr:nvSpPr>
      <xdr:spPr>
        <a:xfrm>
          <a:off x="20383500" y="183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72771</xdr:rowOff>
    </xdr:from>
    <xdr:to>
      <xdr:col>111</xdr:col>
      <xdr:colOff>177800</xdr:colOff>
      <xdr:row>107</xdr:row>
      <xdr:rowOff>73761</xdr:rowOff>
    </xdr:to>
    <xdr:cxnSp macro="">
      <xdr:nvCxnSpPr>
        <xdr:cNvPr id="747" name="直線コネクタ 746">
          <a:extLst>
            <a:ext uri="{FF2B5EF4-FFF2-40B4-BE49-F238E27FC236}">
              <a16:creationId xmlns:a16="http://schemas.microsoft.com/office/drawing/2014/main" id="{7E52AF6D-54AF-4EDA-AC96-F74D8C61EE7D}"/>
            </a:ext>
          </a:extLst>
        </xdr:cNvPr>
        <xdr:cNvCxnSpPr/>
      </xdr:nvCxnSpPr>
      <xdr:spPr>
        <a:xfrm flipV="1">
          <a:off x="20434300" y="1841792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27152</xdr:rowOff>
    </xdr:from>
    <xdr:to>
      <xdr:col>102</xdr:col>
      <xdr:colOff>165100</xdr:colOff>
      <xdr:row>107</xdr:row>
      <xdr:rowOff>128752</xdr:rowOff>
    </xdr:to>
    <xdr:sp macro="" textlink="">
      <xdr:nvSpPr>
        <xdr:cNvPr id="748" name="楕円 747">
          <a:extLst>
            <a:ext uri="{FF2B5EF4-FFF2-40B4-BE49-F238E27FC236}">
              <a16:creationId xmlns:a16="http://schemas.microsoft.com/office/drawing/2014/main" id="{24C14B0C-7AA9-4D01-BFC9-76C6A7D0F17C}"/>
            </a:ext>
          </a:extLst>
        </xdr:cNvPr>
        <xdr:cNvSpPr/>
      </xdr:nvSpPr>
      <xdr:spPr>
        <a:xfrm>
          <a:off x="19494500" y="183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73761</xdr:rowOff>
    </xdr:from>
    <xdr:to>
      <xdr:col>107</xdr:col>
      <xdr:colOff>50800</xdr:colOff>
      <xdr:row>107</xdr:row>
      <xdr:rowOff>77952</xdr:rowOff>
    </xdr:to>
    <xdr:cxnSp macro="">
      <xdr:nvCxnSpPr>
        <xdr:cNvPr id="749" name="直線コネクタ 748">
          <a:extLst>
            <a:ext uri="{FF2B5EF4-FFF2-40B4-BE49-F238E27FC236}">
              <a16:creationId xmlns:a16="http://schemas.microsoft.com/office/drawing/2014/main" id="{4D8DE96C-CFF3-49DC-91DC-97140C32806A}"/>
            </a:ext>
          </a:extLst>
        </xdr:cNvPr>
        <xdr:cNvCxnSpPr/>
      </xdr:nvCxnSpPr>
      <xdr:spPr>
        <a:xfrm flipV="1">
          <a:off x="19545300" y="1841891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65633</xdr:rowOff>
    </xdr:from>
    <xdr:to>
      <xdr:col>98</xdr:col>
      <xdr:colOff>38100</xdr:colOff>
      <xdr:row>107</xdr:row>
      <xdr:rowOff>167233</xdr:rowOff>
    </xdr:to>
    <xdr:sp macro="" textlink="">
      <xdr:nvSpPr>
        <xdr:cNvPr id="750" name="楕円 749">
          <a:extLst>
            <a:ext uri="{FF2B5EF4-FFF2-40B4-BE49-F238E27FC236}">
              <a16:creationId xmlns:a16="http://schemas.microsoft.com/office/drawing/2014/main" id="{C4D01C9B-29CA-4324-9628-E96EFEDC9DFE}"/>
            </a:ext>
          </a:extLst>
        </xdr:cNvPr>
        <xdr:cNvSpPr/>
      </xdr:nvSpPr>
      <xdr:spPr>
        <a:xfrm>
          <a:off x="18605500" y="184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77952</xdr:rowOff>
    </xdr:from>
    <xdr:to>
      <xdr:col>102</xdr:col>
      <xdr:colOff>114300</xdr:colOff>
      <xdr:row>107</xdr:row>
      <xdr:rowOff>116433</xdr:rowOff>
    </xdr:to>
    <xdr:cxnSp macro="">
      <xdr:nvCxnSpPr>
        <xdr:cNvPr id="751" name="直線コネクタ 750">
          <a:extLst>
            <a:ext uri="{FF2B5EF4-FFF2-40B4-BE49-F238E27FC236}">
              <a16:creationId xmlns:a16="http://schemas.microsoft.com/office/drawing/2014/main" id="{D9E6906B-A68E-4D83-8634-A23C0BE98452}"/>
            </a:ext>
          </a:extLst>
        </xdr:cNvPr>
        <xdr:cNvCxnSpPr/>
      </xdr:nvCxnSpPr>
      <xdr:spPr>
        <a:xfrm flipV="1">
          <a:off x="18656300" y="18423102"/>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a:extLst>
            <a:ext uri="{FF2B5EF4-FFF2-40B4-BE49-F238E27FC236}">
              <a16:creationId xmlns:a16="http://schemas.microsoft.com/office/drawing/2014/main" id="{FCC8D339-CF8B-4ECF-90BF-F4D59E76D2C2}"/>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53" name="n_2aveValue【公民館】&#10;一人当たり面積">
          <a:extLst>
            <a:ext uri="{FF2B5EF4-FFF2-40B4-BE49-F238E27FC236}">
              <a16:creationId xmlns:a16="http://schemas.microsoft.com/office/drawing/2014/main" id="{AC6187E0-C296-47BB-9CB8-439C3F51487A}"/>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CDEABEF6-4DB4-4867-9E96-2A4F4BBA1576}"/>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77CAEE73-6095-4BEA-A596-2812A6456273}"/>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140098</xdr:rowOff>
    </xdr:from>
    <xdr:ext cx="469744" cy="259045"/>
    <xdr:sp macro="" textlink="">
      <xdr:nvSpPr>
        <xdr:cNvPr id="756" name="n_1mainValue【公民館】&#10;一人当たり面積">
          <a:extLst>
            <a:ext uri="{FF2B5EF4-FFF2-40B4-BE49-F238E27FC236}">
              <a16:creationId xmlns:a16="http://schemas.microsoft.com/office/drawing/2014/main" id="{6A8747CE-65D3-436A-A762-42C2ACFE4150}"/>
            </a:ext>
          </a:extLst>
        </xdr:cNvPr>
        <xdr:cNvSpPr txBox="1"/>
      </xdr:nvSpPr>
      <xdr:spPr>
        <a:xfrm>
          <a:off x="21075727" y="181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141088</xdr:rowOff>
    </xdr:from>
    <xdr:ext cx="469744" cy="259045"/>
    <xdr:sp macro="" textlink="">
      <xdr:nvSpPr>
        <xdr:cNvPr id="757" name="n_2mainValue【公民館】&#10;一人当たり面積">
          <a:extLst>
            <a:ext uri="{FF2B5EF4-FFF2-40B4-BE49-F238E27FC236}">
              <a16:creationId xmlns:a16="http://schemas.microsoft.com/office/drawing/2014/main" id="{299C77C9-4AF3-47A1-A01E-EE89287DDABD}"/>
            </a:ext>
          </a:extLst>
        </xdr:cNvPr>
        <xdr:cNvSpPr txBox="1"/>
      </xdr:nvSpPr>
      <xdr:spPr>
        <a:xfrm>
          <a:off x="20199427" y="181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145279</xdr:rowOff>
    </xdr:from>
    <xdr:ext cx="469744" cy="259045"/>
    <xdr:sp macro="" textlink="">
      <xdr:nvSpPr>
        <xdr:cNvPr id="758" name="n_3mainValue【公民館】&#10;一人当たり面積">
          <a:extLst>
            <a:ext uri="{FF2B5EF4-FFF2-40B4-BE49-F238E27FC236}">
              <a16:creationId xmlns:a16="http://schemas.microsoft.com/office/drawing/2014/main" id="{C023494F-1075-4689-9084-505F25B92707}"/>
            </a:ext>
          </a:extLst>
        </xdr:cNvPr>
        <xdr:cNvSpPr txBox="1"/>
      </xdr:nvSpPr>
      <xdr:spPr>
        <a:xfrm>
          <a:off x="19310427" y="181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12310</xdr:rowOff>
    </xdr:from>
    <xdr:ext cx="469744" cy="259045"/>
    <xdr:sp macro="" textlink="">
      <xdr:nvSpPr>
        <xdr:cNvPr id="759" name="n_4mainValue【公民館】&#10;一人当たり面積">
          <a:extLst>
            <a:ext uri="{FF2B5EF4-FFF2-40B4-BE49-F238E27FC236}">
              <a16:creationId xmlns:a16="http://schemas.microsoft.com/office/drawing/2014/main" id="{12F8A6B4-3ACD-4F61-8E4D-6EB1D0B790C1}"/>
            </a:ext>
          </a:extLst>
        </xdr:cNvPr>
        <xdr:cNvSpPr txBox="1"/>
      </xdr:nvSpPr>
      <xdr:spPr>
        <a:xfrm>
          <a:off x="18421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34A6974-DF20-4D9F-A749-69C589946B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FBEDD6F-48DB-4D87-9F29-B09CD9DC18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CFEC5743-6D53-4A45-B88F-4AC5B6BF9D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類似団体と比較すると道路と学校施設以外の有形固定資産減価償却率が上回っている。</a:t>
          </a:r>
          <a:r>
            <a:rPr kumimoji="1" lang="ja-JP" altLang="en-US" sz="1100">
              <a:solidFill>
                <a:schemeClr val="dk1"/>
              </a:solidFill>
              <a:effectLst/>
              <a:latin typeface="+mn-lt"/>
              <a:ea typeface="+mn-ea"/>
              <a:cs typeface="+mn-cs"/>
            </a:rPr>
            <a:t>道路については、積極的に道路改良事業等を進めたことによるもの、</a:t>
          </a:r>
          <a:r>
            <a:rPr kumimoji="1" lang="ja-JP" altLang="ja-JP" sz="1100">
              <a:solidFill>
                <a:schemeClr val="dk1"/>
              </a:solidFill>
              <a:effectLst/>
              <a:latin typeface="+mn-lt"/>
              <a:ea typeface="+mn-ea"/>
              <a:cs typeface="+mn-cs"/>
            </a:rPr>
            <a:t>学校施設については</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においてう</a:t>
          </a:r>
          <a:r>
            <a:rPr kumimoji="1" lang="ja-JP" altLang="ja-JP" sz="1100">
              <a:solidFill>
                <a:schemeClr val="dk1"/>
              </a:solidFill>
              <a:effectLst/>
              <a:latin typeface="+mn-lt"/>
              <a:ea typeface="+mn-ea"/>
              <a:cs typeface="+mn-cs"/>
            </a:rPr>
            <a:t>ぶやま学園の大規模改修を行ったため有形固定資産減価償却率が減少している。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a:t>
          </a:r>
          <a:r>
            <a:rPr kumimoji="1" lang="ja-JP" altLang="ja-JP" sz="1100">
              <a:solidFill>
                <a:schemeClr val="dk1"/>
              </a:solidFill>
              <a:effectLst/>
              <a:latin typeface="+mn-lt"/>
              <a:ea typeface="+mn-ea"/>
              <a:cs typeface="+mn-cs"/>
            </a:rPr>
            <a:t>の他の資産については老朽化が進んでいる</a:t>
          </a:r>
          <a:r>
            <a:rPr kumimoji="1" lang="ja-JP" altLang="en-US" sz="1100">
              <a:solidFill>
                <a:schemeClr val="dk1"/>
              </a:solidFill>
              <a:effectLst/>
              <a:latin typeface="+mn-lt"/>
              <a:ea typeface="+mn-ea"/>
              <a:cs typeface="+mn-cs"/>
            </a:rPr>
            <a:t>ことから減価償却率は増加している。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策定予定の個別計画等に基づき、適切な資産の更新に努める。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01B3F3-4D36-4530-806A-BBA2A02D44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344C62-054D-473B-9695-49DE4B70888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141982-6C04-4D43-876F-8D3EC002DA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5DC4D1-6BDD-4DBE-9EA1-8A64512516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75357B-78A8-436B-B1FB-7E500837B1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E1E95F-C756-48B7-96D1-C53C50DE79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8A5270-4449-4281-82BD-8DC6FE4A7E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78E6C4-4929-407D-870D-2DD18329C8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6D5DF6-9729-45D3-BB38-39A14C6AE7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DBF69D-B841-49F9-8837-9F4834C70D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
1,460
60.81
2,260,229
2,168,871
77,091
1,096,294
2,175,184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623DBB-9177-43BF-BAF5-55F912CCF1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B47A93-C445-4F39-9A57-70594A7E85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319ABF-E920-467E-A4A4-C778E17611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3670C8-B94D-4777-9713-7A57A9CA45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3F10BA-406E-450A-8628-4CDBD8744A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872596-05B3-46E7-A6E2-48A3FAD0EB2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2F0472-9373-4C61-B964-27E26D7592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0069E1-AC7B-4A7C-A1CC-D1285C73AE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B17045-48FB-4585-BDB5-AD9085DF20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45733D-B6AE-4DD1-A95E-4D1AB597C5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7197BB-40FB-47FE-AD43-9AEBAC156C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CAAD33-0943-40B8-B4E6-82BDEF99C7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61B24B-2935-4FB6-B83B-78A51C7950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9C96E8-2C1D-4783-909D-EE9454C751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26FC50-B7E3-4AC5-9C24-2A0D0AFF8F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A460A8-941E-4AF8-8B57-6C9C5B98C6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20D9A7-64ED-46F0-816E-C0CE81C60B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173C74-2D02-4651-8F5F-61A8B3F9AF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219FCA-68CD-46B0-A18E-930ACDA013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95B2B5A-B899-4D9D-92FB-3510F657C88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360BA2-E4EC-41B2-8576-E04A066F6B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AE150B-7A25-44E1-BC62-72FB9E8586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0D9B57-44A4-466A-A6A3-3F9E2FC13B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C0BEB0-3D51-4101-9CBA-B506E00010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F73F7A-42BC-46C7-9290-AD36A1397C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C57D4C-4E49-4601-8432-5E8D7574CC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D82DF5-26E3-4E3E-B56B-D8769F1ADE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7A3F41-AC72-4DE8-827A-4C1911F3C7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F20D46-45DB-4BD7-A9AC-543C4B7609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E56BCA-F1B5-4164-AA7B-3E5AE334F1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C055E4-2B44-4326-866C-1BA9388EC1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94D10E-E889-4F45-A3F1-D6FE2028557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894CD6B-B000-45C5-8335-21EB4AD910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D7AE01-FA33-41C6-BAB5-FB1D4E47B90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5ADBE9B-FD74-4C1C-BB17-104AD71375E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27D8BAB-FDF4-4C7D-8088-2E3D88F2E1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E3C0328-7E23-494C-9980-3F6AA58AC0A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640A81B-7BAA-4ED4-B9C3-3E4061DED7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CE0815-E365-44D8-A10E-6FC59B2144D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291C74D-8E58-4C55-B2B7-CDF4E990C4F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F22E858-2060-49D2-B785-6FFC46A188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2852BF37-A705-4C5A-851F-6F1286D7BF29}"/>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9AD32A1-DAB9-42BB-8BBA-37B5AB64D0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3CB808E8-0717-422C-9F5E-2407CDA6C9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373A1894-AB5D-4A0E-8E1F-9BD0B7B62FF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4D1DA3E-8CA7-4BAC-A23A-1B5FBCD9A07D}"/>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D2584AD-75D6-47BA-B1B5-B569C77363F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0DDFB6C-FF6C-4D74-9D9F-CF4049051D16}"/>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2D5BB1D-B295-4AD5-8DE2-1DDB41B243B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E7AC41BC-796C-4352-8C10-F445BC2D4677}"/>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E2EAD440-FB6E-45FF-BFE1-BC2E1312D068}"/>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ECD3E8EF-E788-4D37-8953-7BDF7F515B49}"/>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362707A2-F14F-4830-8321-37BAB0110338}"/>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2178E78F-2ADE-414B-A52A-6EB497080AD4}"/>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EA4E50E1-9D86-4EF6-96DE-69D58B80A626}"/>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CB8D21C-0715-44CB-8176-3E164EAB71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5C9A810-E163-45AE-A5DC-6AF79095C8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843FE1-0F58-433A-9A6C-4AA7193851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A9428A-6E67-4AEC-92C8-181709D787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3BF41E7-5B99-4CCE-B352-2CC1CA16DD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a:extLst>
            <a:ext uri="{FF2B5EF4-FFF2-40B4-BE49-F238E27FC236}">
              <a16:creationId xmlns:a16="http://schemas.microsoft.com/office/drawing/2014/main" id="{4872E694-EDC0-477A-80C4-534882DA1F57}"/>
            </a:ext>
          </a:extLst>
        </xdr:cNvPr>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a:extLst>
            <a:ext uri="{FF2B5EF4-FFF2-40B4-BE49-F238E27FC236}">
              <a16:creationId xmlns:a16="http://schemas.microsoft.com/office/drawing/2014/main" id="{9D1CC6DF-5D6E-4A02-96C8-0C63077027DF}"/>
            </a:ext>
          </a:extLst>
        </xdr:cNvPr>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a:extLst>
            <a:ext uri="{FF2B5EF4-FFF2-40B4-BE49-F238E27FC236}">
              <a16:creationId xmlns:a16="http://schemas.microsoft.com/office/drawing/2014/main" id="{FC20121D-E9DE-479A-8126-57C126AE7AAD}"/>
            </a:ext>
          </a:extLst>
        </xdr:cNvPr>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127000</xdr:rowOff>
    </xdr:from>
    <xdr:to>
      <xdr:col>24</xdr:col>
      <xdr:colOff>63500</xdr:colOff>
      <xdr:row>40</xdr:row>
      <xdr:rowOff>127000</xdr:rowOff>
    </xdr:to>
    <xdr:cxnSp macro="">
      <xdr:nvCxnSpPr>
        <xdr:cNvPr id="75" name="直線コネクタ 74">
          <a:extLst>
            <a:ext uri="{FF2B5EF4-FFF2-40B4-BE49-F238E27FC236}">
              <a16:creationId xmlns:a16="http://schemas.microsoft.com/office/drawing/2014/main" id="{6D4B3C60-891A-43F3-BF7C-EF1F036A824F}"/>
            </a:ext>
          </a:extLst>
        </xdr:cNvPr>
        <xdr:cNvCxnSpPr/>
      </xdr:nvCxnSpPr>
      <xdr:spPr>
        <a:xfrm>
          <a:off x="3797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a:extLst>
            <a:ext uri="{FF2B5EF4-FFF2-40B4-BE49-F238E27FC236}">
              <a16:creationId xmlns:a16="http://schemas.microsoft.com/office/drawing/2014/main" id="{835EB750-2DB9-4280-B474-15ABAE4DD5C3}"/>
            </a:ext>
          </a:extLst>
        </xdr:cNvPr>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127000</xdr:rowOff>
    </xdr:from>
    <xdr:to>
      <xdr:col>19</xdr:col>
      <xdr:colOff>177800</xdr:colOff>
      <xdr:row>40</xdr:row>
      <xdr:rowOff>127000</xdr:rowOff>
    </xdr:to>
    <xdr:cxnSp macro="">
      <xdr:nvCxnSpPr>
        <xdr:cNvPr id="77" name="直線コネクタ 76">
          <a:extLst>
            <a:ext uri="{FF2B5EF4-FFF2-40B4-BE49-F238E27FC236}">
              <a16:creationId xmlns:a16="http://schemas.microsoft.com/office/drawing/2014/main" id="{11A3C96A-29DF-4D58-9506-7E9AAE53F131}"/>
            </a:ext>
          </a:extLst>
        </xdr:cNvPr>
        <xdr:cNvCxnSpPr/>
      </xdr:nvCxnSpPr>
      <xdr:spPr>
        <a:xfrm>
          <a:off x="2908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8" name="楕円 77">
          <a:extLst>
            <a:ext uri="{FF2B5EF4-FFF2-40B4-BE49-F238E27FC236}">
              <a16:creationId xmlns:a16="http://schemas.microsoft.com/office/drawing/2014/main" id="{06A2415A-AD20-40A1-B553-99A62466E62D}"/>
            </a:ext>
          </a:extLst>
        </xdr:cNvPr>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127000</xdr:rowOff>
    </xdr:from>
    <xdr:to>
      <xdr:col>15</xdr:col>
      <xdr:colOff>50800</xdr:colOff>
      <xdr:row>40</xdr:row>
      <xdr:rowOff>127000</xdr:rowOff>
    </xdr:to>
    <xdr:cxnSp macro="">
      <xdr:nvCxnSpPr>
        <xdr:cNvPr id="79" name="直線コネクタ 78">
          <a:extLst>
            <a:ext uri="{FF2B5EF4-FFF2-40B4-BE49-F238E27FC236}">
              <a16:creationId xmlns:a16="http://schemas.microsoft.com/office/drawing/2014/main" id="{3C636C0E-4179-43F3-BB08-26E412D345A1}"/>
            </a:ext>
          </a:extLst>
        </xdr:cNvPr>
        <xdr:cNvCxnSpPr/>
      </xdr:nvCxnSpPr>
      <xdr:spPr>
        <a:xfrm>
          <a:off x="2019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a:extLst>
            <a:ext uri="{FF2B5EF4-FFF2-40B4-BE49-F238E27FC236}">
              <a16:creationId xmlns:a16="http://schemas.microsoft.com/office/drawing/2014/main" id="{393035C8-B014-4C50-ABD6-8626FDC54C39}"/>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a:extLst>
            <a:ext uri="{FF2B5EF4-FFF2-40B4-BE49-F238E27FC236}">
              <a16:creationId xmlns:a16="http://schemas.microsoft.com/office/drawing/2014/main" id="{109FE50C-4A0D-4F18-9E00-77CA4AEBC62B}"/>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a:extLst>
            <a:ext uri="{FF2B5EF4-FFF2-40B4-BE49-F238E27FC236}">
              <a16:creationId xmlns:a16="http://schemas.microsoft.com/office/drawing/2014/main" id="{4B172F70-55D4-425E-AFB5-1391CFDB35AF}"/>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E7E27F3E-569F-4828-AF98-4E9F456AA666}"/>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4" name="n_1mainValue【図書館】&#10;有形固定資産減価償却率">
          <a:extLst>
            <a:ext uri="{FF2B5EF4-FFF2-40B4-BE49-F238E27FC236}">
              <a16:creationId xmlns:a16="http://schemas.microsoft.com/office/drawing/2014/main" id="{AE235F82-B696-4490-8C4A-53B2ECA9A067}"/>
            </a:ext>
          </a:extLst>
        </xdr:cNvPr>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5" name="n_2mainValue【図書館】&#10;有形固定資産減価償却率">
          <a:extLst>
            <a:ext uri="{FF2B5EF4-FFF2-40B4-BE49-F238E27FC236}">
              <a16:creationId xmlns:a16="http://schemas.microsoft.com/office/drawing/2014/main" id="{9D735AD6-62E1-4EAF-BE68-8471C7D18400}"/>
            </a:ext>
          </a:extLst>
        </xdr:cNvPr>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40</xdr:row>
      <xdr:rowOff>168927</xdr:rowOff>
    </xdr:from>
    <xdr:ext cx="469744" cy="259045"/>
    <xdr:sp macro="" textlink="">
      <xdr:nvSpPr>
        <xdr:cNvPr id="86" name="n_3mainValue【図書館】&#10;有形固定資産減価償却率">
          <a:extLst>
            <a:ext uri="{FF2B5EF4-FFF2-40B4-BE49-F238E27FC236}">
              <a16:creationId xmlns:a16="http://schemas.microsoft.com/office/drawing/2014/main" id="{EDFD4315-EE4D-45E5-9A99-AFF6B9BE29FC}"/>
            </a:ext>
          </a:extLst>
        </xdr:cNvPr>
        <xdr:cNvSpPr txBox="1"/>
      </xdr:nvSpPr>
      <xdr:spPr>
        <a:xfrm>
          <a:off x="1784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FCA557BC-8E40-41F5-9E84-EC084BF11B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5B839141-3314-47E5-A341-05E6FC198B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6C3BB1D-E413-4E87-9752-89C5A80B7D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7DCA09F4-42D6-4850-8069-1ACC08AF62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24DDBD8B-0973-4F54-A8EB-F078E5856C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952922E-A4E6-4018-AD8C-92DA5885B8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8EE7372B-97C8-4B54-995F-98D8D6B800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83EB640C-C450-4FE5-A645-2DB5EF2778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A8C32CB0-6F50-44CC-8D09-601FF2CF90E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5EAC999-4A31-4796-9F12-A4791FF994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541AE278-C48F-42F1-8915-8D9F1A6A11E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DAF93C4B-B44F-416C-8481-428013104F5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CAA3A3DA-8F42-4D20-9B76-5B0903BCDBA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B33D9E8D-533C-4646-BFC7-315ED065946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14685765-628B-46DC-89E0-F682CC4056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7D4F6E45-1920-41AC-A9F2-F4552A6E30C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F72DDC9E-58CC-4ED8-8097-1593F59302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DD4C2930-6011-423B-97A8-3C48FC91468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CAAC9785-BD25-4047-8AAA-3B46DAA7315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D24052B3-D9A7-46B5-A190-AD1EF83ACAA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9169A5B-4364-49C7-8F02-D45A3562D0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4D5BFF0A-EB8E-4C0C-889C-3CF97E239D3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9FAFFA77-E0BE-4638-83BA-2478BA93C9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a:extLst>
            <a:ext uri="{FF2B5EF4-FFF2-40B4-BE49-F238E27FC236}">
              <a16:creationId xmlns:a16="http://schemas.microsoft.com/office/drawing/2014/main" id="{8E747CEE-453A-4C18-9FE4-F9CC5D46E891}"/>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a:extLst>
            <a:ext uri="{FF2B5EF4-FFF2-40B4-BE49-F238E27FC236}">
              <a16:creationId xmlns:a16="http://schemas.microsoft.com/office/drawing/2014/main" id="{020B23CD-4C8F-49A9-A77D-FF249B31934A}"/>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a:extLst>
            <a:ext uri="{FF2B5EF4-FFF2-40B4-BE49-F238E27FC236}">
              <a16:creationId xmlns:a16="http://schemas.microsoft.com/office/drawing/2014/main" id="{07B6CEFF-7257-4CB6-93EF-24C00DA7DB99}"/>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C968161D-1265-410C-8525-28998B1AF716}"/>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67499EE0-70CA-4FF6-B951-C479CCD31CC8}"/>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5" name="【図書館】&#10;一人当たり面積平均値テキスト">
          <a:extLst>
            <a:ext uri="{FF2B5EF4-FFF2-40B4-BE49-F238E27FC236}">
              <a16:creationId xmlns:a16="http://schemas.microsoft.com/office/drawing/2014/main" id="{53B1F46D-FE5D-4166-8137-67659F1FB275}"/>
            </a:ext>
          </a:extLst>
        </xdr:cNvPr>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a:extLst>
            <a:ext uri="{FF2B5EF4-FFF2-40B4-BE49-F238E27FC236}">
              <a16:creationId xmlns:a16="http://schemas.microsoft.com/office/drawing/2014/main" id="{64F89067-6C24-4BCF-9E54-F74FF27B9E9A}"/>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id="{767F7993-4474-4BBC-9154-0163A9A1C3B0}"/>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a:extLst>
            <a:ext uri="{FF2B5EF4-FFF2-40B4-BE49-F238E27FC236}">
              <a16:creationId xmlns:a16="http://schemas.microsoft.com/office/drawing/2014/main" id="{D79F6B86-0612-4DD1-9654-6183DD5B39BE}"/>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a:extLst>
            <a:ext uri="{FF2B5EF4-FFF2-40B4-BE49-F238E27FC236}">
              <a16:creationId xmlns:a16="http://schemas.microsoft.com/office/drawing/2014/main" id="{45C53D28-A9FC-4994-848D-6D6917F0AAEF}"/>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a:extLst>
            <a:ext uri="{FF2B5EF4-FFF2-40B4-BE49-F238E27FC236}">
              <a16:creationId xmlns:a16="http://schemas.microsoft.com/office/drawing/2014/main" id="{F1F7E310-12B2-4171-B615-59B625FDE3AA}"/>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7F1102-9FFA-4235-8E53-3FA84BCF44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16AB029-CEC5-4A24-A5C9-5155D63C5C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D6B7FAC-E64B-428F-A7A9-9E94763B3B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67BD838-C204-479C-8468-AEF1FC8F8C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2504225-B97D-4CE5-8EE7-359D47F8DDE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76835</xdr:rowOff>
    </xdr:from>
    <xdr:to>
      <xdr:col>55</xdr:col>
      <xdr:colOff>50800</xdr:colOff>
      <xdr:row>42</xdr:row>
      <xdr:rowOff>6985</xdr:rowOff>
    </xdr:to>
    <xdr:sp macro="" textlink="">
      <xdr:nvSpPr>
        <xdr:cNvPr id="126" name="楕円 125">
          <a:extLst>
            <a:ext uri="{FF2B5EF4-FFF2-40B4-BE49-F238E27FC236}">
              <a16:creationId xmlns:a16="http://schemas.microsoft.com/office/drawing/2014/main" id="{98E89ED4-BAB1-4AF9-A396-2B49BF842DC8}"/>
            </a:ext>
          </a:extLst>
        </xdr:cNvPr>
        <xdr:cNvSpPr/>
      </xdr:nvSpPr>
      <xdr:spPr>
        <a:xfrm>
          <a:off x="10426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163212</xdr:rowOff>
    </xdr:from>
    <xdr:ext cx="469744" cy="259045"/>
    <xdr:sp macro="" textlink="">
      <xdr:nvSpPr>
        <xdr:cNvPr id="127" name="【図書館】&#10;一人当たり面積該当値テキスト">
          <a:extLst>
            <a:ext uri="{FF2B5EF4-FFF2-40B4-BE49-F238E27FC236}">
              <a16:creationId xmlns:a16="http://schemas.microsoft.com/office/drawing/2014/main" id="{DCED1DF0-D0C4-4913-969C-DEB5C32D4E78}"/>
            </a:ext>
          </a:extLst>
        </xdr:cNvPr>
        <xdr:cNvSpPr txBox="1"/>
      </xdr:nvSpPr>
      <xdr:spPr>
        <a:xfrm>
          <a:off x="10515600" y="702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76835</xdr:rowOff>
    </xdr:from>
    <xdr:to>
      <xdr:col>50</xdr:col>
      <xdr:colOff>165100</xdr:colOff>
      <xdr:row>42</xdr:row>
      <xdr:rowOff>6985</xdr:rowOff>
    </xdr:to>
    <xdr:sp macro="" textlink="">
      <xdr:nvSpPr>
        <xdr:cNvPr id="128" name="楕円 127">
          <a:extLst>
            <a:ext uri="{FF2B5EF4-FFF2-40B4-BE49-F238E27FC236}">
              <a16:creationId xmlns:a16="http://schemas.microsoft.com/office/drawing/2014/main" id="{33946CBA-E179-483A-8785-58CFC214A555}"/>
            </a:ext>
          </a:extLst>
        </xdr:cNvPr>
        <xdr:cNvSpPr/>
      </xdr:nvSpPr>
      <xdr:spPr>
        <a:xfrm>
          <a:off x="9588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127635</xdr:rowOff>
    </xdr:from>
    <xdr:to>
      <xdr:col>55</xdr:col>
      <xdr:colOff>0</xdr:colOff>
      <xdr:row>41</xdr:row>
      <xdr:rowOff>127635</xdr:rowOff>
    </xdr:to>
    <xdr:cxnSp macro="">
      <xdr:nvCxnSpPr>
        <xdr:cNvPr id="129" name="直線コネクタ 128">
          <a:extLst>
            <a:ext uri="{FF2B5EF4-FFF2-40B4-BE49-F238E27FC236}">
              <a16:creationId xmlns:a16="http://schemas.microsoft.com/office/drawing/2014/main" id="{F9027DF9-7899-4A3B-ADED-1A15F1B53EBD}"/>
            </a:ext>
          </a:extLst>
        </xdr:cNvPr>
        <xdr:cNvCxnSpPr/>
      </xdr:nvCxnSpPr>
      <xdr:spPr>
        <a:xfrm>
          <a:off x="9639300" y="7157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76835</xdr:rowOff>
    </xdr:from>
    <xdr:to>
      <xdr:col>46</xdr:col>
      <xdr:colOff>38100</xdr:colOff>
      <xdr:row>42</xdr:row>
      <xdr:rowOff>6985</xdr:rowOff>
    </xdr:to>
    <xdr:sp macro="" textlink="">
      <xdr:nvSpPr>
        <xdr:cNvPr id="130" name="楕円 129">
          <a:extLst>
            <a:ext uri="{FF2B5EF4-FFF2-40B4-BE49-F238E27FC236}">
              <a16:creationId xmlns:a16="http://schemas.microsoft.com/office/drawing/2014/main" id="{20BFBF2B-F31C-4BF0-97F8-4F1F450BEC88}"/>
            </a:ext>
          </a:extLst>
        </xdr:cNvPr>
        <xdr:cNvSpPr/>
      </xdr:nvSpPr>
      <xdr:spPr>
        <a:xfrm>
          <a:off x="8699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127635</xdr:rowOff>
    </xdr:from>
    <xdr:to>
      <xdr:col>50</xdr:col>
      <xdr:colOff>114300</xdr:colOff>
      <xdr:row>41</xdr:row>
      <xdr:rowOff>127635</xdr:rowOff>
    </xdr:to>
    <xdr:cxnSp macro="">
      <xdr:nvCxnSpPr>
        <xdr:cNvPr id="131" name="直線コネクタ 130">
          <a:extLst>
            <a:ext uri="{FF2B5EF4-FFF2-40B4-BE49-F238E27FC236}">
              <a16:creationId xmlns:a16="http://schemas.microsoft.com/office/drawing/2014/main" id="{0FAD3A8E-DF62-4770-98A2-AA7724EA401F}"/>
            </a:ext>
          </a:extLst>
        </xdr:cNvPr>
        <xdr:cNvCxnSpPr/>
      </xdr:nvCxnSpPr>
      <xdr:spPr>
        <a:xfrm>
          <a:off x="8750300" y="7157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2" name="楕円 131">
          <a:extLst>
            <a:ext uri="{FF2B5EF4-FFF2-40B4-BE49-F238E27FC236}">
              <a16:creationId xmlns:a16="http://schemas.microsoft.com/office/drawing/2014/main" id="{8993B3FB-4748-4EFF-979B-4112F0DF0E28}"/>
            </a:ext>
          </a:extLst>
        </xdr:cNvPr>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127635</xdr:rowOff>
    </xdr:from>
    <xdr:to>
      <xdr:col>45</xdr:col>
      <xdr:colOff>177800</xdr:colOff>
      <xdr:row>41</xdr:row>
      <xdr:rowOff>129540</xdr:rowOff>
    </xdr:to>
    <xdr:cxnSp macro="">
      <xdr:nvCxnSpPr>
        <xdr:cNvPr id="133" name="直線コネクタ 132">
          <a:extLst>
            <a:ext uri="{FF2B5EF4-FFF2-40B4-BE49-F238E27FC236}">
              <a16:creationId xmlns:a16="http://schemas.microsoft.com/office/drawing/2014/main" id="{5389FBC2-CDAF-47A8-B218-4D44F0B1C2C3}"/>
            </a:ext>
          </a:extLst>
        </xdr:cNvPr>
        <xdr:cNvCxnSpPr/>
      </xdr:nvCxnSpPr>
      <xdr:spPr>
        <a:xfrm flipV="1">
          <a:off x="7861300" y="7157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4" name="n_1aveValue【図書館】&#10;一人当たり面積">
          <a:extLst>
            <a:ext uri="{FF2B5EF4-FFF2-40B4-BE49-F238E27FC236}">
              <a16:creationId xmlns:a16="http://schemas.microsoft.com/office/drawing/2014/main" id="{F28C8309-7FB9-41EC-A10E-C4558E241D6F}"/>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5" name="n_2aveValue【図書館】&#10;一人当たり面積">
          <a:extLst>
            <a:ext uri="{FF2B5EF4-FFF2-40B4-BE49-F238E27FC236}">
              <a16:creationId xmlns:a16="http://schemas.microsoft.com/office/drawing/2014/main" id="{E2E3AA72-1E89-4C16-82D6-ED3EDD6B6D65}"/>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6" name="n_3aveValue【図書館】&#10;一人当たり面積">
          <a:extLst>
            <a:ext uri="{FF2B5EF4-FFF2-40B4-BE49-F238E27FC236}">
              <a16:creationId xmlns:a16="http://schemas.microsoft.com/office/drawing/2014/main" id="{F01E08DB-201E-40B2-979A-C8D79DBDA0C1}"/>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a:extLst>
            <a:ext uri="{FF2B5EF4-FFF2-40B4-BE49-F238E27FC236}">
              <a16:creationId xmlns:a16="http://schemas.microsoft.com/office/drawing/2014/main" id="{1DA2B967-F395-4769-8DDE-8D79336C3599}"/>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169562</xdr:rowOff>
    </xdr:from>
    <xdr:ext cx="469744" cy="259045"/>
    <xdr:sp macro="" textlink="">
      <xdr:nvSpPr>
        <xdr:cNvPr id="138" name="n_1mainValue【図書館】&#10;一人当たり面積">
          <a:extLst>
            <a:ext uri="{FF2B5EF4-FFF2-40B4-BE49-F238E27FC236}">
              <a16:creationId xmlns:a16="http://schemas.microsoft.com/office/drawing/2014/main" id="{01BEE0C1-458F-49B5-890B-53B92A61FABD}"/>
            </a:ext>
          </a:extLst>
        </xdr:cNvPr>
        <xdr:cNvSpPr txBox="1"/>
      </xdr:nvSpPr>
      <xdr:spPr>
        <a:xfrm>
          <a:off x="9391727"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169562</xdr:rowOff>
    </xdr:from>
    <xdr:ext cx="469744" cy="259045"/>
    <xdr:sp macro="" textlink="">
      <xdr:nvSpPr>
        <xdr:cNvPr id="139" name="n_2mainValue【図書館】&#10;一人当たり面積">
          <a:extLst>
            <a:ext uri="{FF2B5EF4-FFF2-40B4-BE49-F238E27FC236}">
              <a16:creationId xmlns:a16="http://schemas.microsoft.com/office/drawing/2014/main" id="{8D62F558-519F-495B-B2F8-83A47F8E438B}"/>
            </a:ext>
          </a:extLst>
        </xdr:cNvPr>
        <xdr:cNvSpPr txBox="1"/>
      </xdr:nvSpPr>
      <xdr:spPr>
        <a:xfrm>
          <a:off x="8515427"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0" name="n_3mainValue【図書館】&#10;一人当たり面積">
          <a:extLst>
            <a:ext uri="{FF2B5EF4-FFF2-40B4-BE49-F238E27FC236}">
              <a16:creationId xmlns:a16="http://schemas.microsoft.com/office/drawing/2014/main" id="{F60DDA10-1494-4D1D-A108-FCC7BDE1C800}"/>
            </a:ext>
          </a:extLst>
        </xdr:cNvPr>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6867E243-B68E-4DA7-BC0D-44FC771378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8D089588-E525-4AEA-9A73-9331E9B630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ADFB845D-E6E0-47C8-A150-60634F0C57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425A2985-4E85-459A-9526-C39293D2EB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08A84BA-8660-43D5-B1C5-7F9E9C471A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4C66-E93A-4C64-BBA3-74498A0BE1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1C84442F-7C7D-44FE-BE71-4DB5B12234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64CD28AB-46A4-4604-BA73-D2138EDC3F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AB5C56FF-30B0-429E-B8DF-6219724B53A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2ED952EF-9A62-4161-BDC6-2161BE7E47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FBD582D2-7191-461B-969A-0EB96465E0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13975B34-1ABF-457C-85D3-9B05668AF2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5DD01702-5659-4802-80A5-8130D28CA9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CA71D46C-7ED7-4B3B-A1D2-2A8E2C127C4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E41559F7-BEF2-4D27-B04D-0B256999295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A35B24B3-6C8D-4DCC-8BB1-426172C8D22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B0AA0059-BD89-4CE4-A92D-4E6BC52C08F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4110CB4-6792-427A-9D7C-AE8A6DA6D66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EC7E9FD6-6B91-4DA1-BB43-D2235BA6D37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3869FF94-781A-46C3-956E-951D9B4F10C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9EFE7E5C-C60D-4E41-AD4D-D23BB43AAE8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CE8B6A41-2F2B-4687-BD81-C486195828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2A801ED5-E866-4391-93A4-B483C3501DE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A1C75154-3370-4B27-B944-A2009AD6DF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783FE30C-1D4F-4DE4-A32B-C3CBC9B172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F97285C9-8673-4637-BB3D-AD45E27D673F}"/>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AF39C05E-D255-46E8-8AB6-2E560144EC9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7DC18A66-B04F-4F6C-AF19-B3883668016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88434C76-A09E-4C50-9464-4FA954E69081}"/>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a:extLst>
            <a:ext uri="{FF2B5EF4-FFF2-40B4-BE49-F238E27FC236}">
              <a16:creationId xmlns:a16="http://schemas.microsoft.com/office/drawing/2014/main" id="{CC146C2A-3BD7-4336-B5D6-F85F162AE249}"/>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3DFECBCF-C326-4E7E-B121-F7D3E05EAD78}"/>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a:extLst>
            <a:ext uri="{FF2B5EF4-FFF2-40B4-BE49-F238E27FC236}">
              <a16:creationId xmlns:a16="http://schemas.microsoft.com/office/drawing/2014/main" id="{2FC2D342-CC1F-453D-8766-CEF43F7EF4A4}"/>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a:extLst>
            <a:ext uri="{FF2B5EF4-FFF2-40B4-BE49-F238E27FC236}">
              <a16:creationId xmlns:a16="http://schemas.microsoft.com/office/drawing/2014/main" id="{D64F70C9-B05A-499A-A4B7-2FCA6F1C2526}"/>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a:extLst>
            <a:ext uri="{FF2B5EF4-FFF2-40B4-BE49-F238E27FC236}">
              <a16:creationId xmlns:a16="http://schemas.microsoft.com/office/drawing/2014/main" id="{6ECF42E1-1BE6-48ED-942A-63A5756ECFFA}"/>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a:extLst>
            <a:ext uri="{FF2B5EF4-FFF2-40B4-BE49-F238E27FC236}">
              <a16:creationId xmlns:a16="http://schemas.microsoft.com/office/drawing/2014/main" id="{43D6EA62-4D1D-4760-B6E3-537E3B00FED9}"/>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a:extLst>
            <a:ext uri="{FF2B5EF4-FFF2-40B4-BE49-F238E27FC236}">
              <a16:creationId xmlns:a16="http://schemas.microsoft.com/office/drawing/2014/main" id="{2F9E5AFE-1CC3-4503-B4CD-983600E5B7FA}"/>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88A5F7C-7202-4600-A1CF-6D9D1B4D60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952034E-A52D-4297-B0CB-3A7566E413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D428261-5A9F-4595-93A9-6A929D71EA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DF26617-43B6-4ADC-8678-E750B3424E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65C7317-6F4B-4FC5-A2FE-A50A91CCB4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2" name="楕円 181">
          <a:extLst>
            <a:ext uri="{FF2B5EF4-FFF2-40B4-BE49-F238E27FC236}">
              <a16:creationId xmlns:a16="http://schemas.microsoft.com/office/drawing/2014/main" id="{7C768C06-CB04-4280-B085-CF3180B38324}"/>
            </a:ext>
          </a:extLst>
        </xdr:cNvPr>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8DC866B7-BEE2-438B-8D50-418B717F6EBD}"/>
            </a:ext>
          </a:extLst>
        </xdr:cNvPr>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91259</xdr:rowOff>
    </xdr:from>
    <xdr:to>
      <xdr:col>20</xdr:col>
      <xdr:colOff>38100</xdr:colOff>
      <xdr:row>63</xdr:row>
      <xdr:rowOff>21409</xdr:rowOff>
    </xdr:to>
    <xdr:sp macro="" textlink="">
      <xdr:nvSpPr>
        <xdr:cNvPr id="184" name="楕円 183">
          <a:extLst>
            <a:ext uri="{FF2B5EF4-FFF2-40B4-BE49-F238E27FC236}">
              <a16:creationId xmlns:a16="http://schemas.microsoft.com/office/drawing/2014/main" id="{E79AC0F8-2F73-4952-A40F-3B28F9FCC42B}"/>
            </a:ext>
          </a:extLst>
        </xdr:cNvPr>
        <xdr:cNvSpPr/>
      </xdr:nvSpPr>
      <xdr:spPr>
        <a:xfrm>
          <a:off x="3746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142059</xdr:rowOff>
    </xdr:from>
    <xdr:to>
      <xdr:col>24</xdr:col>
      <xdr:colOff>63500</xdr:colOff>
      <xdr:row>63</xdr:row>
      <xdr:rowOff>0</xdr:rowOff>
    </xdr:to>
    <xdr:cxnSp macro="">
      <xdr:nvCxnSpPr>
        <xdr:cNvPr id="185" name="直線コネクタ 184">
          <a:extLst>
            <a:ext uri="{FF2B5EF4-FFF2-40B4-BE49-F238E27FC236}">
              <a16:creationId xmlns:a16="http://schemas.microsoft.com/office/drawing/2014/main" id="{2E461E99-ACE4-42CE-B774-204C9461673A}"/>
            </a:ext>
          </a:extLst>
        </xdr:cNvPr>
        <xdr:cNvCxnSpPr/>
      </xdr:nvCxnSpPr>
      <xdr:spPr>
        <a:xfrm>
          <a:off x="3797300" y="1077195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86" name="楕円 185">
          <a:extLst>
            <a:ext uri="{FF2B5EF4-FFF2-40B4-BE49-F238E27FC236}">
              <a16:creationId xmlns:a16="http://schemas.microsoft.com/office/drawing/2014/main" id="{F5FC6BDE-E517-4763-861B-B50D01537D7F}"/>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62</xdr:row>
      <xdr:rowOff>142059</xdr:rowOff>
    </xdr:to>
    <xdr:cxnSp macro="">
      <xdr:nvCxnSpPr>
        <xdr:cNvPr id="187" name="直線コネクタ 186">
          <a:extLst>
            <a:ext uri="{FF2B5EF4-FFF2-40B4-BE49-F238E27FC236}">
              <a16:creationId xmlns:a16="http://schemas.microsoft.com/office/drawing/2014/main" id="{1584B863-93C1-424B-A8AE-1F82FBDBF8D9}"/>
            </a:ext>
          </a:extLst>
        </xdr:cNvPr>
        <xdr:cNvCxnSpPr/>
      </xdr:nvCxnSpPr>
      <xdr:spPr>
        <a:xfrm>
          <a:off x="2908300" y="10580915"/>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88" name="楕円 187">
          <a:extLst>
            <a:ext uri="{FF2B5EF4-FFF2-40B4-BE49-F238E27FC236}">
              <a16:creationId xmlns:a16="http://schemas.microsoft.com/office/drawing/2014/main" id="{8204505A-7FCE-4C0F-8838-F5286699D3FF}"/>
            </a:ext>
          </a:extLst>
        </xdr:cNvPr>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122465</xdr:rowOff>
    </xdr:to>
    <xdr:cxnSp macro="">
      <xdr:nvCxnSpPr>
        <xdr:cNvPr id="189" name="直線コネクタ 188">
          <a:extLst>
            <a:ext uri="{FF2B5EF4-FFF2-40B4-BE49-F238E27FC236}">
              <a16:creationId xmlns:a16="http://schemas.microsoft.com/office/drawing/2014/main" id="{C41A47BE-1004-4CE3-B35D-791F33E475EB}"/>
            </a:ext>
          </a:extLst>
        </xdr:cNvPr>
        <xdr:cNvCxnSpPr/>
      </xdr:nvCxnSpPr>
      <xdr:spPr>
        <a:xfrm>
          <a:off x="2019300" y="105368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156573</xdr:rowOff>
    </xdr:from>
    <xdr:to>
      <xdr:col>6</xdr:col>
      <xdr:colOff>38100</xdr:colOff>
      <xdr:row>62</xdr:row>
      <xdr:rowOff>86723</xdr:rowOff>
    </xdr:to>
    <xdr:sp macro="" textlink="">
      <xdr:nvSpPr>
        <xdr:cNvPr id="190" name="楕円 189">
          <a:extLst>
            <a:ext uri="{FF2B5EF4-FFF2-40B4-BE49-F238E27FC236}">
              <a16:creationId xmlns:a16="http://schemas.microsoft.com/office/drawing/2014/main" id="{4F6FD962-4537-4B01-AA57-4FEB5F369CD0}"/>
            </a:ext>
          </a:extLst>
        </xdr:cNvPr>
        <xdr:cNvSpPr/>
      </xdr:nvSpPr>
      <xdr:spPr>
        <a:xfrm>
          <a:off x="1079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62</xdr:row>
      <xdr:rowOff>35923</xdr:rowOff>
    </xdr:to>
    <xdr:cxnSp macro="">
      <xdr:nvCxnSpPr>
        <xdr:cNvPr id="191" name="直線コネクタ 190">
          <a:extLst>
            <a:ext uri="{FF2B5EF4-FFF2-40B4-BE49-F238E27FC236}">
              <a16:creationId xmlns:a16="http://schemas.microsoft.com/office/drawing/2014/main" id="{716453B5-8200-4909-A4A3-03FFB68FDE88}"/>
            </a:ext>
          </a:extLst>
        </xdr:cNvPr>
        <xdr:cNvCxnSpPr/>
      </xdr:nvCxnSpPr>
      <xdr:spPr>
        <a:xfrm flipV="1">
          <a:off x="1130300" y="105368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2" name="n_1aveValue【体育館・プール】&#10;有形固定資産減価償却率">
          <a:extLst>
            <a:ext uri="{FF2B5EF4-FFF2-40B4-BE49-F238E27FC236}">
              <a16:creationId xmlns:a16="http://schemas.microsoft.com/office/drawing/2014/main" id="{CE05F58A-1B04-413B-A7E8-D4CA3DCF1B1F}"/>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3" name="n_2aveValue【体育館・プール】&#10;有形固定資産減価償却率">
          <a:extLst>
            <a:ext uri="{FF2B5EF4-FFF2-40B4-BE49-F238E27FC236}">
              <a16:creationId xmlns:a16="http://schemas.microsoft.com/office/drawing/2014/main" id="{9ED95EB3-5FB4-4FA1-B63C-12862C9B30C5}"/>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94" name="n_3aveValue【体育館・プール】&#10;有形固定資産減価償却率">
          <a:extLst>
            <a:ext uri="{FF2B5EF4-FFF2-40B4-BE49-F238E27FC236}">
              <a16:creationId xmlns:a16="http://schemas.microsoft.com/office/drawing/2014/main" id="{E612A5F0-091B-46C9-A732-9213C432A162}"/>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5" name="n_4aveValue【体育館・プール】&#10;有形固定資産減価償却率">
          <a:extLst>
            <a:ext uri="{FF2B5EF4-FFF2-40B4-BE49-F238E27FC236}">
              <a16:creationId xmlns:a16="http://schemas.microsoft.com/office/drawing/2014/main" id="{DD978093-1F12-4A9E-90A9-4EB204E07844}"/>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12536</xdr:rowOff>
    </xdr:from>
    <xdr:ext cx="405111" cy="259045"/>
    <xdr:sp macro="" textlink="">
      <xdr:nvSpPr>
        <xdr:cNvPr id="196" name="n_1mainValue【体育館・プール】&#10;有形固定資産減価償却率">
          <a:extLst>
            <a:ext uri="{FF2B5EF4-FFF2-40B4-BE49-F238E27FC236}">
              <a16:creationId xmlns:a16="http://schemas.microsoft.com/office/drawing/2014/main" id="{7CECE9CA-0EAE-46D5-BA69-B515DEA48EA6}"/>
            </a:ext>
          </a:extLst>
        </xdr:cNvPr>
        <xdr:cNvSpPr txBox="1"/>
      </xdr:nvSpPr>
      <xdr:spPr>
        <a:xfrm>
          <a:off x="35820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197" name="n_2mainValue【体育館・プール】&#10;有形固定資産減価償却率">
          <a:extLst>
            <a:ext uri="{FF2B5EF4-FFF2-40B4-BE49-F238E27FC236}">
              <a16:creationId xmlns:a16="http://schemas.microsoft.com/office/drawing/2014/main" id="{D9696528-7B78-482D-9D45-8F06AE6DB52F}"/>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145704</xdr:rowOff>
    </xdr:from>
    <xdr:ext cx="405111" cy="259045"/>
    <xdr:sp macro="" textlink="">
      <xdr:nvSpPr>
        <xdr:cNvPr id="198" name="n_3mainValue【体育館・プール】&#10;有形固定資産減価償却率">
          <a:extLst>
            <a:ext uri="{FF2B5EF4-FFF2-40B4-BE49-F238E27FC236}">
              <a16:creationId xmlns:a16="http://schemas.microsoft.com/office/drawing/2014/main" id="{7B0E7B5A-AE6C-4B6D-87B3-6B1B155A023C}"/>
            </a:ext>
          </a:extLst>
        </xdr:cNvPr>
        <xdr:cNvSpPr txBox="1"/>
      </xdr:nvSpPr>
      <xdr:spPr>
        <a:xfrm>
          <a:off x="1816744" y="1026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77850</xdr:rowOff>
    </xdr:from>
    <xdr:ext cx="405111" cy="259045"/>
    <xdr:sp macro="" textlink="">
      <xdr:nvSpPr>
        <xdr:cNvPr id="199" name="n_4mainValue【体育館・プール】&#10;有形固定資産減価償却率">
          <a:extLst>
            <a:ext uri="{FF2B5EF4-FFF2-40B4-BE49-F238E27FC236}">
              <a16:creationId xmlns:a16="http://schemas.microsoft.com/office/drawing/2014/main" id="{705BBF29-A3F3-4EBA-88AA-6396FB6E09A3}"/>
            </a:ext>
          </a:extLst>
        </xdr:cNvPr>
        <xdr:cNvSpPr txBox="1"/>
      </xdr:nvSpPr>
      <xdr:spPr>
        <a:xfrm>
          <a:off x="927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65BA3ED5-E2B0-4733-A217-CE16011C64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B453FAEB-ED88-4514-A98B-30FFE1BADA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7EC3EB23-FCE6-46CA-9928-6673AAF444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75199DFD-52AD-4DB8-A6A2-494849DA9E5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2253470C-936D-4295-9BC1-7AAADF983D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8787C392-C2E0-4D83-9C7C-69196F4DE3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8DB77954-4F1D-49F3-A04D-EA1393FA99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FC107E7E-71F6-4FB7-A86A-1E43E1BA8D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AE5430F2-7A14-4ADA-AE1C-132BFA3CFC6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70871456-54AA-48E4-BAF0-86D6F30405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682AC720-8E48-49AD-9309-1E2241B9C6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DFB2B5F2-4681-416A-A960-B7B0C775606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4DE47CBF-7B70-4BEC-9813-26E77A03314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396D8426-86E9-4560-BF15-E596AA21C4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5A1B562D-D08A-4328-9586-BEF03623EC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F8EAA946-F62D-4192-839B-C38DB640ADB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752D98A8-22C8-4B81-BA40-0B8D7346520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2771B354-FCD1-4D78-9EA5-802672479CE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AC4F7792-B462-4287-B6BC-44B687688AE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AD91C44C-7E82-4DEF-9824-15C6822A2C0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41952FD0-35B7-4DCC-9224-ADB99D2631D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1" name="テキスト ボックス 220">
          <a:extLst>
            <a:ext uri="{FF2B5EF4-FFF2-40B4-BE49-F238E27FC236}">
              <a16:creationId xmlns:a16="http://schemas.microsoft.com/office/drawing/2014/main" id="{1B9953B4-B4F5-4EA4-9603-C3856F005E4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3361DA4-EA00-4846-90D7-801BC56E006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3" name="テキスト ボックス 222">
          <a:extLst>
            <a:ext uri="{FF2B5EF4-FFF2-40B4-BE49-F238E27FC236}">
              <a16:creationId xmlns:a16="http://schemas.microsoft.com/office/drawing/2014/main" id="{F114B06E-E81B-4E5F-A75C-8FC8EF057BB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7F102C00-FD09-4920-8EFC-B0CE35651B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5" name="直線コネクタ 224">
          <a:extLst>
            <a:ext uri="{FF2B5EF4-FFF2-40B4-BE49-F238E27FC236}">
              <a16:creationId xmlns:a16="http://schemas.microsoft.com/office/drawing/2014/main" id="{C1468F41-5FDC-4F3A-86FE-74AB84605DF8}"/>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6" name="【体育館・プール】&#10;一人当たり面積最小値テキスト">
          <a:extLst>
            <a:ext uri="{FF2B5EF4-FFF2-40B4-BE49-F238E27FC236}">
              <a16:creationId xmlns:a16="http://schemas.microsoft.com/office/drawing/2014/main" id="{9DD18C3E-6A44-46DB-8ED3-7E41ABD1C033}"/>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7" name="直線コネクタ 226">
          <a:extLst>
            <a:ext uri="{FF2B5EF4-FFF2-40B4-BE49-F238E27FC236}">
              <a16:creationId xmlns:a16="http://schemas.microsoft.com/office/drawing/2014/main" id="{B137B823-F95D-4B31-8C22-4D282C330C35}"/>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8" name="【体育館・プール】&#10;一人当たり面積最大値テキスト">
          <a:extLst>
            <a:ext uri="{FF2B5EF4-FFF2-40B4-BE49-F238E27FC236}">
              <a16:creationId xmlns:a16="http://schemas.microsoft.com/office/drawing/2014/main" id="{DC919DD1-6153-4A98-8754-5A90E0CC2EA4}"/>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9" name="直線コネクタ 228">
          <a:extLst>
            <a:ext uri="{FF2B5EF4-FFF2-40B4-BE49-F238E27FC236}">
              <a16:creationId xmlns:a16="http://schemas.microsoft.com/office/drawing/2014/main" id="{D802415D-BA11-452E-85F3-181853127A9F}"/>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30" name="【体育館・プール】&#10;一人当たり面積平均値テキスト">
          <a:extLst>
            <a:ext uri="{FF2B5EF4-FFF2-40B4-BE49-F238E27FC236}">
              <a16:creationId xmlns:a16="http://schemas.microsoft.com/office/drawing/2014/main" id="{5824B632-1993-4C94-9987-2A452B34B593}"/>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1" name="フローチャート: 判断 230">
          <a:extLst>
            <a:ext uri="{FF2B5EF4-FFF2-40B4-BE49-F238E27FC236}">
              <a16:creationId xmlns:a16="http://schemas.microsoft.com/office/drawing/2014/main" id="{D0AE1C48-0E38-4F43-8B32-7806BEF5C8EB}"/>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2" name="フローチャート: 判断 231">
          <a:extLst>
            <a:ext uri="{FF2B5EF4-FFF2-40B4-BE49-F238E27FC236}">
              <a16:creationId xmlns:a16="http://schemas.microsoft.com/office/drawing/2014/main" id="{63DB65B4-8477-41E2-B06F-8BB4355EF8DB}"/>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3" name="フローチャート: 判断 232">
          <a:extLst>
            <a:ext uri="{FF2B5EF4-FFF2-40B4-BE49-F238E27FC236}">
              <a16:creationId xmlns:a16="http://schemas.microsoft.com/office/drawing/2014/main" id="{DDDDDF1F-3DBF-425A-9673-B34A875DFBFE}"/>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4" name="フローチャート: 判断 233">
          <a:extLst>
            <a:ext uri="{FF2B5EF4-FFF2-40B4-BE49-F238E27FC236}">
              <a16:creationId xmlns:a16="http://schemas.microsoft.com/office/drawing/2014/main" id="{D07DE5AA-17E2-4ED1-A0F4-BDF7ED9C68D6}"/>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5" name="フローチャート: 判断 234">
          <a:extLst>
            <a:ext uri="{FF2B5EF4-FFF2-40B4-BE49-F238E27FC236}">
              <a16:creationId xmlns:a16="http://schemas.microsoft.com/office/drawing/2014/main" id="{F478475D-9B43-4F10-B253-9A38831A3312}"/>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5A166BA-959E-4949-B952-A7B73FFCF1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DDC879E-1100-4093-A7EE-4F4264B328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E0B97EE-0796-4F8E-9F5B-A3E348E382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417E8EB-AD44-40F3-9500-C97C840952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DF57CDA-C24F-45EA-A84C-FFFDC67C4D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59908</xdr:rowOff>
    </xdr:from>
    <xdr:to>
      <xdr:col>55</xdr:col>
      <xdr:colOff>50800</xdr:colOff>
      <xdr:row>63</xdr:row>
      <xdr:rowOff>161508</xdr:rowOff>
    </xdr:to>
    <xdr:sp macro="" textlink="">
      <xdr:nvSpPr>
        <xdr:cNvPr id="241" name="楕円 240">
          <a:extLst>
            <a:ext uri="{FF2B5EF4-FFF2-40B4-BE49-F238E27FC236}">
              <a16:creationId xmlns:a16="http://schemas.microsoft.com/office/drawing/2014/main" id="{B0E016A8-0D35-4BB9-B06A-FB07A51E38C5}"/>
            </a:ext>
          </a:extLst>
        </xdr:cNvPr>
        <xdr:cNvSpPr/>
      </xdr:nvSpPr>
      <xdr:spPr>
        <a:xfrm>
          <a:off x="10426700" y="108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82785</xdr:rowOff>
    </xdr:from>
    <xdr:ext cx="469744" cy="259045"/>
    <xdr:sp macro="" textlink="">
      <xdr:nvSpPr>
        <xdr:cNvPr id="242" name="【体育館・プール】&#10;一人当たり面積該当値テキスト">
          <a:extLst>
            <a:ext uri="{FF2B5EF4-FFF2-40B4-BE49-F238E27FC236}">
              <a16:creationId xmlns:a16="http://schemas.microsoft.com/office/drawing/2014/main" id="{D1261431-D605-4501-8980-57CF78F72E97}"/>
            </a:ext>
          </a:extLst>
        </xdr:cNvPr>
        <xdr:cNvSpPr txBox="1"/>
      </xdr:nvSpPr>
      <xdr:spPr>
        <a:xfrm>
          <a:off x="10515600" y="107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60561</xdr:rowOff>
    </xdr:from>
    <xdr:to>
      <xdr:col>50</xdr:col>
      <xdr:colOff>165100</xdr:colOff>
      <xdr:row>63</xdr:row>
      <xdr:rowOff>162161</xdr:rowOff>
    </xdr:to>
    <xdr:sp macro="" textlink="">
      <xdr:nvSpPr>
        <xdr:cNvPr id="243" name="楕円 242">
          <a:extLst>
            <a:ext uri="{FF2B5EF4-FFF2-40B4-BE49-F238E27FC236}">
              <a16:creationId xmlns:a16="http://schemas.microsoft.com/office/drawing/2014/main" id="{2C8E6E20-6C28-4A7A-8A54-82EE9B723A0A}"/>
            </a:ext>
          </a:extLst>
        </xdr:cNvPr>
        <xdr:cNvSpPr/>
      </xdr:nvSpPr>
      <xdr:spPr>
        <a:xfrm>
          <a:off x="9588500" y="10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110708</xdr:rowOff>
    </xdr:from>
    <xdr:to>
      <xdr:col>55</xdr:col>
      <xdr:colOff>0</xdr:colOff>
      <xdr:row>63</xdr:row>
      <xdr:rowOff>111361</xdr:rowOff>
    </xdr:to>
    <xdr:cxnSp macro="">
      <xdr:nvCxnSpPr>
        <xdr:cNvPr id="244" name="直線コネクタ 243">
          <a:extLst>
            <a:ext uri="{FF2B5EF4-FFF2-40B4-BE49-F238E27FC236}">
              <a16:creationId xmlns:a16="http://schemas.microsoft.com/office/drawing/2014/main" id="{2468BF82-601D-4E92-BCCA-CCE771574EE1}"/>
            </a:ext>
          </a:extLst>
        </xdr:cNvPr>
        <xdr:cNvCxnSpPr/>
      </xdr:nvCxnSpPr>
      <xdr:spPr>
        <a:xfrm flipV="1">
          <a:off x="9639300" y="1091205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133549</xdr:rowOff>
    </xdr:from>
    <xdr:to>
      <xdr:col>46</xdr:col>
      <xdr:colOff>38100</xdr:colOff>
      <xdr:row>62</xdr:row>
      <xdr:rowOff>63699</xdr:rowOff>
    </xdr:to>
    <xdr:sp macro="" textlink="">
      <xdr:nvSpPr>
        <xdr:cNvPr id="245" name="楕円 244">
          <a:extLst>
            <a:ext uri="{FF2B5EF4-FFF2-40B4-BE49-F238E27FC236}">
              <a16:creationId xmlns:a16="http://schemas.microsoft.com/office/drawing/2014/main" id="{B64B4E3F-5E19-4853-8AEA-0EEA504660A7}"/>
            </a:ext>
          </a:extLst>
        </xdr:cNvPr>
        <xdr:cNvSpPr/>
      </xdr:nvSpPr>
      <xdr:spPr>
        <a:xfrm>
          <a:off x="8699500" y="105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12899</xdr:rowOff>
    </xdr:from>
    <xdr:to>
      <xdr:col>50</xdr:col>
      <xdr:colOff>114300</xdr:colOff>
      <xdr:row>63</xdr:row>
      <xdr:rowOff>111361</xdr:rowOff>
    </xdr:to>
    <xdr:cxnSp macro="">
      <xdr:nvCxnSpPr>
        <xdr:cNvPr id="246" name="直線コネクタ 245">
          <a:extLst>
            <a:ext uri="{FF2B5EF4-FFF2-40B4-BE49-F238E27FC236}">
              <a16:creationId xmlns:a16="http://schemas.microsoft.com/office/drawing/2014/main" id="{A40A72AD-EBEE-4062-B5CD-EB9AEA598757}"/>
            </a:ext>
          </a:extLst>
        </xdr:cNvPr>
        <xdr:cNvCxnSpPr/>
      </xdr:nvCxnSpPr>
      <xdr:spPr>
        <a:xfrm>
          <a:off x="8750300" y="10642799"/>
          <a:ext cx="889000" cy="26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141224</xdr:rowOff>
    </xdr:from>
    <xdr:to>
      <xdr:col>41</xdr:col>
      <xdr:colOff>101600</xdr:colOff>
      <xdr:row>62</xdr:row>
      <xdr:rowOff>71374</xdr:rowOff>
    </xdr:to>
    <xdr:sp macro="" textlink="">
      <xdr:nvSpPr>
        <xdr:cNvPr id="247" name="楕円 246">
          <a:extLst>
            <a:ext uri="{FF2B5EF4-FFF2-40B4-BE49-F238E27FC236}">
              <a16:creationId xmlns:a16="http://schemas.microsoft.com/office/drawing/2014/main" id="{FEA515D3-4235-4F7B-B48E-36B1F3E11A4C}"/>
            </a:ext>
          </a:extLst>
        </xdr:cNvPr>
        <xdr:cNvSpPr/>
      </xdr:nvSpPr>
      <xdr:spPr>
        <a:xfrm>
          <a:off x="7810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12899</xdr:rowOff>
    </xdr:from>
    <xdr:to>
      <xdr:col>45</xdr:col>
      <xdr:colOff>177800</xdr:colOff>
      <xdr:row>62</xdr:row>
      <xdr:rowOff>20574</xdr:rowOff>
    </xdr:to>
    <xdr:cxnSp macro="">
      <xdr:nvCxnSpPr>
        <xdr:cNvPr id="248" name="直線コネクタ 247">
          <a:extLst>
            <a:ext uri="{FF2B5EF4-FFF2-40B4-BE49-F238E27FC236}">
              <a16:creationId xmlns:a16="http://schemas.microsoft.com/office/drawing/2014/main" id="{38760BF3-1101-4181-9558-0BBE5DA47068}"/>
            </a:ext>
          </a:extLst>
        </xdr:cNvPr>
        <xdr:cNvCxnSpPr/>
      </xdr:nvCxnSpPr>
      <xdr:spPr>
        <a:xfrm flipV="1">
          <a:off x="7861300" y="10642799"/>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70195</xdr:rowOff>
    </xdr:from>
    <xdr:to>
      <xdr:col>36</xdr:col>
      <xdr:colOff>165100</xdr:colOff>
      <xdr:row>64</xdr:row>
      <xdr:rowOff>345</xdr:rowOff>
    </xdr:to>
    <xdr:sp macro="" textlink="">
      <xdr:nvSpPr>
        <xdr:cNvPr id="249" name="楕円 248">
          <a:extLst>
            <a:ext uri="{FF2B5EF4-FFF2-40B4-BE49-F238E27FC236}">
              <a16:creationId xmlns:a16="http://schemas.microsoft.com/office/drawing/2014/main" id="{7D5155C1-4882-44F5-8471-186D0BFE09CA}"/>
            </a:ext>
          </a:extLst>
        </xdr:cNvPr>
        <xdr:cNvSpPr/>
      </xdr:nvSpPr>
      <xdr:spPr>
        <a:xfrm>
          <a:off x="6921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20574</xdr:rowOff>
    </xdr:from>
    <xdr:to>
      <xdr:col>41</xdr:col>
      <xdr:colOff>50800</xdr:colOff>
      <xdr:row>63</xdr:row>
      <xdr:rowOff>120995</xdr:rowOff>
    </xdr:to>
    <xdr:cxnSp macro="">
      <xdr:nvCxnSpPr>
        <xdr:cNvPr id="250" name="直線コネクタ 249">
          <a:extLst>
            <a:ext uri="{FF2B5EF4-FFF2-40B4-BE49-F238E27FC236}">
              <a16:creationId xmlns:a16="http://schemas.microsoft.com/office/drawing/2014/main" id="{DE970B72-87A9-4C17-9152-EFB4E11CC384}"/>
            </a:ext>
          </a:extLst>
        </xdr:cNvPr>
        <xdr:cNvCxnSpPr/>
      </xdr:nvCxnSpPr>
      <xdr:spPr>
        <a:xfrm flipV="1">
          <a:off x="6972300" y="10650474"/>
          <a:ext cx="889000" cy="27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51" name="n_1aveValue【体育館・プール】&#10;一人当たり面積">
          <a:extLst>
            <a:ext uri="{FF2B5EF4-FFF2-40B4-BE49-F238E27FC236}">
              <a16:creationId xmlns:a16="http://schemas.microsoft.com/office/drawing/2014/main" id="{78E5090C-8ED6-4A5F-9481-08AB35EC46F8}"/>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52" name="n_2aveValue【体育館・プール】&#10;一人当たり面積">
          <a:extLst>
            <a:ext uri="{FF2B5EF4-FFF2-40B4-BE49-F238E27FC236}">
              <a16:creationId xmlns:a16="http://schemas.microsoft.com/office/drawing/2014/main" id="{14DD2014-4F08-4050-9B93-B2B03032ED29}"/>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253" name="n_3aveValue【体育館・プール】&#10;一人当たり面積">
          <a:extLst>
            <a:ext uri="{FF2B5EF4-FFF2-40B4-BE49-F238E27FC236}">
              <a16:creationId xmlns:a16="http://schemas.microsoft.com/office/drawing/2014/main" id="{C04585A7-58DB-4F81-ABE4-E478CFBB9B74}"/>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254" name="n_4aveValue【体育館・プール】&#10;一人当たり面積">
          <a:extLst>
            <a:ext uri="{FF2B5EF4-FFF2-40B4-BE49-F238E27FC236}">
              <a16:creationId xmlns:a16="http://schemas.microsoft.com/office/drawing/2014/main" id="{F8D06CB6-AE5E-474A-8B54-06A130DE85AC}"/>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7238</xdr:rowOff>
    </xdr:from>
    <xdr:ext cx="469744" cy="259045"/>
    <xdr:sp macro="" textlink="">
      <xdr:nvSpPr>
        <xdr:cNvPr id="255" name="n_1mainValue【体育館・プール】&#10;一人当たり面積">
          <a:extLst>
            <a:ext uri="{FF2B5EF4-FFF2-40B4-BE49-F238E27FC236}">
              <a16:creationId xmlns:a16="http://schemas.microsoft.com/office/drawing/2014/main" id="{13DFD822-0E05-4F59-B6A5-5823330AA1A5}"/>
            </a:ext>
          </a:extLst>
        </xdr:cNvPr>
        <xdr:cNvSpPr txBox="1"/>
      </xdr:nvSpPr>
      <xdr:spPr>
        <a:xfrm>
          <a:off x="9391727" y="106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80226</xdr:rowOff>
    </xdr:from>
    <xdr:ext cx="469744" cy="259045"/>
    <xdr:sp macro="" textlink="">
      <xdr:nvSpPr>
        <xdr:cNvPr id="256" name="n_2mainValue【体育館・プール】&#10;一人当たり面積">
          <a:extLst>
            <a:ext uri="{FF2B5EF4-FFF2-40B4-BE49-F238E27FC236}">
              <a16:creationId xmlns:a16="http://schemas.microsoft.com/office/drawing/2014/main" id="{C52D2AB9-EC11-4E24-9C3E-4C8D99EFB2A0}"/>
            </a:ext>
          </a:extLst>
        </xdr:cNvPr>
        <xdr:cNvSpPr txBox="1"/>
      </xdr:nvSpPr>
      <xdr:spPr>
        <a:xfrm>
          <a:off x="8515427" y="1036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87901</xdr:rowOff>
    </xdr:from>
    <xdr:ext cx="469744" cy="259045"/>
    <xdr:sp macro="" textlink="">
      <xdr:nvSpPr>
        <xdr:cNvPr id="257" name="n_3mainValue【体育館・プール】&#10;一人当たり面積">
          <a:extLst>
            <a:ext uri="{FF2B5EF4-FFF2-40B4-BE49-F238E27FC236}">
              <a16:creationId xmlns:a16="http://schemas.microsoft.com/office/drawing/2014/main" id="{292EA8D7-DAC6-405C-A74F-BFD492FA600C}"/>
            </a:ext>
          </a:extLst>
        </xdr:cNvPr>
        <xdr:cNvSpPr txBox="1"/>
      </xdr:nvSpPr>
      <xdr:spPr>
        <a:xfrm>
          <a:off x="7626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16872</xdr:rowOff>
    </xdr:from>
    <xdr:ext cx="469744" cy="259045"/>
    <xdr:sp macro="" textlink="">
      <xdr:nvSpPr>
        <xdr:cNvPr id="258" name="n_4mainValue【体育館・プール】&#10;一人当たり面積">
          <a:extLst>
            <a:ext uri="{FF2B5EF4-FFF2-40B4-BE49-F238E27FC236}">
              <a16:creationId xmlns:a16="http://schemas.microsoft.com/office/drawing/2014/main" id="{4C320DEA-F368-41FB-8A52-481B2F57EE4D}"/>
            </a:ext>
          </a:extLst>
        </xdr:cNvPr>
        <xdr:cNvSpPr txBox="1"/>
      </xdr:nvSpPr>
      <xdr:spPr>
        <a:xfrm>
          <a:off x="67374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9AAF96D-7ED1-4BA1-9BFB-8C98B87B617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40A9BD3-0B56-41F7-A5C0-76459C62E9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0CB4D9B-6D79-4AF3-A04D-A4EF68AF62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FFBE5811-A544-4E64-BC31-B503CE5AA2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9789190-DC7E-4ACB-811C-B1C7BF521D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9A505557-C6DD-4CF2-BAAB-7DA80B3ED7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2CFEC341-D75A-45E2-B589-F4EE4783FF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E3B44D0-3400-47E6-A4A3-D896E352A9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92C1823-4D7E-4B83-B7E8-5614407142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C2D0A2D9-E529-48A1-9810-5DDE92582B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2A9926ED-B166-4EA8-AEE8-C83FF39A349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BCBAB84E-A0DD-4B15-8F46-7BA41011CF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8CCE586E-0A51-4D6A-9E24-171239C78F7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FF1C6496-B013-4368-B5C0-C50F048849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FC640F0D-F5ED-480E-8D10-74A73310CA1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88CB465D-52C8-427D-B51C-1099905538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2F6AC437-876B-403E-A941-A8D61FE52B4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FCBF6CBC-7111-475C-B4B4-43C41BCD76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94343A05-D404-43FF-BF2A-82EF1D8A5F4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69666666-BBA7-4BAD-8C28-E51AD1A6E6D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360C7AB4-744C-4C30-A161-8E5548C6735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EECFF83E-7543-45CD-8B7A-DCFB947832B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D26FDAA-0A82-419C-A363-4A4EBFE3F78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7FA29E69-005F-49A0-B17E-CD90011F69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205C07DE-5235-4838-AD6C-3B39D6E1F3A4}"/>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589A12F3-A62C-4DD4-8CFF-21BCDDBBF7D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55A5C822-DDCA-4DEC-8BC4-06BACC99EB1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81355606-A045-4C9E-A1FA-A1E99AD44C13}"/>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7" name="直線コネクタ 286">
          <a:extLst>
            <a:ext uri="{FF2B5EF4-FFF2-40B4-BE49-F238E27FC236}">
              <a16:creationId xmlns:a16="http://schemas.microsoft.com/office/drawing/2014/main" id="{8FE6E51C-158F-4A06-934E-D2AC218EA54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25CE2ACD-1F68-4381-8813-2C1E4AC1142D}"/>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9" name="フローチャート: 判断 288">
          <a:extLst>
            <a:ext uri="{FF2B5EF4-FFF2-40B4-BE49-F238E27FC236}">
              <a16:creationId xmlns:a16="http://schemas.microsoft.com/office/drawing/2014/main" id="{2A0190BD-56D9-440C-B73F-2423F82F916D}"/>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90" name="フローチャート: 判断 289">
          <a:extLst>
            <a:ext uri="{FF2B5EF4-FFF2-40B4-BE49-F238E27FC236}">
              <a16:creationId xmlns:a16="http://schemas.microsoft.com/office/drawing/2014/main" id="{AAFCD941-EA9C-4EFF-A296-A5EEB1F19D25}"/>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91" name="フローチャート: 判断 290">
          <a:extLst>
            <a:ext uri="{FF2B5EF4-FFF2-40B4-BE49-F238E27FC236}">
              <a16:creationId xmlns:a16="http://schemas.microsoft.com/office/drawing/2014/main" id="{A134D2BF-79B2-4823-8C97-892A326D07E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92" name="フローチャート: 判断 291">
          <a:extLst>
            <a:ext uri="{FF2B5EF4-FFF2-40B4-BE49-F238E27FC236}">
              <a16:creationId xmlns:a16="http://schemas.microsoft.com/office/drawing/2014/main" id="{52607E15-B014-44F1-8FFE-453145AD0AB5}"/>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93" name="フローチャート: 判断 292">
          <a:extLst>
            <a:ext uri="{FF2B5EF4-FFF2-40B4-BE49-F238E27FC236}">
              <a16:creationId xmlns:a16="http://schemas.microsoft.com/office/drawing/2014/main" id="{7B226CC8-F59D-4176-8CE4-34AA0E7F650F}"/>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068256A-9D35-4B02-AA4E-19B592F79E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0432BA5-9BF7-44AF-8C6F-DD3D10FFB6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10C09C9-8B8A-4289-AEF7-8A17FBA6D5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80A0982-EE7F-4978-BE8B-E9B6804842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9B968E2-5378-4839-BAB9-169281E579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299" name="楕円 298">
          <a:extLst>
            <a:ext uri="{FF2B5EF4-FFF2-40B4-BE49-F238E27FC236}">
              <a16:creationId xmlns:a16="http://schemas.microsoft.com/office/drawing/2014/main" id="{42ED5AC9-7DE5-4829-A08C-25997F73C704}"/>
            </a:ext>
          </a:extLst>
        </xdr:cNvPr>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9C158B02-2E14-47EB-9DED-79B0C23CB18F}"/>
            </a:ext>
          </a:extLst>
        </xdr:cNvPr>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1" name="楕円 300">
          <a:extLst>
            <a:ext uri="{FF2B5EF4-FFF2-40B4-BE49-F238E27FC236}">
              <a16:creationId xmlns:a16="http://schemas.microsoft.com/office/drawing/2014/main" id="{C20905E7-C992-44DB-9E28-58FC89264177}"/>
            </a:ext>
          </a:extLst>
        </xdr:cNvPr>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144780</xdr:rowOff>
    </xdr:to>
    <xdr:cxnSp macro="">
      <xdr:nvCxnSpPr>
        <xdr:cNvPr id="302" name="直線コネクタ 301">
          <a:extLst>
            <a:ext uri="{FF2B5EF4-FFF2-40B4-BE49-F238E27FC236}">
              <a16:creationId xmlns:a16="http://schemas.microsoft.com/office/drawing/2014/main" id="{97FCA0AA-94C9-4A55-B3F7-A931F941F8C1}"/>
            </a:ext>
          </a:extLst>
        </xdr:cNvPr>
        <xdr:cNvCxnSpPr/>
      </xdr:nvCxnSpPr>
      <xdr:spPr>
        <a:xfrm>
          <a:off x="3797300" y="14516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3" name="楕円 302">
          <a:extLst>
            <a:ext uri="{FF2B5EF4-FFF2-40B4-BE49-F238E27FC236}">
              <a16:creationId xmlns:a16="http://schemas.microsoft.com/office/drawing/2014/main" id="{05FEAE8D-FE82-423F-BB3E-677A45364E36}"/>
            </a:ext>
          </a:extLst>
        </xdr:cNvPr>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114300</xdr:rowOff>
    </xdr:to>
    <xdr:cxnSp macro="">
      <xdr:nvCxnSpPr>
        <xdr:cNvPr id="304" name="直線コネクタ 303">
          <a:extLst>
            <a:ext uri="{FF2B5EF4-FFF2-40B4-BE49-F238E27FC236}">
              <a16:creationId xmlns:a16="http://schemas.microsoft.com/office/drawing/2014/main" id="{30823896-F09A-4754-9EF2-4CDA660F2F65}"/>
            </a:ext>
          </a:extLst>
        </xdr:cNvPr>
        <xdr:cNvCxnSpPr/>
      </xdr:nvCxnSpPr>
      <xdr:spPr>
        <a:xfrm>
          <a:off x="2908300" y="14485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05" name="楕円 304">
          <a:extLst>
            <a:ext uri="{FF2B5EF4-FFF2-40B4-BE49-F238E27FC236}">
              <a16:creationId xmlns:a16="http://schemas.microsoft.com/office/drawing/2014/main" id="{9D14456E-5FFF-4988-A110-8C9C89BE508F}"/>
            </a:ext>
          </a:extLst>
        </xdr:cNvPr>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83820</xdr:rowOff>
    </xdr:to>
    <xdr:cxnSp macro="">
      <xdr:nvCxnSpPr>
        <xdr:cNvPr id="306" name="直線コネクタ 305">
          <a:extLst>
            <a:ext uri="{FF2B5EF4-FFF2-40B4-BE49-F238E27FC236}">
              <a16:creationId xmlns:a16="http://schemas.microsoft.com/office/drawing/2014/main" id="{BAFFED89-98B0-4B9E-8130-F098BE84B4FD}"/>
            </a:ext>
          </a:extLst>
        </xdr:cNvPr>
        <xdr:cNvCxnSpPr/>
      </xdr:nvCxnSpPr>
      <xdr:spPr>
        <a:xfrm>
          <a:off x="2019300" y="14455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07" name="楕円 306">
          <a:extLst>
            <a:ext uri="{FF2B5EF4-FFF2-40B4-BE49-F238E27FC236}">
              <a16:creationId xmlns:a16="http://schemas.microsoft.com/office/drawing/2014/main" id="{D2B6CDF8-FD31-4EBD-808A-AA18C67D4EF3}"/>
            </a:ext>
          </a:extLst>
        </xdr:cNvPr>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53339</xdr:rowOff>
    </xdr:to>
    <xdr:cxnSp macro="">
      <xdr:nvCxnSpPr>
        <xdr:cNvPr id="308" name="直線コネクタ 307">
          <a:extLst>
            <a:ext uri="{FF2B5EF4-FFF2-40B4-BE49-F238E27FC236}">
              <a16:creationId xmlns:a16="http://schemas.microsoft.com/office/drawing/2014/main" id="{10197B13-1B06-4F41-A57C-02B155B25549}"/>
            </a:ext>
          </a:extLst>
        </xdr:cNvPr>
        <xdr:cNvCxnSpPr/>
      </xdr:nvCxnSpPr>
      <xdr:spPr>
        <a:xfrm>
          <a:off x="1130300" y="14424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09" name="n_1aveValue【福祉施設】&#10;有形固定資産減価償却率">
          <a:extLst>
            <a:ext uri="{FF2B5EF4-FFF2-40B4-BE49-F238E27FC236}">
              <a16:creationId xmlns:a16="http://schemas.microsoft.com/office/drawing/2014/main" id="{F5FA2C5A-9E56-416D-AF83-CD067F732F93}"/>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10" name="n_2aveValue【福祉施設】&#10;有形固定資産減価償却率">
          <a:extLst>
            <a:ext uri="{FF2B5EF4-FFF2-40B4-BE49-F238E27FC236}">
              <a16:creationId xmlns:a16="http://schemas.microsoft.com/office/drawing/2014/main" id="{6822078B-5765-432B-9BBD-C3165AAC1268}"/>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11" name="n_3aveValue【福祉施設】&#10;有形固定資産減価償却率">
          <a:extLst>
            <a:ext uri="{FF2B5EF4-FFF2-40B4-BE49-F238E27FC236}">
              <a16:creationId xmlns:a16="http://schemas.microsoft.com/office/drawing/2014/main" id="{64B8DD0C-FC71-49E7-B975-26C8748AB164}"/>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12" name="n_4aveValue【福祉施設】&#10;有形固定資産減価償却率">
          <a:extLst>
            <a:ext uri="{FF2B5EF4-FFF2-40B4-BE49-F238E27FC236}">
              <a16:creationId xmlns:a16="http://schemas.microsoft.com/office/drawing/2014/main" id="{11B24367-33A7-458D-B664-9E96DC9C8F86}"/>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3" name="n_1mainValue【福祉施設】&#10;有形固定資産減価償却率">
          <a:extLst>
            <a:ext uri="{FF2B5EF4-FFF2-40B4-BE49-F238E27FC236}">
              <a16:creationId xmlns:a16="http://schemas.microsoft.com/office/drawing/2014/main" id="{5A81D682-EB17-496E-A029-13C03279D095}"/>
            </a:ext>
          </a:extLst>
        </xdr:cNvPr>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4" name="n_2mainValue【福祉施設】&#10;有形固定資産減価償却率">
          <a:extLst>
            <a:ext uri="{FF2B5EF4-FFF2-40B4-BE49-F238E27FC236}">
              <a16:creationId xmlns:a16="http://schemas.microsoft.com/office/drawing/2014/main" id="{A40BFBEB-9E06-41DA-AA4C-A961AAA4F893}"/>
            </a:ext>
          </a:extLst>
        </xdr:cNvPr>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15" name="n_3mainValue【福祉施設】&#10;有形固定資産減価償却率">
          <a:extLst>
            <a:ext uri="{FF2B5EF4-FFF2-40B4-BE49-F238E27FC236}">
              <a16:creationId xmlns:a16="http://schemas.microsoft.com/office/drawing/2014/main" id="{4FB7A2C6-3245-4222-AB6F-E99B77F540CB}"/>
            </a:ext>
          </a:extLst>
        </xdr:cNvPr>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16" name="n_4mainValue【福祉施設】&#10;有形固定資産減価償却率">
          <a:extLst>
            <a:ext uri="{FF2B5EF4-FFF2-40B4-BE49-F238E27FC236}">
              <a16:creationId xmlns:a16="http://schemas.microsoft.com/office/drawing/2014/main" id="{FF6C1836-2CF6-41C4-A8EB-A280C76353AE}"/>
            </a:ext>
          </a:extLst>
        </xdr:cNvPr>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51ADC38E-9EF6-443A-BBE3-4A6A4280A0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D03DECEB-85AF-4A72-B825-D4B9DF9380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E3471753-9119-4728-910C-796D370072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2A88B6D4-04EA-447D-AD0C-72CDD3B66E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3192A43-E35A-450D-99CE-90B7DE3DF5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32D74344-EE51-41B6-BCF5-C5B39E9C0D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A5E1241D-A357-43CF-B214-C96D4A58C5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D1B58B70-76A3-4926-937E-228A3F2D66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291EE6B2-9905-4681-B626-68AD40DBE2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935FE304-F760-460F-A8E0-8FA7C61018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a:extLst>
            <a:ext uri="{FF2B5EF4-FFF2-40B4-BE49-F238E27FC236}">
              <a16:creationId xmlns:a16="http://schemas.microsoft.com/office/drawing/2014/main" id="{7D514DA3-5997-4C08-B9E8-BC5670FC1E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a:extLst>
            <a:ext uri="{FF2B5EF4-FFF2-40B4-BE49-F238E27FC236}">
              <a16:creationId xmlns:a16="http://schemas.microsoft.com/office/drawing/2014/main" id="{7CBD8AFD-1861-4A91-BF73-5E3BDF89886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a:extLst>
            <a:ext uri="{FF2B5EF4-FFF2-40B4-BE49-F238E27FC236}">
              <a16:creationId xmlns:a16="http://schemas.microsoft.com/office/drawing/2014/main" id="{AF18A96D-A151-49E4-8C2D-006803EC60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a:extLst>
            <a:ext uri="{FF2B5EF4-FFF2-40B4-BE49-F238E27FC236}">
              <a16:creationId xmlns:a16="http://schemas.microsoft.com/office/drawing/2014/main" id="{00AA6695-980C-490A-977D-6E89601780A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516C88D5-20FE-4B59-B0E6-03CAAD9E1F2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76B4DBA9-5DE5-4CB6-89BC-775764A9BDC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a:extLst>
            <a:ext uri="{FF2B5EF4-FFF2-40B4-BE49-F238E27FC236}">
              <a16:creationId xmlns:a16="http://schemas.microsoft.com/office/drawing/2014/main" id="{A8094574-FD51-4598-859C-C2C005824FC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a:extLst>
            <a:ext uri="{FF2B5EF4-FFF2-40B4-BE49-F238E27FC236}">
              <a16:creationId xmlns:a16="http://schemas.microsoft.com/office/drawing/2014/main" id="{ED1A59B3-D522-43DB-B424-BBC9A3EB81A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a:extLst>
            <a:ext uri="{FF2B5EF4-FFF2-40B4-BE49-F238E27FC236}">
              <a16:creationId xmlns:a16="http://schemas.microsoft.com/office/drawing/2014/main" id="{C0D8942F-9C0C-4196-BC39-4E1DC40311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a:extLst>
            <a:ext uri="{FF2B5EF4-FFF2-40B4-BE49-F238E27FC236}">
              <a16:creationId xmlns:a16="http://schemas.microsoft.com/office/drawing/2014/main" id="{14963C93-D0F9-4EB5-B51B-B4B0ABC231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364F69F-907B-41D8-952A-1DCB1BE598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B55E820F-959B-4CD6-A61C-42044DBD4D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98446FC9-4083-49B0-8700-4B06BEA543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40" name="直線コネクタ 339">
          <a:extLst>
            <a:ext uri="{FF2B5EF4-FFF2-40B4-BE49-F238E27FC236}">
              <a16:creationId xmlns:a16="http://schemas.microsoft.com/office/drawing/2014/main" id="{BE0F1427-0470-463B-A9D2-A6D237803C95}"/>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41" name="【福祉施設】&#10;一人当たり面積最小値テキスト">
          <a:extLst>
            <a:ext uri="{FF2B5EF4-FFF2-40B4-BE49-F238E27FC236}">
              <a16:creationId xmlns:a16="http://schemas.microsoft.com/office/drawing/2014/main" id="{378671FF-F2B1-44A1-84D8-EF994DFCE48E}"/>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42" name="直線コネクタ 341">
          <a:extLst>
            <a:ext uri="{FF2B5EF4-FFF2-40B4-BE49-F238E27FC236}">
              <a16:creationId xmlns:a16="http://schemas.microsoft.com/office/drawing/2014/main" id="{D30E6504-0194-42CF-8FFE-F8E7C812756F}"/>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43" name="【福祉施設】&#10;一人当たり面積最大値テキスト">
          <a:extLst>
            <a:ext uri="{FF2B5EF4-FFF2-40B4-BE49-F238E27FC236}">
              <a16:creationId xmlns:a16="http://schemas.microsoft.com/office/drawing/2014/main" id="{9F918367-627A-4663-84CA-99135443911B}"/>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44" name="直線コネクタ 343">
          <a:extLst>
            <a:ext uri="{FF2B5EF4-FFF2-40B4-BE49-F238E27FC236}">
              <a16:creationId xmlns:a16="http://schemas.microsoft.com/office/drawing/2014/main" id="{C7518241-B8E8-4E28-9B1B-6F5FDDBF779A}"/>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45" name="【福祉施設】&#10;一人当たり面積平均値テキスト">
          <a:extLst>
            <a:ext uri="{FF2B5EF4-FFF2-40B4-BE49-F238E27FC236}">
              <a16:creationId xmlns:a16="http://schemas.microsoft.com/office/drawing/2014/main" id="{07BAC53F-713A-4A11-AE7B-7FB69347C2B3}"/>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46" name="フローチャート: 判断 345">
          <a:extLst>
            <a:ext uri="{FF2B5EF4-FFF2-40B4-BE49-F238E27FC236}">
              <a16:creationId xmlns:a16="http://schemas.microsoft.com/office/drawing/2014/main" id="{3B3D75F3-FD04-40D3-B691-16164AE0799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47" name="フローチャート: 判断 346">
          <a:extLst>
            <a:ext uri="{FF2B5EF4-FFF2-40B4-BE49-F238E27FC236}">
              <a16:creationId xmlns:a16="http://schemas.microsoft.com/office/drawing/2014/main" id="{223DE239-1427-4351-9AEB-9EBFBB827233}"/>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48" name="フローチャート: 判断 347">
          <a:extLst>
            <a:ext uri="{FF2B5EF4-FFF2-40B4-BE49-F238E27FC236}">
              <a16:creationId xmlns:a16="http://schemas.microsoft.com/office/drawing/2014/main" id="{5325D685-0149-468B-A674-FA589BA9782B}"/>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9" name="フローチャート: 判断 348">
          <a:extLst>
            <a:ext uri="{FF2B5EF4-FFF2-40B4-BE49-F238E27FC236}">
              <a16:creationId xmlns:a16="http://schemas.microsoft.com/office/drawing/2014/main" id="{CC944976-A8B0-4170-8D47-2B3E0159CEB7}"/>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50" name="フローチャート: 判断 349">
          <a:extLst>
            <a:ext uri="{FF2B5EF4-FFF2-40B4-BE49-F238E27FC236}">
              <a16:creationId xmlns:a16="http://schemas.microsoft.com/office/drawing/2014/main" id="{5E36C6E5-A535-498D-B075-09576C0C7756}"/>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C53855B-591A-41CA-8573-358ED98063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F0A7F50-E0EC-4D7D-8405-E8DA492540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0EDF257-9B61-48AB-A10C-15D7EBDE47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8683E6-8815-44DF-92A2-EC9CF99CA77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A9F02FE-E7B4-47C2-888D-660E9F396E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124840</xdr:rowOff>
    </xdr:from>
    <xdr:to>
      <xdr:col>55</xdr:col>
      <xdr:colOff>50800</xdr:colOff>
      <xdr:row>82</xdr:row>
      <xdr:rowOff>54990</xdr:rowOff>
    </xdr:to>
    <xdr:sp macro="" textlink="">
      <xdr:nvSpPr>
        <xdr:cNvPr id="356" name="楕円 355">
          <a:extLst>
            <a:ext uri="{FF2B5EF4-FFF2-40B4-BE49-F238E27FC236}">
              <a16:creationId xmlns:a16="http://schemas.microsoft.com/office/drawing/2014/main" id="{3B59A769-6248-47E6-9770-86FF6000A85E}"/>
            </a:ext>
          </a:extLst>
        </xdr:cNvPr>
        <xdr:cNvSpPr/>
      </xdr:nvSpPr>
      <xdr:spPr>
        <a:xfrm>
          <a:off x="10426700" y="140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147717</xdr:rowOff>
    </xdr:from>
    <xdr:ext cx="469744" cy="259045"/>
    <xdr:sp macro="" textlink="">
      <xdr:nvSpPr>
        <xdr:cNvPr id="357" name="【福祉施設】&#10;一人当たり面積該当値テキスト">
          <a:extLst>
            <a:ext uri="{FF2B5EF4-FFF2-40B4-BE49-F238E27FC236}">
              <a16:creationId xmlns:a16="http://schemas.microsoft.com/office/drawing/2014/main" id="{941F4D75-A021-440C-AD54-0A0C9637E72C}"/>
            </a:ext>
          </a:extLst>
        </xdr:cNvPr>
        <xdr:cNvSpPr txBox="1"/>
      </xdr:nvSpPr>
      <xdr:spPr>
        <a:xfrm>
          <a:off x="10515600" y="138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127508</xdr:rowOff>
    </xdr:from>
    <xdr:to>
      <xdr:col>50</xdr:col>
      <xdr:colOff>165100</xdr:colOff>
      <xdr:row>82</xdr:row>
      <xdr:rowOff>57658</xdr:rowOff>
    </xdr:to>
    <xdr:sp macro="" textlink="">
      <xdr:nvSpPr>
        <xdr:cNvPr id="358" name="楕円 357">
          <a:extLst>
            <a:ext uri="{FF2B5EF4-FFF2-40B4-BE49-F238E27FC236}">
              <a16:creationId xmlns:a16="http://schemas.microsoft.com/office/drawing/2014/main" id="{58DD5611-204F-4899-8F2D-6E7F516ADE77}"/>
            </a:ext>
          </a:extLst>
        </xdr:cNvPr>
        <xdr:cNvSpPr/>
      </xdr:nvSpPr>
      <xdr:spPr>
        <a:xfrm>
          <a:off x="9588500" y="140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4190</xdr:rowOff>
    </xdr:from>
    <xdr:to>
      <xdr:col>55</xdr:col>
      <xdr:colOff>0</xdr:colOff>
      <xdr:row>82</xdr:row>
      <xdr:rowOff>6858</xdr:rowOff>
    </xdr:to>
    <xdr:cxnSp macro="">
      <xdr:nvCxnSpPr>
        <xdr:cNvPr id="359" name="直線コネクタ 358">
          <a:extLst>
            <a:ext uri="{FF2B5EF4-FFF2-40B4-BE49-F238E27FC236}">
              <a16:creationId xmlns:a16="http://schemas.microsoft.com/office/drawing/2014/main" id="{024C684C-D598-4B99-87B7-6B280C26065C}"/>
            </a:ext>
          </a:extLst>
        </xdr:cNvPr>
        <xdr:cNvCxnSpPr/>
      </xdr:nvCxnSpPr>
      <xdr:spPr>
        <a:xfrm flipV="1">
          <a:off x="9639300" y="14063090"/>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60" name="楕円 359">
          <a:extLst>
            <a:ext uri="{FF2B5EF4-FFF2-40B4-BE49-F238E27FC236}">
              <a16:creationId xmlns:a16="http://schemas.microsoft.com/office/drawing/2014/main" id="{98CD8DC1-E284-4C7D-955A-6EA6A48E1064}"/>
            </a:ext>
          </a:extLst>
        </xdr:cNvPr>
        <xdr:cNvSpPr/>
      </xdr:nvSpPr>
      <xdr:spPr>
        <a:xfrm>
          <a:off x="8699500" y="14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6858</xdr:rowOff>
    </xdr:from>
    <xdr:to>
      <xdr:col>50</xdr:col>
      <xdr:colOff>114300</xdr:colOff>
      <xdr:row>82</xdr:row>
      <xdr:rowOff>9906</xdr:rowOff>
    </xdr:to>
    <xdr:cxnSp macro="">
      <xdr:nvCxnSpPr>
        <xdr:cNvPr id="361" name="直線コネクタ 360">
          <a:extLst>
            <a:ext uri="{FF2B5EF4-FFF2-40B4-BE49-F238E27FC236}">
              <a16:creationId xmlns:a16="http://schemas.microsoft.com/office/drawing/2014/main" id="{CE43EDCC-F50F-432B-A463-B00335DC7D61}"/>
            </a:ext>
          </a:extLst>
        </xdr:cNvPr>
        <xdr:cNvCxnSpPr/>
      </xdr:nvCxnSpPr>
      <xdr:spPr>
        <a:xfrm flipV="1">
          <a:off x="8750300" y="140657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143890</xdr:rowOff>
    </xdr:from>
    <xdr:to>
      <xdr:col>41</xdr:col>
      <xdr:colOff>101600</xdr:colOff>
      <xdr:row>82</xdr:row>
      <xdr:rowOff>74040</xdr:rowOff>
    </xdr:to>
    <xdr:sp macro="" textlink="">
      <xdr:nvSpPr>
        <xdr:cNvPr id="362" name="楕円 361">
          <a:extLst>
            <a:ext uri="{FF2B5EF4-FFF2-40B4-BE49-F238E27FC236}">
              <a16:creationId xmlns:a16="http://schemas.microsoft.com/office/drawing/2014/main" id="{DF535ACF-041B-4E8B-B536-24964DE2A4CF}"/>
            </a:ext>
          </a:extLst>
        </xdr:cNvPr>
        <xdr:cNvSpPr/>
      </xdr:nvSpPr>
      <xdr:spPr>
        <a:xfrm>
          <a:off x="7810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9906</xdr:rowOff>
    </xdr:from>
    <xdr:to>
      <xdr:col>45</xdr:col>
      <xdr:colOff>177800</xdr:colOff>
      <xdr:row>82</xdr:row>
      <xdr:rowOff>23240</xdr:rowOff>
    </xdr:to>
    <xdr:cxnSp macro="">
      <xdr:nvCxnSpPr>
        <xdr:cNvPr id="363" name="直線コネクタ 362">
          <a:extLst>
            <a:ext uri="{FF2B5EF4-FFF2-40B4-BE49-F238E27FC236}">
              <a16:creationId xmlns:a16="http://schemas.microsoft.com/office/drawing/2014/main" id="{3123EE06-91C6-49E9-8135-8F639B61CD0F}"/>
            </a:ext>
          </a:extLst>
        </xdr:cNvPr>
        <xdr:cNvCxnSpPr/>
      </xdr:nvCxnSpPr>
      <xdr:spPr>
        <a:xfrm flipV="1">
          <a:off x="7861300" y="1406880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64" name="楕円 363">
          <a:extLst>
            <a:ext uri="{FF2B5EF4-FFF2-40B4-BE49-F238E27FC236}">
              <a16:creationId xmlns:a16="http://schemas.microsoft.com/office/drawing/2014/main" id="{D7CCFDAD-1E8E-4AAD-86A2-6B70BA2C513B}"/>
            </a:ext>
          </a:extLst>
        </xdr:cNvPr>
        <xdr:cNvSpPr/>
      </xdr:nvSpPr>
      <xdr:spPr>
        <a:xfrm>
          <a:off x="6921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23240</xdr:rowOff>
    </xdr:from>
    <xdr:to>
      <xdr:col>41</xdr:col>
      <xdr:colOff>50800</xdr:colOff>
      <xdr:row>82</xdr:row>
      <xdr:rowOff>47244</xdr:rowOff>
    </xdr:to>
    <xdr:cxnSp macro="">
      <xdr:nvCxnSpPr>
        <xdr:cNvPr id="365" name="直線コネクタ 364">
          <a:extLst>
            <a:ext uri="{FF2B5EF4-FFF2-40B4-BE49-F238E27FC236}">
              <a16:creationId xmlns:a16="http://schemas.microsoft.com/office/drawing/2014/main" id="{E25CFBF1-A7E2-4351-B9DA-DB7623AF0C1F}"/>
            </a:ext>
          </a:extLst>
        </xdr:cNvPr>
        <xdr:cNvCxnSpPr/>
      </xdr:nvCxnSpPr>
      <xdr:spPr>
        <a:xfrm flipV="1">
          <a:off x="6972300" y="14082140"/>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366" name="n_1aveValue【福祉施設】&#10;一人当たり面積">
          <a:extLst>
            <a:ext uri="{FF2B5EF4-FFF2-40B4-BE49-F238E27FC236}">
              <a16:creationId xmlns:a16="http://schemas.microsoft.com/office/drawing/2014/main" id="{B3AF8A38-2CAA-4D1F-9EE0-DD0A6F2E9D97}"/>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67" name="n_2aveValue【福祉施設】&#10;一人当たり面積">
          <a:extLst>
            <a:ext uri="{FF2B5EF4-FFF2-40B4-BE49-F238E27FC236}">
              <a16:creationId xmlns:a16="http://schemas.microsoft.com/office/drawing/2014/main" id="{66AC2743-909B-4F1C-8C85-75975BB9CFDD}"/>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368" name="n_3aveValue【福祉施設】&#10;一人当たり面積">
          <a:extLst>
            <a:ext uri="{FF2B5EF4-FFF2-40B4-BE49-F238E27FC236}">
              <a16:creationId xmlns:a16="http://schemas.microsoft.com/office/drawing/2014/main" id="{9222E3E7-4D8D-4109-AC14-AA9164DE1D3D}"/>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369" name="n_4aveValue【福祉施設】&#10;一人当たり面積">
          <a:extLst>
            <a:ext uri="{FF2B5EF4-FFF2-40B4-BE49-F238E27FC236}">
              <a16:creationId xmlns:a16="http://schemas.microsoft.com/office/drawing/2014/main" id="{8CFEE1B3-FACD-4003-8826-2E64B1B1C027}"/>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74185</xdr:rowOff>
    </xdr:from>
    <xdr:ext cx="469744" cy="259045"/>
    <xdr:sp macro="" textlink="">
      <xdr:nvSpPr>
        <xdr:cNvPr id="370" name="n_1mainValue【福祉施設】&#10;一人当たり面積">
          <a:extLst>
            <a:ext uri="{FF2B5EF4-FFF2-40B4-BE49-F238E27FC236}">
              <a16:creationId xmlns:a16="http://schemas.microsoft.com/office/drawing/2014/main" id="{07BC0C2F-4158-4F8D-9E6F-CEBB3790F444}"/>
            </a:ext>
          </a:extLst>
        </xdr:cNvPr>
        <xdr:cNvSpPr txBox="1"/>
      </xdr:nvSpPr>
      <xdr:spPr>
        <a:xfrm>
          <a:off x="9391727" y="137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71" name="n_2mainValue【福祉施設】&#10;一人当たり面積">
          <a:extLst>
            <a:ext uri="{FF2B5EF4-FFF2-40B4-BE49-F238E27FC236}">
              <a16:creationId xmlns:a16="http://schemas.microsoft.com/office/drawing/2014/main" id="{F4169323-60A6-4E47-8DD7-094E41A3F971}"/>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90567</xdr:rowOff>
    </xdr:from>
    <xdr:ext cx="469744" cy="259045"/>
    <xdr:sp macro="" textlink="">
      <xdr:nvSpPr>
        <xdr:cNvPr id="372" name="n_3mainValue【福祉施設】&#10;一人当たり面積">
          <a:extLst>
            <a:ext uri="{FF2B5EF4-FFF2-40B4-BE49-F238E27FC236}">
              <a16:creationId xmlns:a16="http://schemas.microsoft.com/office/drawing/2014/main" id="{8A9BE274-B3C2-4769-B843-65B12F75DD28}"/>
            </a:ext>
          </a:extLst>
        </xdr:cNvPr>
        <xdr:cNvSpPr txBox="1"/>
      </xdr:nvSpPr>
      <xdr:spPr>
        <a:xfrm>
          <a:off x="7626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3" name="n_4mainValue【福祉施設】&#10;一人当たり面積">
          <a:extLst>
            <a:ext uri="{FF2B5EF4-FFF2-40B4-BE49-F238E27FC236}">
              <a16:creationId xmlns:a16="http://schemas.microsoft.com/office/drawing/2014/main" id="{AC90DC07-A18F-4307-9333-B2C7AE7FD1AF}"/>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6908AB0-5F57-4EBC-A28F-408AF16ED2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1C447270-7FD6-4B2C-AC6D-3E9D5A8106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EAF08309-16E0-40C5-A681-22B1F732EE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6462A34-EE81-4E78-892B-06FBF3C6DE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7FF166DA-627E-4333-B6AB-E2C98699E2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E444BB52-B46B-4AE6-A7C9-3EC97FA583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115AAE3-B7C2-4504-B7BF-59D5664A2D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98EF6D1-2316-42AC-AACD-D36442200B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E89FB82C-984D-49A9-A06A-1032F6C135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C7DAF016-7070-401C-A9EE-8363B928BE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7FEF512E-9522-4115-AAE9-16545E1C2EC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7DA1A942-48C7-4ABF-9713-911F2AE162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DE83D6B5-3082-40C4-BB50-A8A76F5F63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44B86469-53FD-4152-A1FF-F11B4A6037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B9CA1111-B692-4F9B-86AA-AE4F96F13E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F5A9436B-8D7B-4D2E-B95A-6B5D949D79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82FBFA7D-B64D-46B3-8488-6358101461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273136CB-14B1-4D35-A7E2-98E4DB585D5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DEFCCB1F-ED1A-4E6F-AEA0-77D92941AC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E02F8FE1-A600-47F5-B4FC-EBF84FDBE4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6B41BAAB-4931-471C-97FF-338185943C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32F2DDD8-4874-4AE2-9325-C55C03A4C5B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62F265DC-F2E6-4AE0-9178-CB68297285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B60BB465-F919-46B6-8EDF-97F48B7CA8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B3EF46B5-F7C4-427D-A05C-7AEFC02A5C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23225BF9-05F6-47FB-99A9-8AA4EB14C4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91A0C755-65AA-48C7-978C-C1151726DF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55A7FC98-D6D2-48FC-8961-0A931F5E9A9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30FD1522-B6A3-42CF-8C54-DED6B4F2DE7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2CF4E7D9-601E-4CBF-9B24-44DF227EEC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3947FDB-040F-4023-8FB6-7C67875D609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8D5A853D-D728-43E2-A70B-4FC3D97E02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13CDCDC5-CF45-4B49-A59A-400571F93A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20DCD529-BD23-473C-BB24-A9315E2EB30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98FAE847-C353-4A96-83B2-189BB74DEEB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7B28897F-542F-4405-A0BA-48A0EC9A42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18AD3A87-439D-49B1-8E44-6C2D8BFE6A5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5FD0B9B2-45D9-4A2C-A3FB-EF24C58BCC8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E6F93026-64E3-459D-B077-2B5D594DAE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F9DD7F3C-114B-49F9-9760-96D753460A7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49B4C508-5241-403A-BFC9-F59DEBE8E8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id="{1633B7B0-FF50-4538-A142-EFCCC48DD9E3}"/>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930BD2DB-5214-49D9-8776-BE36E1B1433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id="{1E0CE910-B4CE-4092-9EC4-876D337FAF8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18" name="【一般廃棄物処理施設】&#10;有形固定資産減価償却率最大値テキスト">
          <a:extLst>
            <a:ext uri="{FF2B5EF4-FFF2-40B4-BE49-F238E27FC236}">
              <a16:creationId xmlns:a16="http://schemas.microsoft.com/office/drawing/2014/main" id="{6ABBE37D-7926-4F3A-94CE-73E3B223B78B}"/>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19" name="直線コネクタ 418">
          <a:extLst>
            <a:ext uri="{FF2B5EF4-FFF2-40B4-BE49-F238E27FC236}">
              <a16:creationId xmlns:a16="http://schemas.microsoft.com/office/drawing/2014/main" id="{FDD6B416-B7C0-41F9-AA5E-9CB1BAC92543}"/>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4C2A4D9F-9DEF-4436-B793-A11E617F95C7}"/>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21" name="フローチャート: 判断 420">
          <a:extLst>
            <a:ext uri="{FF2B5EF4-FFF2-40B4-BE49-F238E27FC236}">
              <a16:creationId xmlns:a16="http://schemas.microsoft.com/office/drawing/2014/main" id="{A239D735-AA16-4DA6-9FA4-8D6AEF94324B}"/>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22" name="フローチャート: 判断 421">
          <a:extLst>
            <a:ext uri="{FF2B5EF4-FFF2-40B4-BE49-F238E27FC236}">
              <a16:creationId xmlns:a16="http://schemas.microsoft.com/office/drawing/2014/main" id="{C981348C-CE0A-428D-81D5-7EF614AB5788}"/>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23" name="フローチャート: 判断 422">
          <a:extLst>
            <a:ext uri="{FF2B5EF4-FFF2-40B4-BE49-F238E27FC236}">
              <a16:creationId xmlns:a16="http://schemas.microsoft.com/office/drawing/2014/main" id="{C64D11E7-329A-43DD-A5EE-71D675ABC8A1}"/>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4" name="フローチャート: 判断 423">
          <a:extLst>
            <a:ext uri="{FF2B5EF4-FFF2-40B4-BE49-F238E27FC236}">
              <a16:creationId xmlns:a16="http://schemas.microsoft.com/office/drawing/2014/main" id="{861F5CE9-0769-41B6-8143-905202C06549}"/>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5" name="フローチャート: 判断 424">
          <a:extLst>
            <a:ext uri="{FF2B5EF4-FFF2-40B4-BE49-F238E27FC236}">
              <a16:creationId xmlns:a16="http://schemas.microsoft.com/office/drawing/2014/main" id="{9E970F3A-DB46-4C3F-AF67-C09797BF11C3}"/>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DF9546F-BAF6-4247-956B-6EE2C1F04B3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5EAD2EF-7352-45D5-AFEB-3E89533F4C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13A1066-9FA9-4727-8070-90948101A8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228AD5E-FEC5-4F2E-B018-06453BB7B9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833B5D4-43E7-466C-8AC3-90DC081B00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431" name="楕円 430">
          <a:extLst>
            <a:ext uri="{FF2B5EF4-FFF2-40B4-BE49-F238E27FC236}">
              <a16:creationId xmlns:a16="http://schemas.microsoft.com/office/drawing/2014/main" id="{6D480D57-7980-4AEE-821D-9D8ED5F0651E}"/>
            </a:ext>
          </a:extLst>
        </xdr:cNvPr>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6AA6EE60-E04E-4C6C-8B9B-01E23CC95C89}"/>
            </a:ext>
          </a:extLst>
        </xdr:cNvPr>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3" name="楕円 432">
          <a:extLst>
            <a:ext uri="{FF2B5EF4-FFF2-40B4-BE49-F238E27FC236}">
              <a16:creationId xmlns:a16="http://schemas.microsoft.com/office/drawing/2014/main" id="{E5A2E3BA-A496-486E-B6E4-12AB7A93A6AD}"/>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92528</xdr:rowOff>
    </xdr:from>
    <xdr:to>
      <xdr:col>85</xdr:col>
      <xdr:colOff>127000</xdr:colOff>
      <xdr:row>36</xdr:row>
      <xdr:rowOff>156210</xdr:rowOff>
    </xdr:to>
    <xdr:cxnSp macro="">
      <xdr:nvCxnSpPr>
        <xdr:cNvPr id="434" name="直線コネクタ 433">
          <a:extLst>
            <a:ext uri="{FF2B5EF4-FFF2-40B4-BE49-F238E27FC236}">
              <a16:creationId xmlns:a16="http://schemas.microsoft.com/office/drawing/2014/main" id="{78D43A5E-10BD-4231-8583-DFEA4D7FACED}"/>
            </a:ext>
          </a:extLst>
        </xdr:cNvPr>
        <xdr:cNvCxnSpPr/>
      </xdr:nvCxnSpPr>
      <xdr:spPr>
        <a:xfrm flipV="1">
          <a:off x="15481300" y="6264728"/>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435" name="楕円 434">
          <a:extLst>
            <a:ext uri="{FF2B5EF4-FFF2-40B4-BE49-F238E27FC236}">
              <a16:creationId xmlns:a16="http://schemas.microsoft.com/office/drawing/2014/main" id="{1C1829DE-E41A-4CBC-B8DA-B86B4A16FA7E}"/>
            </a:ext>
          </a:extLst>
        </xdr:cNvPr>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36</xdr:row>
      <xdr:rowOff>156210</xdr:rowOff>
    </xdr:to>
    <xdr:cxnSp macro="">
      <xdr:nvCxnSpPr>
        <xdr:cNvPr id="436" name="直線コネクタ 435">
          <a:extLst>
            <a:ext uri="{FF2B5EF4-FFF2-40B4-BE49-F238E27FC236}">
              <a16:creationId xmlns:a16="http://schemas.microsoft.com/office/drawing/2014/main" id="{5E5ADEAE-E3AB-4B01-A781-D4C6849175CD}"/>
            </a:ext>
          </a:extLst>
        </xdr:cNvPr>
        <xdr:cNvCxnSpPr/>
      </xdr:nvCxnSpPr>
      <xdr:spPr>
        <a:xfrm>
          <a:off x="14592300" y="622717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136434</xdr:rowOff>
    </xdr:from>
    <xdr:to>
      <xdr:col>72</xdr:col>
      <xdr:colOff>38100</xdr:colOff>
      <xdr:row>36</xdr:row>
      <xdr:rowOff>66584</xdr:rowOff>
    </xdr:to>
    <xdr:sp macro="" textlink="">
      <xdr:nvSpPr>
        <xdr:cNvPr id="437" name="楕円 436">
          <a:extLst>
            <a:ext uri="{FF2B5EF4-FFF2-40B4-BE49-F238E27FC236}">
              <a16:creationId xmlns:a16="http://schemas.microsoft.com/office/drawing/2014/main" id="{4D021B19-0A34-41E5-A008-FE6681AA9069}"/>
            </a:ext>
          </a:extLst>
        </xdr:cNvPr>
        <xdr:cNvSpPr/>
      </xdr:nvSpPr>
      <xdr:spPr>
        <a:xfrm>
          <a:off x="13652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54973</xdr:rowOff>
    </xdr:to>
    <xdr:cxnSp macro="">
      <xdr:nvCxnSpPr>
        <xdr:cNvPr id="438" name="直線コネクタ 437">
          <a:extLst>
            <a:ext uri="{FF2B5EF4-FFF2-40B4-BE49-F238E27FC236}">
              <a16:creationId xmlns:a16="http://schemas.microsoft.com/office/drawing/2014/main" id="{4CBA75A3-A153-4604-BB2E-01174B24CA2A}"/>
            </a:ext>
          </a:extLst>
        </xdr:cNvPr>
        <xdr:cNvCxnSpPr/>
      </xdr:nvCxnSpPr>
      <xdr:spPr>
        <a:xfrm>
          <a:off x="13703300" y="61879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95613</xdr:rowOff>
    </xdr:from>
    <xdr:to>
      <xdr:col>67</xdr:col>
      <xdr:colOff>101600</xdr:colOff>
      <xdr:row>36</xdr:row>
      <xdr:rowOff>25763</xdr:rowOff>
    </xdr:to>
    <xdr:sp macro="" textlink="">
      <xdr:nvSpPr>
        <xdr:cNvPr id="439" name="楕円 438">
          <a:extLst>
            <a:ext uri="{FF2B5EF4-FFF2-40B4-BE49-F238E27FC236}">
              <a16:creationId xmlns:a16="http://schemas.microsoft.com/office/drawing/2014/main" id="{C90F8EA4-2308-43F8-9FE1-E955BAD9DFF4}"/>
            </a:ext>
          </a:extLst>
        </xdr:cNvPr>
        <xdr:cNvSpPr/>
      </xdr:nvSpPr>
      <xdr:spPr>
        <a:xfrm>
          <a:off x="12763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146413</xdr:rowOff>
    </xdr:from>
    <xdr:to>
      <xdr:col>71</xdr:col>
      <xdr:colOff>177800</xdr:colOff>
      <xdr:row>36</xdr:row>
      <xdr:rowOff>15784</xdr:rowOff>
    </xdr:to>
    <xdr:cxnSp macro="">
      <xdr:nvCxnSpPr>
        <xdr:cNvPr id="440" name="直線コネクタ 439">
          <a:extLst>
            <a:ext uri="{FF2B5EF4-FFF2-40B4-BE49-F238E27FC236}">
              <a16:creationId xmlns:a16="http://schemas.microsoft.com/office/drawing/2014/main" id="{1665DB85-311D-4FF6-BD64-EAE93C782975}"/>
            </a:ext>
          </a:extLst>
        </xdr:cNvPr>
        <xdr:cNvCxnSpPr/>
      </xdr:nvCxnSpPr>
      <xdr:spPr>
        <a:xfrm>
          <a:off x="12814300" y="61471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43BA8CB9-3C61-44FB-913F-B7C56FD610A1}"/>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324CAD9F-F946-43A0-B74E-D3B8940C5C7D}"/>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6E1E0DBA-C183-404A-A13A-79322C3C43C1}"/>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7988744A-598C-4B57-AC1F-59AF34D9500D}"/>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B81372D4-5ED1-48B2-8BAB-A6E3AD18ABC8}"/>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745909F4-FC66-4AB4-9C27-5D6B83233FDA}"/>
            </a:ext>
          </a:extLst>
        </xdr:cNvPr>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83111</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2CADD873-1BAE-4F20-A2B3-12F651D97249}"/>
            </a:ext>
          </a:extLst>
        </xdr:cNvPr>
        <xdr:cNvSpPr txBox="1"/>
      </xdr:nvSpPr>
      <xdr:spPr>
        <a:xfrm>
          <a:off x="13500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42290</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22C0C5B6-3212-442B-8080-1FD27F535823}"/>
            </a:ext>
          </a:extLst>
        </xdr:cNvPr>
        <xdr:cNvSpPr txBox="1"/>
      </xdr:nvSpPr>
      <xdr:spPr>
        <a:xfrm>
          <a:off x="12611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D82D5D6A-A84C-41D5-A257-97971B0881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BB00EE60-F60D-4E31-87B0-B213B2FCD9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4CCD9DAC-95F9-42DF-BB09-D656FE5272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6958C551-E2C8-4433-A74D-DB75B16E16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249A87CE-E69F-41CF-B3E4-C7A6F3B10D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CDE2C4A-B1AC-4CC4-A23B-81948B437D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6EFE071D-3EF1-4DCE-92F2-451C439FBF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C1D3D3A8-5BE4-469A-91E4-F6DE6F6844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ECB8DC72-20AF-4287-BB64-7E92B6C547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DB61B2A-80B8-426C-9A73-D99CD8860C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5F18B6AD-A904-4D07-9E08-BEAABA3C489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4A30DD0C-31DF-4C52-A9B2-48EE41DE7CA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C17A249F-1350-4C2D-BF05-07F68C97FD4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a:extLst>
            <a:ext uri="{FF2B5EF4-FFF2-40B4-BE49-F238E27FC236}">
              <a16:creationId xmlns:a16="http://schemas.microsoft.com/office/drawing/2014/main" id="{71FD4563-6437-4C3F-A66A-4BF7B42A769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B52D839-1B54-4EBD-9460-4C49E6B0BC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a:extLst>
            <a:ext uri="{FF2B5EF4-FFF2-40B4-BE49-F238E27FC236}">
              <a16:creationId xmlns:a16="http://schemas.microsoft.com/office/drawing/2014/main" id="{225F5E35-5F29-4974-884C-404B4A90118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5515FFAC-959C-44B8-A9C8-9F1137BECE1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a:extLst>
            <a:ext uri="{FF2B5EF4-FFF2-40B4-BE49-F238E27FC236}">
              <a16:creationId xmlns:a16="http://schemas.microsoft.com/office/drawing/2014/main" id="{A7613E55-EC66-4056-A832-637E53B2995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83AA8485-4C1A-4F54-9C00-F3DF0A318C7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8" name="テキスト ボックス 467">
          <a:extLst>
            <a:ext uri="{FF2B5EF4-FFF2-40B4-BE49-F238E27FC236}">
              <a16:creationId xmlns:a16="http://schemas.microsoft.com/office/drawing/2014/main" id="{8B23EB08-5C3E-49A0-BE1F-D7D821CDB0E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B7D18B54-9A8C-4DDC-8322-7915CBEF325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0" name="テキスト ボックス 469">
          <a:extLst>
            <a:ext uri="{FF2B5EF4-FFF2-40B4-BE49-F238E27FC236}">
              <a16:creationId xmlns:a16="http://schemas.microsoft.com/office/drawing/2014/main" id="{2D035E71-F864-4C46-B14D-FE8D25823EF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BEDDA2EE-49FE-404D-8390-06737EFA76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B5110951-E6C7-48F6-AAB8-220A7BE7E4B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6CDBB8CA-BDB3-4963-A327-0CD636591C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74" name="直線コネクタ 473">
          <a:extLst>
            <a:ext uri="{FF2B5EF4-FFF2-40B4-BE49-F238E27FC236}">
              <a16:creationId xmlns:a16="http://schemas.microsoft.com/office/drawing/2014/main" id="{C4A38990-A9E1-4A90-9C21-DBBDBC0F1D95}"/>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DC679419-18E6-4162-AF08-7A1F6BAD7DB7}"/>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76" name="直線コネクタ 475">
          <a:extLst>
            <a:ext uri="{FF2B5EF4-FFF2-40B4-BE49-F238E27FC236}">
              <a16:creationId xmlns:a16="http://schemas.microsoft.com/office/drawing/2014/main" id="{BAA3E599-1DB6-456F-B363-56D3FCE93479}"/>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AE703565-43B1-48CC-9917-ECFE15F897D8}"/>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78" name="直線コネクタ 477">
          <a:extLst>
            <a:ext uri="{FF2B5EF4-FFF2-40B4-BE49-F238E27FC236}">
              <a16:creationId xmlns:a16="http://schemas.microsoft.com/office/drawing/2014/main" id="{8998A0F6-6436-4012-85C5-A6D4EF943DAE}"/>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42128FC7-2E0D-4FD4-9C53-1BB1479F5CC5}"/>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80" name="フローチャート: 判断 479">
          <a:extLst>
            <a:ext uri="{FF2B5EF4-FFF2-40B4-BE49-F238E27FC236}">
              <a16:creationId xmlns:a16="http://schemas.microsoft.com/office/drawing/2014/main" id="{A44A8F11-C205-4F5C-A776-6D8F760176FE}"/>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81" name="フローチャート: 判断 480">
          <a:extLst>
            <a:ext uri="{FF2B5EF4-FFF2-40B4-BE49-F238E27FC236}">
              <a16:creationId xmlns:a16="http://schemas.microsoft.com/office/drawing/2014/main" id="{C4B9057B-ECC3-4B6D-BABA-F7A1D4FE9149}"/>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82" name="フローチャート: 判断 481">
          <a:extLst>
            <a:ext uri="{FF2B5EF4-FFF2-40B4-BE49-F238E27FC236}">
              <a16:creationId xmlns:a16="http://schemas.microsoft.com/office/drawing/2014/main" id="{AC4C5459-A183-4692-BD06-F928B48FD7A5}"/>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83" name="フローチャート: 判断 482">
          <a:extLst>
            <a:ext uri="{FF2B5EF4-FFF2-40B4-BE49-F238E27FC236}">
              <a16:creationId xmlns:a16="http://schemas.microsoft.com/office/drawing/2014/main" id="{D53982E2-D774-4EA0-AD6E-134935D46783}"/>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84" name="フローチャート: 判断 483">
          <a:extLst>
            <a:ext uri="{FF2B5EF4-FFF2-40B4-BE49-F238E27FC236}">
              <a16:creationId xmlns:a16="http://schemas.microsoft.com/office/drawing/2014/main" id="{0ACFC2F5-6F84-4729-9FAA-9AE5B9102B62}"/>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571AA01-096A-4308-86A1-810AA2FD29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D2F8916-3835-4BF7-98E4-17D6F2ACD5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878F893-F2C4-496A-81BA-84133BD450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07E13DC-ADD8-4E5F-9D22-14E7383BDB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5892F94-2544-491C-95D0-175BBB6D5D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25750</xdr:rowOff>
    </xdr:from>
    <xdr:to>
      <xdr:col>116</xdr:col>
      <xdr:colOff>114300</xdr:colOff>
      <xdr:row>41</xdr:row>
      <xdr:rowOff>127350</xdr:rowOff>
    </xdr:to>
    <xdr:sp macro="" textlink="">
      <xdr:nvSpPr>
        <xdr:cNvPr id="490" name="楕円 489">
          <a:extLst>
            <a:ext uri="{FF2B5EF4-FFF2-40B4-BE49-F238E27FC236}">
              <a16:creationId xmlns:a16="http://schemas.microsoft.com/office/drawing/2014/main" id="{96C62ABA-C9C8-4B60-BAE5-ACF67AEE7091}"/>
            </a:ext>
          </a:extLst>
        </xdr:cNvPr>
        <xdr:cNvSpPr/>
      </xdr:nvSpPr>
      <xdr:spPr>
        <a:xfrm>
          <a:off x="22110700" y="70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48627</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FE9C1B50-4C49-4410-B9BC-A775FBFF9D60}"/>
            </a:ext>
          </a:extLst>
        </xdr:cNvPr>
        <xdr:cNvSpPr txBox="1"/>
      </xdr:nvSpPr>
      <xdr:spPr>
        <a:xfrm>
          <a:off x="22199600" y="690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112392</xdr:rowOff>
    </xdr:from>
    <xdr:to>
      <xdr:col>112</xdr:col>
      <xdr:colOff>38100</xdr:colOff>
      <xdr:row>41</xdr:row>
      <xdr:rowOff>42542</xdr:rowOff>
    </xdr:to>
    <xdr:sp macro="" textlink="">
      <xdr:nvSpPr>
        <xdr:cNvPr id="492" name="楕円 491">
          <a:extLst>
            <a:ext uri="{FF2B5EF4-FFF2-40B4-BE49-F238E27FC236}">
              <a16:creationId xmlns:a16="http://schemas.microsoft.com/office/drawing/2014/main" id="{1181AEA0-A04D-4E4C-BBF6-A1569F8A9689}"/>
            </a:ext>
          </a:extLst>
        </xdr:cNvPr>
        <xdr:cNvSpPr/>
      </xdr:nvSpPr>
      <xdr:spPr>
        <a:xfrm>
          <a:off x="21272500" y="69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163192</xdr:rowOff>
    </xdr:from>
    <xdr:to>
      <xdr:col>116</xdr:col>
      <xdr:colOff>63500</xdr:colOff>
      <xdr:row>41</xdr:row>
      <xdr:rowOff>76550</xdr:rowOff>
    </xdr:to>
    <xdr:cxnSp macro="">
      <xdr:nvCxnSpPr>
        <xdr:cNvPr id="493" name="直線コネクタ 492">
          <a:extLst>
            <a:ext uri="{FF2B5EF4-FFF2-40B4-BE49-F238E27FC236}">
              <a16:creationId xmlns:a16="http://schemas.microsoft.com/office/drawing/2014/main" id="{C947D646-F57F-4C23-889D-76C023F0F7B1}"/>
            </a:ext>
          </a:extLst>
        </xdr:cNvPr>
        <xdr:cNvCxnSpPr/>
      </xdr:nvCxnSpPr>
      <xdr:spPr>
        <a:xfrm>
          <a:off x="21323300" y="7021192"/>
          <a:ext cx="838200" cy="8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65329</xdr:rowOff>
    </xdr:from>
    <xdr:to>
      <xdr:col>107</xdr:col>
      <xdr:colOff>101600</xdr:colOff>
      <xdr:row>41</xdr:row>
      <xdr:rowOff>166929</xdr:rowOff>
    </xdr:to>
    <xdr:sp macro="" textlink="">
      <xdr:nvSpPr>
        <xdr:cNvPr id="494" name="楕円 493">
          <a:extLst>
            <a:ext uri="{FF2B5EF4-FFF2-40B4-BE49-F238E27FC236}">
              <a16:creationId xmlns:a16="http://schemas.microsoft.com/office/drawing/2014/main" id="{771D3ACB-AE6B-434B-9159-475193CDF81E}"/>
            </a:ext>
          </a:extLst>
        </xdr:cNvPr>
        <xdr:cNvSpPr/>
      </xdr:nvSpPr>
      <xdr:spPr>
        <a:xfrm>
          <a:off x="20383500" y="70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163192</xdr:rowOff>
    </xdr:from>
    <xdr:to>
      <xdr:col>111</xdr:col>
      <xdr:colOff>177800</xdr:colOff>
      <xdr:row>41</xdr:row>
      <xdr:rowOff>116129</xdr:rowOff>
    </xdr:to>
    <xdr:cxnSp macro="">
      <xdr:nvCxnSpPr>
        <xdr:cNvPr id="495" name="直線コネクタ 494">
          <a:extLst>
            <a:ext uri="{FF2B5EF4-FFF2-40B4-BE49-F238E27FC236}">
              <a16:creationId xmlns:a16="http://schemas.microsoft.com/office/drawing/2014/main" id="{D7952297-FC3A-4142-9261-16D93C6876B1}"/>
            </a:ext>
          </a:extLst>
        </xdr:cNvPr>
        <xdr:cNvCxnSpPr/>
      </xdr:nvCxnSpPr>
      <xdr:spPr>
        <a:xfrm flipV="1">
          <a:off x="20434300" y="7021192"/>
          <a:ext cx="889000" cy="1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66447</xdr:rowOff>
    </xdr:from>
    <xdr:to>
      <xdr:col>102</xdr:col>
      <xdr:colOff>165100</xdr:colOff>
      <xdr:row>41</xdr:row>
      <xdr:rowOff>168047</xdr:rowOff>
    </xdr:to>
    <xdr:sp macro="" textlink="">
      <xdr:nvSpPr>
        <xdr:cNvPr id="496" name="楕円 495">
          <a:extLst>
            <a:ext uri="{FF2B5EF4-FFF2-40B4-BE49-F238E27FC236}">
              <a16:creationId xmlns:a16="http://schemas.microsoft.com/office/drawing/2014/main" id="{F21C118C-BEB7-4DCB-8666-1B41B67C2627}"/>
            </a:ext>
          </a:extLst>
        </xdr:cNvPr>
        <xdr:cNvSpPr/>
      </xdr:nvSpPr>
      <xdr:spPr>
        <a:xfrm>
          <a:off x="19494500" y="70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116129</xdr:rowOff>
    </xdr:from>
    <xdr:to>
      <xdr:col>107</xdr:col>
      <xdr:colOff>50800</xdr:colOff>
      <xdr:row>41</xdr:row>
      <xdr:rowOff>117247</xdr:rowOff>
    </xdr:to>
    <xdr:cxnSp macro="">
      <xdr:nvCxnSpPr>
        <xdr:cNvPr id="497" name="直線コネクタ 496">
          <a:extLst>
            <a:ext uri="{FF2B5EF4-FFF2-40B4-BE49-F238E27FC236}">
              <a16:creationId xmlns:a16="http://schemas.microsoft.com/office/drawing/2014/main" id="{F27CCF0C-DC36-49FF-A07F-400AFB4B9FDC}"/>
            </a:ext>
          </a:extLst>
        </xdr:cNvPr>
        <xdr:cNvCxnSpPr/>
      </xdr:nvCxnSpPr>
      <xdr:spPr>
        <a:xfrm flipV="1">
          <a:off x="19545300" y="7145579"/>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72366</xdr:rowOff>
    </xdr:from>
    <xdr:to>
      <xdr:col>98</xdr:col>
      <xdr:colOff>38100</xdr:colOff>
      <xdr:row>42</xdr:row>
      <xdr:rowOff>2516</xdr:rowOff>
    </xdr:to>
    <xdr:sp macro="" textlink="">
      <xdr:nvSpPr>
        <xdr:cNvPr id="498" name="楕円 497">
          <a:extLst>
            <a:ext uri="{FF2B5EF4-FFF2-40B4-BE49-F238E27FC236}">
              <a16:creationId xmlns:a16="http://schemas.microsoft.com/office/drawing/2014/main" id="{0796DB2D-1DA4-440A-8E40-1EDF2C7FB96F}"/>
            </a:ext>
          </a:extLst>
        </xdr:cNvPr>
        <xdr:cNvSpPr/>
      </xdr:nvSpPr>
      <xdr:spPr>
        <a:xfrm>
          <a:off x="18605500" y="71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117247</xdr:rowOff>
    </xdr:from>
    <xdr:to>
      <xdr:col>102</xdr:col>
      <xdr:colOff>114300</xdr:colOff>
      <xdr:row>41</xdr:row>
      <xdr:rowOff>123166</xdr:rowOff>
    </xdr:to>
    <xdr:cxnSp macro="">
      <xdr:nvCxnSpPr>
        <xdr:cNvPr id="499" name="直線コネクタ 498">
          <a:extLst>
            <a:ext uri="{FF2B5EF4-FFF2-40B4-BE49-F238E27FC236}">
              <a16:creationId xmlns:a16="http://schemas.microsoft.com/office/drawing/2014/main" id="{7C3AECA0-5F96-4ECE-BDC0-27E5A21A2787}"/>
            </a:ext>
          </a:extLst>
        </xdr:cNvPr>
        <xdr:cNvCxnSpPr/>
      </xdr:nvCxnSpPr>
      <xdr:spPr>
        <a:xfrm flipV="1">
          <a:off x="18656300" y="7146697"/>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4A5E44C8-CBAD-4486-BF62-A8546E398E2F}"/>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2FB03031-9072-40A4-AEEB-FA59E91DE79E}"/>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96475BD4-520D-4E89-8D43-9C467E67A97C}"/>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2758C4CC-CE9F-49EC-9182-0C491803BC1A}"/>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59069</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67BCF983-2D4D-4926-81BE-98C7E31EE443}"/>
            </a:ext>
          </a:extLst>
        </xdr:cNvPr>
        <xdr:cNvSpPr txBox="1"/>
      </xdr:nvSpPr>
      <xdr:spPr>
        <a:xfrm>
          <a:off x="21011095" y="67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158056</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900A6CC7-623C-4327-9F62-B4713D75DD2D}"/>
            </a:ext>
          </a:extLst>
        </xdr:cNvPr>
        <xdr:cNvSpPr txBox="1"/>
      </xdr:nvSpPr>
      <xdr:spPr>
        <a:xfrm>
          <a:off x="20134795" y="718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159174</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7AC38020-9866-430B-B7A2-1CD9C136CF3C}"/>
            </a:ext>
          </a:extLst>
        </xdr:cNvPr>
        <xdr:cNvSpPr txBox="1"/>
      </xdr:nvSpPr>
      <xdr:spPr>
        <a:xfrm>
          <a:off x="19245795" y="718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165093</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C8C8C822-2ABB-4966-B19D-AF93A4C5948A}"/>
            </a:ext>
          </a:extLst>
        </xdr:cNvPr>
        <xdr:cNvSpPr txBox="1"/>
      </xdr:nvSpPr>
      <xdr:spPr>
        <a:xfrm>
          <a:off x="18356795" y="719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033C3A0-42AA-474C-9E84-501A57AF65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F8A2E79C-66BE-4B49-AAFE-5D9F637F8A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72C49893-0F8B-4048-849D-3688E6DB34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270C1FD-2D45-4281-A79A-DCFD5F7786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8F0F02B-6037-4BE1-91B0-656599F35A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7589C99-9EC2-46D4-AA41-37E2067ACD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A80548F-F639-49B4-9F9F-734750A0B7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957DC2B-57C0-4490-B980-2E12AF984EB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2B65E973-E871-439A-8B93-0CAAD44486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A09E4EFD-DA20-49EB-BB40-C68174C247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297AF7F8-C5A1-42E9-AAEA-5E929F91ED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854B3F16-B1DB-4073-9CEE-1B5DC88ECE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45FD628B-E271-48F1-A6A3-CE5CC228A6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950E63D4-C1F2-40AD-8632-DF2990129A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6F023ECE-6E69-449B-8938-2FB6EB2ECA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BC619750-498F-4380-AFC1-A30123DE809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4558F6B5-BF5F-416F-A068-D2575B8BB2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F65C2D7B-5512-46B8-95DB-89FCE26F31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234B1064-4CFE-4500-B314-4EA71A6220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E8440566-44CE-47F0-B739-3AE581131B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597BD72C-BA39-45D7-ABAB-0FFC2B7B34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471A964B-53A9-4C17-A241-DCBE898D21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BE729008-9581-4ECF-8744-3A4D3F0192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9B8F4FF9-45F4-461E-9ABF-C642C40E87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8D309797-D0CC-4992-BEAB-3ABF21CC86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5220D696-143B-438A-BDE8-4B2DB4C1C20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AC9E2922-A7EC-4A69-9237-6DB12C566A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D93C389E-B16C-470A-8A05-F057521D2F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06E77C76-EBC1-4E5E-90B1-C752FC52B5F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630CCFFD-4C8B-48E7-B43C-55253DACF8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CC188F38-F80A-4BD1-9331-472F021D212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AB5ECAB2-0455-4EAE-899A-2818C612321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66A4C77A-1792-4D06-A49F-8AE20275B8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C4C000A0-2AED-414E-B53A-3F750D5777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DE8F4D41-4B74-4BC8-A71A-BA79B5A6E8E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BFFAD91B-5071-415E-88E6-AD8D6040EEA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AC33F6DF-1CDA-4A79-BD51-E08082977E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25492884-7DC6-416E-BA1F-809C579E4A4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71BC4FAC-40D4-4B68-A485-68F458AFC6E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441D1EA6-412C-4988-9377-DE45ABE28D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AEF7F6FF-3947-44D1-B0BF-BFF6922DAC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DB396D70-5688-4D1E-927F-1CAD1160E926}"/>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1C0FA217-FD3F-44CF-A932-D18D1FF4326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0F3F0691-61BB-47ED-BE13-051AA858B6E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2DA7DBFC-B6E2-4672-8B54-5B5097AEB1E9}"/>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3" name="直線コネクタ 552">
          <a:extLst>
            <a:ext uri="{FF2B5EF4-FFF2-40B4-BE49-F238E27FC236}">
              <a16:creationId xmlns:a16="http://schemas.microsoft.com/office/drawing/2014/main" id="{D04DB220-1568-4E22-AD17-8842E05B0A0F}"/>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4DA518CC-5C91-4F8F-B1E3-1E3F8E1E0537}"/>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55" name="フローチャート: 判断 554">
          <a:extLst>
            <a:ext uri="{FF2B5EF4-FFF2-40B4-BE49-F238E27FC236}">
              <a16:creationId xmlns:a16="http://schemas.microsoft.com/office/drawing/2014/main" id="{7ACABB9C-E707-4378-A3B3-49CA276A831C}"/>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56" name="フローチャート: 判断 555">
          <a:extLst>
            <a:ext uri="{FF2B5EF4-FFF2-40B4-BE49-F238E27FC236}">
              <a16:creationId xmlns:a16="http://schemas.microsoft.com/office/drawing/2014/main" id="{73D99192-7836-44F8-8652-A5AF5FA07E6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7" name="フローチャート: 判断 556">
          <a:extLst>
            <a:ext uri="{FF2B5EF4-FFF2-40B4-BE49-F238E27FC236}">
              <a16:creationId xmlns:a16="http://schemas.microsoft.com/office/drawing/2014/main" id="{ECEF8431-28FF-4B76-914A-1FAE14155BB5}"/>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58" name="フローチャート: 判断 557">
          <a:extLst>
            <a:ext uri="{FF2B5EF4-FFF2-40B4-BE49-F238E27FC236}">
              <a16:creationId xmlns:a16="http://schemas.microsoft.com/office/drawing/2014/main" id="{19D95E73-0FF7-476E-9649-23A8582D449F}"/>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59" name="フローチャート: 判断 558">
          <a:extLst>
            <a:ext uri="{FF2B5EF4-FFF2-40B4-BE49-F238E27FC236}">
              <a16:creationId xmlns:a16="http://schemas.microsoft.com/office/drawing/2014/main" id="{A6A88B38-DF15-46C6-9D28-2ABFEFC56137}"/>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FABFF7DA-B507-40C2-A3CE-66474FEAF96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E44B5A98-F890-44D7-B37B-9BADE77205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13DA2A9D-3259-4CD5-91C6-291FBD09BC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A2D999E-91A0-4259-87F8-7E705965E5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EFECA24-C8B0-4F68-A24E-40F4FB84425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65" name="楕円 564">
          <a:extLst>
            <a:ext uri="{FF2B5EF4-FFF2-40B4-BE49-F238E27FC236}">
              <a16:creationId xmlns:a16="http://schemas.microsoft.com/office/drawing/2014/main" id="{D9A5E483-A6D8-446D-BD4C-063EDFBE96BC}"/>
            </a:ext>
          </a:extLst>
        </xdr:cNvPr>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80390</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43EE148F-AAEF-4A39-987E-D2E4F53BAEED}"/>
            </a:ext>
          </a:extLst>
        </xdr:cNvPr>
        <xdr:cNvSpPr txBox="1"/>
      </xdr:nvSpPr>
      <xdr:spPr>
        <a:xfrm>
          <a:off x="16357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67" name="楕円 566">
          <a:extLst>
            <a:ext uri="{FF2B5EF4-FFF2-40B4-BE49-F238E27FC236}">
              <a16:creationId xmlns:a16="http://schemas.microsoft.com/office/drawing/2014/main" id="{B67ABF28-E80E-4434-87D0-1236A455AD53}"/>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108313</xdr:rowOff>
    </xdr:to>
    <xdr:cxnSp macro="">
      <xdr:nvCxnSpPr>
        <xdr:cNvPr id="568" name="直線コネクタ 567">
          <a:extLst>
            <a:ext uri="{FF2B5EF4-FFF2-40B4-BE49-F238E27FC236}">
              <a16:creationId xmlns:a16="http://schemas.microsoft.com/office/drawing/2014/main" id="{3A3B46EA-6F9E-458E-9684-07D563369A76}"/>
            </a:ext>
          </a:extLst>
        </xdr:cNvPr>
        <xdr:cNvCxnSpPr/>
      </xdr:nvCxnSpPr>
      <xdr:spPr>
        <a:xfrm>
          <a:off x="15481300" y="139369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569" name="楕円 568">
          <a:extLst>
            <a:ext uri="{FF2B5EF4-FFF2-40B4-BE49-F238E27FC236}">
              <a16:creationId xmlns:a16="http://schemas.microsoft.com/office/drawing/2014/main" id="{DAFB1EFB-22B5-4C5B-9791-0BFBE613E4C0}"/>
            </a:ext>
          </a:extLst>
        </xdr:cNvPr>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xdr:rowOff>
    </xdr:from>
    <xdr:to>
      <xdr:col>81</xdr:col>
      <xdr:colOff>50800</xdr:colOff>
      <xdr:row>81</xdr:row>
      <xdr:rowOff>49530</xdr:rowOff>
    </xdr:to>
    <xdr:cxnSp macro="">
      <xdr:nvCxnSpPr>
        <xdr:cNvPr id="570" name="直線コネクタ 569">
          <a:extLst>
            <a:ext uri="{FF2B5EF4-FFF2-40B4-BE49-F238E27FC236}">
              <a16:creationId xmlns:a16="http://schemas.microsoft.com/office/drawing/2014/main" id="{9FB97EA5-1F6E-43F6-90DF-98C977A7CC04}"/>
            </a:ext>
          </a:extLst>
        </xdr:cNvPr>
        <xdr:cNvCxnSpPr/>
      </xdr:nvCxnSpPr>
      <xdr:spPr>
        <a:xfrm>
          <a:off x="14592300" y="13545094"/>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86905</xdr:rowOff>
    </xdr:from>
    <xdr:to>
      <xdr:col>72</xdr:col>
      <xdr:colOff>38100</xdr:colOff>
      <xdr:row>79</xdr:row>
      <xdr:rowOff>17055</xdr:rowOff>
    </xdr:to>
    <xdr:sp macro="" textlink="">
      <xdr:nvSpPr>
        <xdr:cNvPr id="571" name="楕円 570">
          <a:extLst>
            <a:ext uri="{FF2B5EF4-FFF2-40B4-BE49-F238E27FC236}">
              <a16:creationId xmlns:a16="http://schemas.microsoft.com/office/drawing/2014/main" id="{CBA8467B-1F94-4102-AE78-99EC5BCC1021}"/>
            </a:ext>
          </a:extLst>
        </xdr:cNvPr>
        <xdr:cNvSpPr/>
      </xdr:nvSpPr>
      <xdr:spPr>
        <a:xfrm>
          <a:off x="13652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137705</xdr:rowOff>
    </xdr:from>
    <xdr:to>
      <xdr:col>76</xdr:col>
      <xdr:colOff>114300</xdr:colOff>
      <xdr:row>79</xdr:row>
      <xdr:rowOff>544</xdr:rowOff>
    </xdr:to>
    <xdr:cxnSp macro="">
      <xdr:nvCxnSpPr>
        <xdr:cNvPr id="572" name="直線コネクタ 571">
          <a:extLst>
            <a:ext uri="{FF2B5EF4-FFF2-40B4-BE49-F238E27FC236}">
              <a16:creationId xmlns:a16="http://schemas.microsoft.com/office/drawing/2014/main" id="{9B3B4C86-DAAF-48A5-B477-40EF66FCD4D0}"/>
            </a:ext>
          </a:extLst>
        </xdr:cNvPr>
        <xdr:cNvCxnSpPr/>
      </xdr:nvCxnSpPr>
      <xdr:spPr>
        <a:xfrm>
          <a:off x="13703300" y="13510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50981</xdr:rowOff>
    </xdr:from>
    <xdr:to>
      <xdr:col>67</xdr:col>
      <xdr:colOff>101600</xdr:colOff>
      <xdr:row>78</xdr:row>
      <xdr:rowOff>152581</xdr:rowOff>
    </xdr:to>
    <xdr:sp macro="" textlink="">
      <xdr:nvSpPr>
        <xdr:cNvPr id="573" name="楕円 572">
          <a:extLst>
            <a:ext uri="{FF2B5EF4-FFF2-40B4-BE49-F238E27FC236}">
              <a16:creationId xmlns:a16="http://schemas.microsoft.com/office/drawing/2014/main" id="{752035CB-B18F-4FA1-91F1-8FD38A0028B2}"/>
            </a:ext>
          </a:extLst>
        </xdr:cNvPr>
        <xdr:cNvSpPr/>
      </xdr:nvSpPr>
      <xdr:spPr>
        <a:xfrm>
          <a:off x="12763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101781</xdr:rowOff>
    </xdr:from>
    <xdr:to>
      <xdr:col>71</xdr:col>
      <xdr:colOff>177800</xdr:colOff>
      <xdr:row>78</xdr:row>
      <xdr:rowOff>137705</xdr:rowOff>
    </xdr:to>
    <xdr:cxnSp macro="">
      <xdr:nvCxnSpPr>
        <xdr:cNvPr id="574" name="直線コネクタ 573">
          <a:extLst>
            <a:ext uri="{FF2B5EF4-FFF2-40B4-BE49-F238E27FC236}">
              <a16:creationId xmlns:a16="http://schemas.microsoft.com/office/drawing/2014/main" id="{E113E1EA-AE98-48FF-8E88-E9535D2E347C}"/>
            </a:ext>
          </a:extLst>
        </xdr:cNvPr>
        <xdr:cNvCxnSpPr/>
      </xdr:nvCxnSpPr>
      <xdr:spPr>
        <a:xfrm>
          <a:off x="12814300" y="134748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75" name="n_1aveValue【消防施設】&#10;有形固定資産減価償却率">
          <a:extLst>
            <a:ext uri="{FF2B5EF4-FFF2-40B4-BE49-F238E27FC236}">
              <a16:creationId xmlns:a16="http://schemas.microsoft.com/office/drawing/2014/main" id="{23E4B4B1-3A4D-4CD6-AE8F-AB3F427E2AC6}"/>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76" name="n_2aveValue【消防施設】&#10;有形固定資産減価償却率">
          <a:extLst>
            <a:ext uri="{FF2B5EF4-FFF2-40B4-BE49-F238E27FC236}">
              <a16:creationId xmlns:a16="http://schemas.microsoft.com/office/drawing/2014/main" id="{1C3E1C6E-8E19-439E-A987-DFC232C3C79E}"/>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77" name="n_3aveValue【消防施設】&#10;有形固定資産減価償却率">
          <a:extLst>
            <a:ext uri="{FF2B5EF4-FFF2-40B4-BE49-F238E27FC236}">
              <a16:creationId xmlns:a16="http://schemas.microsoft.com/office/drawing/2014/main" id="{1E671AEE-9E67-4181-8B4C-28E4B093E02B}"/>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578" name="n_4aveValue【消防施設】&#10;有形固定資産減価償却率">
          <a:extLst>
            <a:ext uri="{FF2B5EF4-FFF2-40B4-BE49-F238E27FC236}">
              <a16:creationId xmlns:a16="http://schemas.microsoft.com/office/drawing/2014/main" id="{ED32F487-7F76-48B7-BCDA-21AAE0530154}"/>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579" name="n_1mainValue【消防施設】&#10;有形固定資産減価償却率">
          <a:extLst>
            <a:ext uri="{FF2B5EF4-FFF2-40B4-BE49-F238E27FC236}">
              <a16:creationId xmlns:a16="http://schemas.microsoft.com/office/drawing/2014/main" id="{2EA08A53-55D0-46D0-A427-343D3B2EB4A1}"/>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580" name="n_2mainValue【消防施設】&#10;有形固定資産減価償却率">
          <a:extLst>
            <a:ext uri="{FF2B5EF4-FFF2-40B4-BE49-F238E27FC236}">
              <a16:creationId xmlns:a16="http://schemas.microsoft.com/office/drawing/2014/main" id="{40EB7F48-981D-466D-8F19-E76F02B4D90F}"/>
            </a:ext>
          </a:extLst>
        </xdr:cNvPr>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33582</xdr:rowOff>
    </xdr:from>
    <xdr:ext cx="405111" cy="259045"/>
    <xdr:sp macro="" textlink="">
      <xdr:nvSpPr>
        <xdr:cNvPr id="581" name="n_3mainValue【消防施設】&#10;有形固定資産減価償却率">
          <a:extLst>
            <a:ext uri="{FF2B5EF4-FFF2-40B4-BE49-F238E27FC236}">
              <a16:creationId xmlns:a16="http://schemas.microsoft.com/office/drawing/2014/main" id="{EC37EB58-0E5C-4A23-A86F-9593047A5795}"/>
            </a:ext>
          </a:extLst>
        </xdr:cNvPr>
        <xdr:cNvSpPr txBox="1"/>
      </xdr:nvSpPr>
      <xdr:spPr>
        <a:xfrm>
          <a:off x="135007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169108</xdr:rowOff>
    </xdr:from>
    <xdr:ext cx="405111" cy="259045"/>
    <xdr:sp macro="" textlink="">
      <xdr:nvSpPr>
        <xdr:cNvPr id="582" name="n_4mainValue【消防施設】&#10;有形固定資産減価償却率">
          <a:extLst>
            <a:ext uri="{FF2B5EF4-FFF2-40B4-BE49-F238E27FC236}">
              <a16:creationId xmlns:a16="http://schemas.microsoft.com/office/drawing/2014/main" id="{EDD792AA-61F2-4372-ABD7-2EB52BC83D1E}"/>
            </a:ext>
          </a:extLst>
        </xdr:cNvPr>
        <xdr:cNvSpPr txBox="1"/>
      </xdr:nvSpPr>
      <xdr:spPr>
        <a:xfrm>
          <a:off x="12611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E3120FD2-DD13-428F-8614-67FE04449D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36AFAEE1-85F9-450F-AA0D-F73E79DD62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DBAAB8F2-4470-4F1F-B0E7-FAA4018AF72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7EA54CD4-4649-49BB-B708-3AC30F3187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DB1557CF-B608-45A0-BB95-876784DCAE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667F39BE-4675-445D-ADD4-A84427640F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CE9D7F40-7B0A-4F20-9EFD-8C95CF08B7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F18BB5DE-C162-465B-9986-12D429754E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738FC067-9D0D-459E-8F75-84C3D3ADF8F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977349FF-078B-481E-B84E-A3F6ECFF8E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8E9470CD-6D0A-4855-9D0B-0F629528A9F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D3E86F09-A134-44BA-85D5-27AC35621E3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411E5E72-D781-485E-B3A3-62527DFB79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A240CA35-3F46-44FC-A0C3-F8EC7922504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87577C8E-35D7-46C2-89DE-BE636D8738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A2BCF937-3031-4B52-B00E-A11D9AD1299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88814D79-7AD1-4FB2-AB91-1361BEA7918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E51D8E43-D85E-4606-AA51-75801E67A4F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D7DFDACB-94B3-4380-ADE7-3BF885F109A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96DDD26C-D9B5-492B-BF2B-E80FB3210D6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3528E37-A872-44C1-B714-28DDE8BB0F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D625672C-5991-4414-A8A8-2D4F0D6069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789B1624-0F1B-4908-8134-C46BBD7433E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06" name="直線コネクタ 605">
          <a:extLst>
            <a:ext uri="{FF2B5EF4-FFF2-40B4-BE49-F238E27FC236}">
              <a16:creationId xmlns:a16="http://schemas.microsoft.com/office/drawing/2014/main" id="{0BEE1FAB-8809-4BF9-85EF-981E9D84D613}"/>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7" name="【消防施設】&#10;一人当たり面積最小値テキスト">
          <a:extLst>
            <a:ext uri="{FF2B5EF4-FFF2-40B4-BE49-F238E27FC236}">
              <a16:creationId xmlns:a16="http://schemas.microsoft.com/office/drawing/2014/main" id="{072F0CF8-19E1-4F95-9698-B099A9B97278}"/>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8" name="直線コネクタ 607">
          <a:extLst>
            <a:ext uri="{FF2B5EF4-FFF2-40B4-BE49-F238E27FC236}">
              <a16:creationId xmlns:a16="http://schemas.microsoft.com/office/drawing/2014/main" id="{727468A1-54ED-4E56-BD03-03225DE9E9BF}"/>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09" name="【消防施設】&#10;一人当たり面積最大値テキスト">
          <a:extLst>
            <a:ext uri="{FF2B5EF4-FFF2-40B4-BE49-F238E27FC236}">
              <a16:creationId xmlns:a16="http://schemas.microsoft.com/office/drawing/2014/main" id="{64224C0A-D98D-407C-95E3-DD817DD8C3DD}"/>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10" name="直線コネクタ 609">
          <a:extLst>
            <a:ext uri="{FF2B5EF4-FFF2-40B4-BE49-F238E27FC236}">
              <a16:creationId xmlns:a16="http://schemas.microsoft.com/office/drawing/2014/main" id="{7CB33CFC-B4C7-49F5-9E31-C620DD9053CC}"/>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11" name="【消防施設】&#10;一人当たり面積平均値テキスト">
          <a:extLst>
            <a:ext uri="{FF2B5EF4-FFF2-40B4-BE49-F238E27FC236}">
              <a16:creationId xmlns:a16="http://schemas.microsoft.com/office/drawing/2014/main" id="{D4A41CA9-1257-4832-AA63-EE115BA0DDEF}"/>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12" name="フローチャート: 判断 611">
          <a:extLst>
            <a:ext uri="{FF2B5EF4-FFF2-40B4-BE49-F238E27FC236}">
              <a16:creationId xmlns:a16="http://schemas.microsoft.com/office/drawing/2014/main" id="{844C6529-8B0D-41A5-AC0D-1F267120E341}"/>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13" name="フローチャート: 判断 612">
          <a:extLst>
            <a:ext uri="{FF2B5EF4-FFF2-40B4-BE49-F238E27FC236}">
              <a16:creationId xmlns:a16="http://schemas.microsoft.com/office/drawing/2014/main" id="{63F87F0A-49D0-46D2-8D57-4883F8085558}"/>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14" name="フローチャート: 判断 613">
          <a:extLst>
            <a:ext uri="{FF2B5EF4-FFF2-40B4-BE49-F238E27FC236}">
              <a16:creationId xmlns:a16="http://schemas.microsoft.com/office/drawing/2014/main" id="{BA1E7664-B6C4-4A03-AC70-9192D72E70A6}"/>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15" name="フローチャート: 判断 614">
          <a:extLst>
            <a:ext uri="{FF2B5EF4-FFF2-40B4-BE49-F238E27FC236}">
              <a16:creationId xmlns:a16="http://schemas.microsoft.com/office/drawing/2014/main" id="{4D0A888B-094E-438F-B879-12F4E6F84D4E}"/>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16" name="フローチャート: 判断 615">
          <a:extLst>
            <a:ext uri="{FF2B5EF4-FFF2-40B4-BE49-F238E27FC236}">
              <a16:creationId xmlns:a16="http://schemas.microsoft.com/office/drawing/2014/main" id="{D604399C-4850-47BA-9A4A-8E47B787D726}"/>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F330944B-D95B-438F-97FE-B0B0F65E7C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26F5A28-B8F3-4E11-B0A0-873BEB94399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37F5E1DF-9C29-44D1-87AD-86AB010A805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4DC79F7-973D-4CAD-97E1-3CD45FD7E73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9520FBF2-C837-41FF-B72B-3D98B1D4E33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157987</xdr:rowOff>
    </xdr:from>
    <xdr:to>
      <xdr:col>116</xdr:col>
      <xdr:colOff>114300</xdr:colOff>
      <xdr:row>86</xdr:row>
      <xdr:rowOff>88137</xdr:rowOff>
    </xdr:to>
    <xdr:sp macro="" textlink="">
      <xdr:nvSpPr>
        <xdr:cNvPr id="622" name="楕円 621">
          <a:extLst>
            <a:ext uri="{FF2B5EF4-FFF2-40B4-BE49-F238E27FC236}">
              <a16:creationId xmlns:a16="http://schemas.microsoft.com/office/drawing/2014/main" id="{166B344C-29F8-483A-A599-1C74FC960285}"/>
            </a:ext>
          </a:extLst>
        </xdr:cNvPr>
        <xdr:cNvSpPr/>
      </xdr:nvSpPr>
      <xdr:spPr>
        <a:xfrm>
          <a:off x="221107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72914</xdr:rowOff>
    </xdr:from>
    <xdr:ext cx="469744" cy="259045"/>
    <xdr:sp macro="" textlink="">
      <xdr:nvSpPr>
        <xdr:cNvPr id="623" name="【消防施設】&#10;一人当たり面積該当値テキスト">
          <a:extLst>
            <a:ext uri="{FF2B5EF4-FFF2-40B4-BE49-F238E27FC236}">
              <a16:creationId xmlns:a16="http://schemas.microsoft.com/office/drawing/2014/main" id="{B11194D9-E328-4022-A7D0-E25B812496BE}"/>
            </a:ext>
          </a:extLst>
        </xdr:cNvPr>
        <xdr:cNvSpPr txBox="1"/>
      </xdr:nvSpPr>
      <xdr:spPr>
        <a:xfrm>
          <a:off x="22199600" y="1464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160274</xdr:rowOff>
    </xdr:from>
    <xdr:to>
      <xdr:col>112</xdr:col>
      <xdr:colOff>38100</xdr:colOff>
      <xdr:row>86</xdr:row>
      <xdr:rowOff>90424</xdr:rowOff>
    </xdr:to>
    <xdr:sp macro="" textlink="">
      <xdr:nvSpPr>
        <xdr:cNvPr id="624" name="楕円 623">
          <a:extLst>
            <a:ext uri="{FF2B5EF4-FFF2-40B4-BE49-F238E27FC236}">
              <a16:creationId xmlns:a16="http://schemas.microsoft.com/office/drawing/2014/main" id="{E27A9CE4-D00A-4C90-975B-2AD3F72CE108}"/>
            </a:ext>
          </a:extLst>
        </xdr:cNvPr>
        <xdr:cNvSpPr/>
      </xdr:nvSpPr>
      <xdr:spPr>
        <a:xfrm>
          <a:off x="21272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37337</xdr:rowOff>
    </xdr:from>
    <xdr:to>
      <xdr:col>116</xdr:col>
      <xdr:colOff>63500</xdr:colOff>
      <xdr:row>86</xdr:row>
      <xdr:rowOff>39624</xdr:rowOff>
    </xdr:to>
    <xdr:cxnSp macro="">
      <xdr:nvCxnSpPr>
        <xdr:cNvPr id="625" name="直線コネクタ 624">
          <a:extLst>
            <a:ext uri="{FF2B5EF4-FFF2-40B4-BE49-F238E27FC236}">
              <a16:creationId xmlns:a16="http://schemas.microsoft.com/office/drawing/2014/main" id="{0B1C40C4-56A4-4CF2-B431-D20649632E48}"/>
            </a:ext>
          </a:extLst>
        </xdr:cNvPr>
        <xdr:cNvCxnSpPr/>
      </xdr:nvCxnSpPr>
      <xdr:spPr>
        <a:xfrm flipV="1">
          <a:off x="21323300" y="147820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5587</xdr:rowOff>
    </xdr:from>
    <xdr:to>
      <xdr:col>107</xdr:col>
      <xdr:colOff>101600</xdr:colOff>
      <xdr:row>86</xdr:row>
      <xdr:rowOff>107187</xdr:rowOff>
    </xdr:to>
    <xdr:sp macro="" textlink="">
      <xdr:nvSpPr>
        <xdr:cNvPr id="626" name="楕円 625">
          <a:extLst>
            <a:ext uri="{FF2B5EF4-FFF2-40B4-BE49-F238E27FC236}">
              <a16:creationId xmlns:a16="http://schemas.microsoft.com/office/drawing/2014/main" id="{EF5005B8-4FE8-4648-BD23-05A0D0D5D6C8}"/>
            </a:ext>
          </a:extLst>
        </xdr:cNvPr>
        <xdr:cNvSpPr/>
      </xdr:nvSpPr>
      <xdr:spPr>
        <a:xfrm>
          <a:off x="203835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39624</xdr:rowOff>
    </xdr:from>
    <xdr:to>
      <xdr:col>111</xdr:col>
      <xdr:colOff>177800</xdr:colOff>
      <xdr:row>86</xdr:row>
      <xdr:rowOff>56387</xdr:rowOff>
    </xdr:to>
    <xdr:cxnSp macro="">
      <xdr:nvCxnSpPr>
        <xdr:cNvPr id="627" name="直線コネクタ 626">
          <a:extLst>
            <a:ext uri="{FF2B5EF4-FFF2-40B4-BE49-F238E27FC236}">
              <a16:creationId xmlns:a16="http://schemas.microsoft.com/office/drawing/2014/main" id="{7171B308-DF14-43BD-B8D0-C82658459071}"/>
            </a:ext>
          </a:extLst>
        </xdr:cNvPr>
        <xdr:cNvCxnSpPr/>
      </xdr:nvCxnSpPr>
      <xdr:spPr>
        <a:xfrm flipV="1">
          <a:off x="20434300" y="1478432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5587</xdr:rowOff>
    </xdr:from>
    <xdr:to>
      <xdr:col>102</xdr:col>
      <xdr:colOff>165100</xdr:colOff>
      <xdr:row>86</xdr:row>
      <xdr:rowOff>107187</xdr:rowOff>
    </xdr:to>
    <xdr:sp macro="" textlink="">
      <xdr:nvSpPr>
        <xdr:cNvPr id="628" name="楕円 627">
          <a:extLst>
            <a:ext uri="{FF2B5EF4-FFF2-40B4-BE49-F238E27FC236}">
              <a16:creationId xmlns:a16="http://schemas.microsoft.com/office/drawing/2014/main" id="{500679B6-3191-464B-AE38-3FACF64E9B3A}"/>
            </a:ext>
          </a:extLst>
        </xdr:cNvPr>
        <xdr:cNvSpPr/>
      </xdr:nvSpPr>
      <xdr:spPr>
        <a:xfrm>
          <a:off x="194945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56387</xdr:rowOff>
    </xdr:from>
    <xdr:to>
      <xdr:col>107</xdr:col>
      <xdr:colOff>50800</xdr:colOff>
      <xdr:row>86</xdr:row>
      <xdr:rowOff>56387</xdr:rowOff>
    </xdr:to>
    <xdr:cxnSp macro="">
      <xdr:nvCxnSpPr>
        <xdr:cNvPr id="629" name="直線コネクタ 628">
          <a:extLst>
            <a:ext uri="{FF2B5EF4-FFF2-40B4-BE49-F238E27FC236}">
              <a16:creationId xmlns:a16="http://schemas.microsoft.com/office/drawing/2014/main" id="{1245E0AB-F57E-4088-896D-4544CEE9EC84}"/>
            </a:ext>
          </a:extLst>
        </xdr:cNvPr>
        <xdr:cNvCxnSpPr/>
      </xdr:nvCxnSpPr>
      <xdr:spPr>
        <a:xfrm>
          <a:off x="19545300" y="1480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7874</xdr:rowOff>
    </xdr:from>
    <xdr:to>
      <xdr:col>98</xdr:col>
      <xdr:colOff>38100</xdr:colOff>
      <xdr:row>86</xdr:row>
      <xdr:rowOff>109474</xdr:rowOff>
    </xdr:to>
    <xdr:sp macro="" textlink="">
      <xdr:nvSpPr>
        <xdr:cNvPr id="630" name="楕円 629">
          <a:extLst>
            <a:ext uri="{FF2B5EF4-FFF2-40B4-BE49-F238E27FC236}">
              <a16:creationId xmlns:a16="http://schemas.microsoft.com/office/drawing/2014/main" id="{5F6D198E-C698-4B08-B2B6-22B7F9F6819D}"/>
            </a:ext>
          </a:extLst>
        </xdr:cNvPr>
        <xdr:cNvSpPr/>
      </xdr:nvSpPr>
      <xdr:spPr>
        <a:xfrm>
          <a:off x="18605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56387</xdr:rowOff>
    </xdr:from>
    <xdr:to>
      <xdr:col>102</xdr:col>
      <xdr:colOff>114300</xdr:colOff>
      <xdr:row>86</xdr:row>
      <xdr:rowOff>58674</xdr:rowOff>
    </xdr:to>
    <xdr:cxnSp macro="">
      <xdr:nvCxnSpPr>
        <xdr:cNvPr id="631" name="直線コネクタ 630">
          <a:extLst>
            <a:ext uri="{FF2B5EF4-FFF2-40B4-BE49-F238E27FC236}">
              <a16:creationId xmlns:a16="http://schemas.microsoft.com/office/drawing/2014/main" id="{C7A9B0F8-A8AE-4CD6-94B1-F5AA1D16477A}"/>
            </a:ext>
          </a:extLst>
        </xdr:cNvPr>
        <xdr:cNvCxnSpPr/>
      </xdr:nvCxnSpPr>
      <xdr:spPr>
        <a:xfrm flipV="1">
          <a:off x="18656300" y="148010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32" name="n_1aveValue【消防施設】&#10;一人当たり面積">
          <a:extLst>
            <a:ext uri="{FF2B5EF4-FFF2-40B4-BE49-F238E27FC236}">
              <a16:creationId xmlns:a16="http://schemas.microsoft.com/office/drawing/2014/main" id="{CC71B5A4-B03C-42A1-A29D-D1BBA34EDC2D}"/>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33" name="n_2aveValue【消防施設】&#10;一人当たり面積">
          <a:extLst>
            <a:ext uri="{FF2B5EF4-FFF2-40B4-BE49-F238E27FC236}">
              <a16:creationId xmlns:a16="http://schemas.microsoft.com/office/drawing/2014/main" id="{C2E7198C-9CE1-420A-81D6-E81369CF5CE3}"/>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34" name="n_3aveValue【消防施設】&#10;一人当たり面積">
          <a:extLst>
            <a:ext uri="{FF2B5EF4-FFF2-40B4-BE49-F238E27FC236}">
              <a16:creationId xmlns:a16="http://schemas.microsoft.com/office/drawing/2014/main" id="{3313EBEC-2FB9-4571-8F97-E79AFD519D6D}"/>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35" name="n_4aveValue【消防施設】&#10;一人当たり面積">
          <a:extLst>
            <a:ext uri="{FF2B5EF4-FFF2-40B4-BE49-F238E27FC236}">
              <a16:creationId xmlns:a16="http://schemas.microsoft.com/office/drawing/2014/main" id="{BC1D7F9B-733C-4D02-A1AB-D2CA10C28BB1}"/>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81551</xdr:rowOff>
    </xdr:from>
    <xdr:ext cx="469744" cy="259045"/>
    <xdr:sp macro="" textlink="">
      <xdr:nvSpPr>
        <xdr:cNvPr id="636" name="n_1mainValue【消防施設】&#10;一人当たり面積">
          <a:extLst>
            <a:ext uri="{FF2B5EF4-FFF2-40B4-BE49-F238E27FC236}">
              <a16:creationId xmlns:a16="http://schemas.microsoft.com/office/drawing/2014/main" id="{8D8E17D9-74B2-4DE3-9DE5-F7AC107D4025}"/>
            </a:ext>
          </a:extLst>
        </xdr:cNvPr>
        <xdr:cNvSpPr txBox="1"/>
      </xdr:nvSpPr>
      <xdr:spPr>
        <a:xfrm>
          <a:off x="210757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98314</xdr:rowOff>
    </xdr:from>
    <xdr:ext cx="469744" cy="259045"/>
    <xdr:sp macro="" textlink="">
      <xdr:nvSpPr>
        <xdr:cNvPr id="637" name="n_2mainValue【消防施設】&#10;一人当たり面積">
          <a:extLst>
            <a:ext uri="{FF2B5EF4-FFF2-40B4-BE49-F238E27FC236}">
              <a16:creationId xmlns:a16="http://schemas.microsoft.com/office/drawing/2014/main" id="{878D0EF5-2196-4FF2-9047-9595A8F8434F}"/>
            </a:ext>
          </a:extLst>
        </xdr:cNvPr>
        <xdr:cNvSpPr txBox="1"/>
      </xdr:nvSpPr>
      <xdr:spPr>
        <a:xfrm>
          <a:off x="20199427" y="148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98314</xdr:rowOff>
    </xdr:from>
    <xdr:ext cx="469744" cy="259045"/>
    <xdr:sp macro="" textlink="">
      <xdr:nvSpPr>
        <xdr:cNvPr id="638" name="n_3mainValue【消防施設】&#10;一人当たり面積">
          <a:extLst>
            <a:ext uri="{FF2B5EF4-FFF2-40B4-BE49-F238E27FC236}">
              <a16:creationId xmlns:a16="http://schemas.microsoft.com/office/drawing/2014/main" id="{3EA87310-B0AD-40B6-9733-0611B0965325}"/>
            </a:ext>
          </a:extLst>
        </xdr:cNvPr>
        <xdr:cNvSpPr txBox="1"/>
      </xdr:nvSpPr>
      <xdr:spPr>
        <a:xfrm>
          <a:off x="19310427" y="148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100601</xdr:rowOff>
    </xdr:from>
    <xdr:ext cx="469744" cy="259045"/>
    <xdr:sp macro="" textlink="">
      <xdr:nvSpPr>
        <xdr:cNvPr id="639" name="n_4mainValue【消防施設】&#10;一人当たり面積">
          <a:extLst>
            <a:ext uri="{FF2B5EF4-FFF2-40B4-BE49-F238E27FC236}">
              <a16:creationId xmlns:a16="http://schemas.microsoft.com/office/drawing/2014/main" id="{56265F61-766F-4294-BD1F-972CB3DF0216}"/>
            </a:ext>
          </a:extLst>
        </xdr:cNvPr>
        <xdr:cNvSpPr txBox="1"/>
      </xdr:nvSpPr>
      <xdr:spPr>
        <a:xfrm>
          <a:off x="184214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C195216E-C43C-42CA-A2F9-2A685E8567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3110D1CC-E2C4-4EC3-9F31-920E8664ED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634482A9-F634-4211-A4D5-4AB0ED10937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3F30BFC-AE87-4715-A541-B931AFC3CC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21280214-A047-429C-859E-E2E64F14CD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C41F8816-C3FF-4E7E-8957-83F789CDF0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1FAB94FF-39C3-4D57-BE50-5D10DC3683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1D40E46B-F38F-40F5-8947-73E6406A758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32A9D48-B58F-4D83-AB0A-459F442CD2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04D3988-2693-4B25-8FF9-B3FA722A9D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3F4A16BC-A453-497B-BDC0-96F98131DE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D8289D41-8484-4A1C-BB28-2EE105406CF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FD85BDD2-B335-41CA-AE02-53A7978C669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AA0318E5-0D9B-46D0-A929-4E6F0D113C3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17CEFD8F-D308-493E-A4E4-629438C5BE8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EE5AFEC9-2AB1-4977-AF22-7638441BEC3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F3201653-EE94-43BC-9A8D-8C773D3E461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64CD8C27-A155-42A5-B57A-290102D0395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8B2B3529-49C7-462C-AEB7-B0F3BDCC41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6FB49250-55BB-4CD4-BE48-4478F61CCD7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a:extLst>
            <a:ext uri="{FF2B5EF4-FFF2-40B4-BE49-F238E27FC236}">
              <a16:creationId xmlns:a16="http://schemas.microsoft.com/office/drawing/2014/main" id="{D1069D89-8654-4215-BCBA-E01EF8E0E1C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AAB002FF-D389-4D89-A027-D116DB7644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6F072058-3308-4789-BB7A-35E9D6A123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a:extLst>
            <a:ext uri="{FF2B5EF4-FFF2-40B4-BE49-F238E27FC236}">
              <a16:creationId xmlns:a16="http://schemas.microsoft.com/office/drawing/2014/main" id="{550D58DF-0F39-4D3B-9DDC-0C14555D540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a:extLst>
            <a:ext uri="{FF2B5EF4-FFF2-40B4-BE49-F238E27FC236}">
              <a16:creationId xmlns:a16="http://schemas.microsoft.com/office/drawing/2014/main" id="{2D1CB516-0667-4091-9B0A-EF4DB7D6942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a:extLst>
            <a:ext uri="{FF2B5EF4-FFF2-40B4-BE49-F238E27FC236}">
              <a16:creationId xmlns:a16="http://schemas.microsoft.com/office/drawing/2014/main" id="{25F0A2B1-49EF-4CE8-B440-4B8FC5724FE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a:extLst>
            <a:ext uri="{FF2B5EF4-FFF2-40B4-BE49-F238E27FC236}">
              <a16:creationId xmlns:a16="http://schemas.microsoft.com/office/drawing/2014/main" id="{2E2D12FF-38D4-4A21-BF4A-2FC5AFA109E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a:extLst>
            <a:ext uri="{FF2B5EF4-FFF2-40B4-BE49-F238E27FC236}">
              <a16:creationId xmlns:a16="http://schemas.microsoft.com/office/drawing/2014/main" id="{D505893E-7BE7-49A9-A7EA-05658773509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8" name="【庁舎】&#10;有形固定資産減価償却率平均値テキスト">
          <a:extLst>
            <a:ext uri="{FF2B5EF4-FFF2-40B4-BE49-F238E27FC236}">
              <a16:creationId xmlns:a16="http://schemas.microsoft.com/office/drawing/2014/main" id="{36DECECE-3BA7-44A4-857D-7E0571F0DE54}"/>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9" name="フローチャート: 判断 668">
          <a:extLst>
            <a:ext uri="{FF2B5EF4-FFF2-40B4-BE49-F238E27FC236}">
              <a16:creationId xmlns:a16="http://schemas.microsoft.com/office/drawing/2014/main" id="{84C6B9E2-61C9-4C29-81CB-04BE41FA1B0D}"/>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70" name="フローチャート: 判断 669">
          <a:extLst>
            <a:ext uri="{FF2B5EF4-FFF2-40B4-BE49-F238E27FC236}">
              <a16:creationId xmlns:a16="http://schemas.microsoft.com/office/drawing/2014/main" id="{E3F6D3DD-6AA7-415A-B91E-AB1F2C5BEB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71" name="フローチャート: 判断 670">
          <a:extLst>
            <a:ext uri="{FF2B5EF4-FFF2-40B4-BE49-F238E27FC236}">
              <a16:creationId xmlns:a16="http://schemas.microsoft.com/office/drawing/2014/main" id="{17D29FDA-5215-4C16-9689-CE9672E08D72}"/>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72" name="フローチャート: 判断 671">
          <a:extLst>
            <a:ext uri="{FF2B5EF4-FFF2-40B4-BE49-F238E27FC236}">
              <a16:creationId xmlns:a16="http://schemas.microsoft.com/office/drawing/2014/main" id="{94203067-68F6-4D0C-B143-851F6D2F7182}"/>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73" name="フローチャート: 判断 672">
          <a:extLst>
            <a:ext uri="{FF2B5EF4-FFF2-40B4-BE49-F238E27FC236}">
              <a16:creationId xmlns:a16="http://schemas.microsoft.com/office/drawing/2014/main" id="{C57BCA3F-EFD2-40B3-B6C2-EFB2C9B8DB95}"/>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FCFA0D9-4FD1-43B0-A287-0C1C1B78C8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32B53C0-FA11-4D53-A5D1-2192D9035C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FE8D159-7038-4D66-A0DF-71FB71EB95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86C9CE0-EFCC-4724-8F0C-0F3FF28FE8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0C4D24F-A2F0-4044-8B39-DFD0C3F8D3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137161</xdr:rowOff>
    </xdr:from>
    <xdr:to>
      <xdr:col>85</xdr:col>
      <xdr:colOff>177800</xdr:colOff>
      <xdr:row>106</xdr:row>
      <xdr:rowOff>67311</xdr:rowOff>
    </xdr:to>
    <xdr:sp macro="" textlink="">
      <xdr:nvSpPr>
        <xdr:cNvPr id="679" name="楕円 678">
          <a:extLst>
            <a:ext uri="{FF2B5EF4-FFF2-40B4-BE49-F238E27FC236}">
              <a16:creationId xmlns:a16="http://schemas.microsoft.com/office/drawing/2014/main" id="{D9F95890-3FAC-4643-AE1D-CD996B133C56}"/>
            </a:ext>
          </a:extLst>
        </xdr:cNvPr>
        <xdr:cNvSpPr/>
      </xdr:nvSpPr>
      <xdr:spPr>
        <a:xfrm>
          <a:off x="162687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115588</xdr:rowOff>
    </xdr:from>
    <xdr:ext cx="405111" cy="259045"/>
    <xdr:sp macro="" textlink="">
      <xdr:nvSpPr>
        <xdr:cNvPr id="680" name="【庁舎】&#10;有形固定資産減価償却率該当値テキスト">
          <a:extLst>
            <a:ext uri="{FF2B5EF4-FFF2-40B4-BE49-F238E27FC236}">
              <a16:creationId xmlns:a16="http://schemas.microsoft.com/office/drawing/2014/main" id="{C116B10D-F136-49AB-AF22-926B67092BCF}"/>
            </a:ext>
          </a:extLst>
        </xdr:cNvPr>
        <xdr:cNvSpPr txBox="1"/>
      </xdr:nvSpPr>
      <xdr:spPr>
        <a:xfrm>
          <a:off x="16357600"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114300</xdr:rowOff>
    </xdr:from>
    <xdr:to>
      <xdr:col>81</xdr:col>
      <xdr:colOff>101600</xdr:colOff>
      <xdr:row>106</xdr:row>
      <xdr:rowOff>44450</xdr:rowOff>
    </xdr:to>
    <xdr:sp macro="" textlink="">
      <xdr:nvSpPr>
        <xdr:cNvPr id="681" name="楕円 680">
          <a:extLst>
            <a:ext uri="{FF2B5EF4-FFF2-40B4-BE49-F238E27FC236}">
              <a16:creationId xmlns:a16="http://schemas.microsoft.com/office/drawing/2014/main" id="{F9BA1B51-4274-4C06-B705-7020D8A0C5F5}"/>
            </a:ext>
          </a:extLst>
        </xdr:cNvPr>
        <xdr:cNvSpPr/>
      </xdr:nvSpPr>
      <xdr:spPr>
        <a:xfrm>
          <a:off x="15430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165100</xdr:rowOff>
    </xdr:from>
    <xdr:to>
      <xdr:col>85</xdr:col>
      <xdr:colOff>127000</xdr:colOff>
      <xdr:row>106</xdr:row>
      <xdr:rowOff>16511</xdr:rowOff>
    </xdr:to>
    <xdr:cxnSp macro="">
      <xdr:nvCxnSpPr>
        <xdr:cNvPr id="682" name="直線コネクタ 681">
          <a:extLst>
            <a:ext uri="{FF2B5EF4-FFF2-40B4-BE49-F238E27FC236}">
              <a16:creationId xmlns:a16="http://schemas.microsoft.com/office/drawing/2014/main" id="{9C0217AD-7CFC-4A40-98F0-C2C72748D8DF}"/>
            </a:ext>
          </a:extLst>
        </xdr:cNvPr>
        <xdr:cNvCxnSpPr/>
      </xdr:nvCxnSpPr>
      <xdr:spPr>
        <a:xfrm>
          <a:off x="15481300" y="181673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26670</xdr:rowOff>
    </xdr:from>
    <xdr:to>
      <xdr:col>76</xdr:col>
      <xdr:colOff>165100</xdr:colOff>
      <xdr:row>104</xdr:row>
      <xdr:rowOff>128270</xdr:rowOff>
    </xdr:to>
    <xdr:sp macro="" textlink="">
      <xdr:nvSpPr>
        <xdr:cNvPr id="683" name="楕円 682">
          <a:extLst>
            <a:ext uri="{FF2B5EF4-FFF2-40B4-BE49-F238E27FC236}">
              <a16:creationId xmlns:a16="http://schemas.microsoft.com/office/drawing/2014/main" id="{9C75ECD1-3286-45E4-AF3E-3791AED0764D}"/>
            </a:ext>
          </a:extLst>
        </xdr:cNvPr>
        <xdr:cNvSpPr/>
      </xdr:nvSpPr>
      <xdr:spPr>
        <a:xfrm>
          <a:off x="14541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77470</xdr:rowOff>
    </xdr:from>
    <xdr:to>
      <xdr:col>81</xdr:col>
      <xdr:colOff>50800</xdr:colOff>
      <xdr:row>105</xdr:row>
      <xdr:rowOff>165100</xdr:rowOff>
    </xdr:to>
    <xdr:cxnSp macro="">
      <xdr:nvCxnSpPr>
        <xdr:cNvPr id="684" name="直線コネクタ 683">
          <a:extLst>
            <a:ext uri="{FF2B5EF4-FFF2-40B4-BE49-F238E27FC236}">
              <a16:creationId xmlns:a16="http://schemas.microsoft.com/office/drawing/2014/main" id="{DCF93D3F-28B4-4B62-8CC8-F50A7A486D30}"/>
            </a:ext>
          </a:extLst>
        </xdr:cNvPr>
        <xdr:cNvCxnSpPr/>
      </xdr:nvCxnSpPr>
      <xdr:spPr>
        <a:xfrm>
          <a:off x="14592300" y="1790827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114300</xdr:rowOff>
    </xdr:from>
    <xdr:to>
      <xdr:col>72</xdr:col>
      <xdr:colOff>38100</xdr:colOff>
      <xdr:row>106</xdr:row>
      <xdr:rowOff>44450</xdr:rowOff>
    </xdr:to>
    <xdr:sp macro="" textlink="">
      <xdr:nvSpPr>
        <xdr:cNvPr id="685" name="楕円 684">
          <a:extLst>
            <a:ext uri="{FF2B5EF4-FFF2-40B4-BE49-F238E27FC236}">
              <a16:creationId xmlns:a16="http://schemas.microsoft.com/office/drawing/2014/main" id="{7BD374D5-8D86-4699-8E3B-58A9D69592FC}"/>
            </a:ext>
          </a:extLst>
        </xdr:cNvPr>
        <xdr:cNvSpPr/>
      </xdr:nvSpPr>
      <xdr:spPr>
        <a:xfrm>
          <a:off x="13652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77470</xdr:rowOff>
    </xdr:from>
    <xdr:to>
      <xdr:col>76</xdr:col>
      <xdr:colOff>114300</xdr:colOff>
      <xdr:row>105</xdr:row>
      <xdr:rowOff>165100</xdr:rowOff>
    </xdr:to>
    <xdr:cxnSp macro="">
      <xdr:nvCxnSpPr>
        <xdr:cNvPr id="686" name="直線コネクタ 685">
          <a:extLst>
            <a:ext uri="{FF2B5EF4-FFF2-40B4-BE49-F238E27FC236}">
              <a16:creationId xmlns:a16="http://schemas.microsoft.com/office/drawing/2014/main" id="{55DA24D6-2386-41D6-86E7-F7BF3EB67A5F}"/>
            </a:ext>
          </a:extLst>
        </xdr:cNvPr>
        <xdr:cNvCxnSpPr/>
      </xdr:nvCxnSpPr>
      <xdr:spPr>
        <a:xfrm flipV="1">
          <a:off x="13703300" y="1790827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88900</xdr:rowOff>
    </xdr:from>
    <xdr:to>
      <xdr:col>67</xdr:col>
      <xdr:colOff>101600</xdr:colOff>
      <xdr:row>106</xdr:row>
      <xdr:rowOff>19050</xdr:rowOff>
    </xdr:to>
    <xdr:sp macro="" textlink="">
      <xdr:nvSpPr>
        <xdr:cNvPr id="687" name="楕円 686">
          <a:extLst>
            <a:ext uri="{FF2B5EF4-FFF2-40B4-BE49-F238E27FC236}">
              <a16:creationId xmlns:a16="http://schemas.microsoft.com/office/drawing/2014/main" id="{EC684F1D-10DC-4FEE-B64B-2441883AE4CD}"/>
            </a:ext>
          </a:extLst>
        </xdr:cNvPr>
        <xdr:cNvSpPr/>
      </xdr:nvSpPr>
      <xdr:spPr>
        <a:xfrm>
          <a:off x="12763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139700</xdr:rowOff>
    </xdr:from>
    <xdr:to>
      <xdr:col>71</xdr:col>
      <xdr:colOff>177800</xdr:colOff>
      <xdr:row>105</xdr:row>
      <xdr:rowOff>165100</xdr:rowOff>
    </xdr:to>
    <xdr:cxnSp macro="">
      <xdr:nvCxnSpPr>
        <xdr:cNvPr id="688" name="直線コネクタ 687">
          <a:extLst>
            <a:ext uri="{FF2B5EF4-FFF2-40B4-BE49-F238E27FC236}">
              <a16:creationId xmlns:a16="http://schemas.microsoft.com/office/drawing/2014/main" id="{9361AD15-D734-407C-9FAB-0942B0D5A488}"/>
            </a:ext>
          </a:extLst>
        </xdr:cNvPr>
        <xdr:cNvCxnSpPr/>
      </xdr:nvCxnSpPr>
      <xdr:spPr>
        <a:xfrm>
          <a:off x="12814300" y="181419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89" name="n_1aveValue【庁舎】&#10;有形固定資産減価償却率">
          <a:extLst>
            <a:ext uri="{FF2B5EF4-FFF2-40B4-BE49-F238E27FC236}">
              <a16:creationId xmlns:a16="http://schemas.microsoft.com/office/drawing/2014/main" id="{85BF13FB-AEC1-48B6-95E8-0A6FD462D39E}"/>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690" name="n_2aveValue【庁舎】&#10;有形固定資産減価償却率">
          <a:extLst>
            <a:ext uri="{FF2B5EF4-FFF2-40B4-BE49-F238E27FC236}">
              <a16:creationId xmlns:a16="http://schemas.microsoft.com/office/drawing/2014/main" id="{3F88B591-9D66-40CF-9436-D7C2DBF0F23C}"/>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91" name="n_3aveValue【庁舎】&#10;有形固定資産減価償却率">
          <a:extLst>
            <a:ext uri="{FF2B5EF4-FFF2-40B4-BE49-F238E27FC236}">
              <a16:creationId xmlns:a16="http://schemas.microsoft.com/office/drawing/2014/main" id="{09747FDD-FE8A-4D0E-A415-1711BB20A16A}"/>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92" name="n_4aveValue【庁舎】&#10;有形固定資産減価償却率">
          <a:extLst>
            <a:ext uri="{FF2B5EF4-FFF2-40B4-BE49-F238E27FC236}">
              <a16:creationId xmlns:a16="http://schemas.microsoft.com/office/drawing/2014/main" id="{812DA070-8498-4DEA-8046-5D5041692F42}"/>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35577</xdr:rowOff>
    </xdr:from>
    <xdr:ext cx="405111" cy="259045"/>
    <xdr:sp macro="" textlink="">
      <xdr:nvSpPr>
        <xdr:cNvPr id="693" name="n_1mainValue【庁舎】&#10;有形固定資産減価償却率">
          <a:extLst>
            <a:ext uri="{FF2B5EF4-FFF2-40B4-BE49-F238E27FC236}">
              <a16:creationId xmlns:a16="http://schemas.microsoft.com/office/drawing/2014/main" id="{06290967-9033-49D4-8AFA-4893B4A4FA1F}"/>
            </a:ext>
          </a:extLst>
        </xdr:cNvPr>
        <xdr:cNvSpPr txBox="1"/>
      </xdr:nvSpPr>
      <xdr:spPr>
        <a:xfrm>
          <a:off x="15266044" y="182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144797</xdr:rowOff>
    </xdr:from>
    <xdr:ext cx="405111" cy="259045"/>
    <xdr:sp macro="" textlink="">
      <xdr:nvSpPr>
        <xdr:cNvPr id="694" name="n_2mainValue【庁舎】&#10;有形固定資産減価償却率">
          <a:extLst>
            <a:ext uri="{FF2B5EF4-FFF2-40B4-BE49-F238E27FC236}">
              <a16:creationId xmlns:a16="http://schemas.microsoft.com/office/drawing/2014/main" id="{03A64C42-D3A9-4B72-9D8C-91572A425AFF}"/>
            </a:ext>
          </a:extLst>
        </xdr:cNvPr>
        <xdr:cNvSpPr txBox="1"/>
      </xdr:nvSpPr>
      <xdr:spPr>
        <a:xfrm>
          <a:off x="14389744"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35577</xdr:rowOff>
    </xdr:from>
    <xdr:ext cx="405111" cy="259045"/>
    <xdr:sp macro="" textlink="">
      <xdr:nvSpPr>
        <xdr:cNvPr id="695" name="n_3mainValue【庁舎】&#10;有形固定資産減価償却率">
          <a:extLst>
            <a:ext uri="{FF2B5EF4-FFF2-40B4-BE49-F238E27FC236}">
              <a16:creationId xmlns:a16="http://schemas.microsoft.com/office/drawing/2014/main" id="{AE8C919C-626E-4673-B893-9C7BBC2AEB08}"/>
            </a:ext>
          </a:extLst>
        </xdr:cNvPr>
        <xdr:cNvSpPr txBox="1"/>
      </xdr:nvSpPr>
      <xdr:spPr>
        <a:xfrm>
          <a:off x="13500744" y="182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10177</xdr:rowOff>
    </xdr:from>
    <xdr:ext cx="405111" cy="259045"/>
    <xdr:sp macro="" textlink="">
      <xdr:nvSpPr>
        <xdr:cNvPr id="696" name="n_4mainValue【庁舎】&#10;有形固定資産減価償却率">
          <a:extLst>
            <a:ext uri="{FF2B5EF4-FFF2-40B4-BE49-F238E27FC236}">
              <a16:creationId xmlns:a16="http://schemas.microsoft.com/office/drawing/2014/main" id="{81BFBE1B-DC5E-4ED4-AF5D-3C3FFE52811A}"/>
            </a:ext>
          </a:extLst>
        </xdr:cNvPr>
        <xdr:cNvSpPr txBox="1"/>
      </xdr:nvSpPr>
      <xdr:spPr>
        <a:xfrm>
          <a:off x="12611744" y="181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A22B38D5-0CA5-4525-8CA1-8577471D43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D0AC96DC-40FF-45CA-BC92-5DDFA410B5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D77F1B4E-3488-4F98-87A7-2F49005290B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7635A43D-BFE4-4F87-8F1F-FFB9AC2E8B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1C9298C5-531B-47E8-BE08-3F28DC416FB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CAB9C0CE-7BE0-48E7-9C72-B54C54D903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75D82A25-6372-4D8A-B2A9-B812AF63C4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2E1618E6-2925-4807-9C6F-539A7738A8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D64420C9-6FAF-4C2A-854E-06D23B034E1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CF9D43E7-2450-4792-BA23-A09D3D90B2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1841887C-AAF2-4367-9709-8CA6D86A3A0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406218DE-F7E2-430A-820D-35C0D908AA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1990B711-0865-4D88-8C7F-E931EB5ADF5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28294CB0-CBE3-430F-8A3B-9547FD2CD76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08610F1A-566C-4A25-A592-0DCEFB53892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3BFCE1EF-6A02-4A97-93A6-8DDEED18DA3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56A1C0C2-3545-46E0-9858-01C22C4BB3B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6DE5EC01-B155-4597-9CFD-CEC94953BBF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24A30C14-F154-480E-8DBA-1DB6C6B945D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B0BDE5D7-9FC4-4DA2-839B-C80344C029C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C9A40BB7-B8E5-4B9F-94D1-C56A88156C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C2EC7907-B31E-4CF2-BDAA-7E7CD00CE3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0F48B77F-5DC4-47D4-B113-12499734B8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20" name="直線コネクタ 719">
          <a:extLst>
            <a:ext uri="{FF2B5EF4-FFF2-40B4-BE49-F238E27FC236}">
              <a16:creationId xmlns:a16="http://schemas.microsoft.com/office/drawing/2014/main" id="{966C9F8B-F27D-4014-8B2C-6B1AD631F7C9}"/>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21" name="【庁舎】&#10;一人当たり面積最小値テキスト">
          <a:extLst>
            <a:ext uri="{FF2B5EF4-FFF2-40B4-BE49-F238E27FC236}">
              <a16:creationId xmlns:a16="http://schemas.microsoft.com/office/drawing/2014/main" id="{7FDEC46C-610C-4737-8875-38553501129E}"/>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22" name="直線コネクタ 721">
          <a:extLst>
            <a:ext uri="{FF2B5EF4-FFF2-40B4-BE49-F238E27FC236}">
              <a16:creationId xmlns:a16="http://schemas.microsoft.com/office/drawing/2014/main" id="{8FBD5C2D-E85F-438C-A0EA-E729EAC15DAE}"/>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23" name="【庁舎】&#10;一人当たり面積最大値テキスト">
          <a:extLst>
            <a:ext uri="{FF2B5EF4-FFF2-40B4-BE49-F238E27FC236}">
              <a16:creationId xmlns:a16="http://schemas.microsoft.com/office/drawing/2014/main" id="{617FC1BB-4E78-4A34-B9D5-1C092EEE0F0C}"/>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24" name="直線コネクタ 723">
          <a:extLst>
            <a:ext uri="{FF2B5EF4-FFF2-40B4-BE49-F238E27FC236}">
              <a16:creationId xmlns:a16="http://schemas.microsoft.com/office/drawing/2014/main" id="{5EE99DDF-E915-4D75-AEFA-AE7F33C07CF6}"/>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25" name="【庁舎】&#10;一人当たり面積平均値テキスト">
          <a:extLst>
            <a:ext uri="{FF2B5EF4-FFF2-40B4-BE49-F238E27FC236}">
              <a16:creationId xmlns:a16="http://schemas.microsoft.com/office/drawing/2014/main" id="{6D3D6D47-1AC4-4DA6-BB9E-FF9A9D8658FE}"/>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26" name="フローチャート: 判断 725">
          <a:extLst>
            <a:ext uri="{FF2B5EF4-FFF2-40B4-BE49-F238E27FC236}">
              <a16:creationId xmlns:a16="http://schemas.microsoft.com/office/drawing/2014/main" id="{95444EFC-4B10-4254-B927-7CEAC294B88A}"/>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27" name="フローチャート: 判断 726">
          <a:extLst>
            <a:ext uri="{FF2B5EF4-FFF2-40B4-BE49-F238E27FC236}">
              <a16:creationId xmlns:a16="http://schemas.microsoft.com/office/drawing/2014/main" id="{DA6B2B50-EBA5-45EC-B3D5-5BCB0CA26F97}"/>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28" name="フローチャート: 判断 727">
          <a:extLst>
            <a:ext uri="{FF2B5EF4-FFF2-40B4-BE49-F238E27FC236}">
              <a16:creationId xmlns:a16="http://schemas.microsoft.com/office/drawing/2014/main" id="{AD672EE5-BECD-40F0-A1B3-C8B55B136EF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29" name="フローチャート: 判断 728">
          <a:extLst>
            <a:ext uri="{FF2B5EF4-FFF2-40B4-BE49-F238E27FC236}">
              <a16:creationId xmlns:a16="http://schemas.microsoft.com/office/drawing/2014/main" id="{EA60BF01-E560-4C41-B31B-D5354496A2E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30" name="フローチャート: 判断 729">
          <a:extLst>
            <a:ext uri="{FF2B5EF4-FFF2-40B4-BE49-F238E27FC236}">
              <a16:creationId xmlns:a16="http://schemas.microsoft.com/office/drawing/2014/main" id="{FFF4329E-D4A7-4AE5-BC72-0F39D7FEBBCC}"/>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3B0857C-CBA1-4601-BA9D-8E05D566A9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99AB437-8C8B-4A3D-A02D-1879109AA8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D477185-4D15-46BC-9107-9ED2114672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1BA5EB5-80BB-4D78-BF4A-46F845FFF7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BCC6C24-A3D1-4D5B-88DA-25322656FA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99695</xdr:rowOff>
    </xdr:from>
    <xdr:to>
      <xdr:col>116</xdr:col>
      <xdr:colOff>114300</xdr:colOff>
      <xdr:row>107</xdr:row>
      <xdr:rowOff>29845</xdr:rowOff>
    </xdr:to>
    <xdr:sp macro="" textlink="">
      <xdr:nvSpPr>
        <xdr:cNvPr id="736" name="楕円 735">
          <a:extLst>
            <a:ext uri="{FF2B5EF4-FFF2-40B4-BE49-F238E27FC236}">
              <a16:creationId xmlns:a16="http://schemas.microsoft.com/office/drawing/2014/main" id="{08884443-0F5E-4220-85F9-5A2110B78AC9}"/>
            </a:ext>
          </a:extLst>
        </xdr:cNvPr>
        <xdr:cNvSpPr/>
      </xdr:nvSpPr>
      <xdr:spPr>
        <a:xfrm>
          <a:off x="22110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78122</xdr:rowOff>
    </xdr:from>
    <xdr:ext cx="469744" cy="259045"/>
    <xdr:sp macro="" textlink="">
      <xdr:nvSpPr>
        <xdr:cNvPr id="737" name="【庁舎】&#10;一人当たり面積該当値テキスト">
          <a:extLst>
            <a:ext uri="{FF2B5EF4-FFF2-40B4-BE49-F238E27FC236}">
              <a16:creationId xmlns:a16="http://schemas.microsoft.com/office/drawing/2014/main" id="{E9C0F6DF-0E34-4643-98DB-E1207D0F1449}"/>
            </a:ext>
          </a:extLst>
        </xdr:cNvPr>
        <xdr:cNvSpPr txBox="1"/>
      </xdr:nvSpPr>
      <xdr:spPr>
        <a:xfrm>
          <a:off x="2219960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102743</xdr:rowOff>
    </xdr:from>
    <xdr:to>
      <xdr:col>112</xdr:col>
      <xdr:colOff>38100</xdr:colOff>
      <xdr:row>107</xdr:row>
      <xdr:rowOff>32893</xdr:rowOff>
    </xdr:to>
    <xdr:sp macro="" textlink="">
      <xdr:nvSpPr>
        <xdr:cNvPr id="738" name="楕円 737">
          <a:extLst>
            <a:ext uri="{FF2B5EF4-FFF2-40B4-BE49-F238E27FC236}">
              <a16:creationId xmlns:a16="http://schemas.microsoft.com/office/drawing/2014/main" id="{04184A04-9BED-48C8-9DCD-88448307FFDD}"/>
            </a:ext>
          </a:extLst>
        </xdr:cNvPr>
        <xdr:cNvSpPr/>
      </xdr:nvSpPr>
      <xdr:spPr>
        <a:xfrm>
          <a:off x="21272500" y="18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150495</xdr:rowOff>
    </xdr:from>
    <xdr:to>
      <xdr:col>116</xdr:col>
      <xdr:colOff>63500</xdr:colOff>
      <xdr:row>106</xdr:row>
      <xdr:rowOff>153543</xdr:rowOff>
    </xdr:to>
    <xdr:cxnSp macro="">
      <xdr:nvCxnSpPr>
        <xdr:cNvPr id="739" name="直線コネクタ 738">
          <a:extLst>
            <a:ext uri="{FF2B5EF4-FFF2-40B4-BE49-F238E27FC236}">
              <a16:creationId xmlns:a16="http://schemas.microsoft.com/office/drawing/2014/main" id="{0D528B47-101D-48EF-8B25-C885D3E3B9E5}"/>
            </a:ext>
          </a:extLst>
        </xdr:cNvPr>
        <xdr:cNvCxnSpPr/>
      </xdr:nvCxnSpPr>
      <xdr:spPr>
        <a:xfrm flipV="1">
          <a:off x="21323300" y="1832419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104267</xdr:rowOff>
    </xdr:from>
    <xdr:to>
      <xdr:col>107</xdr:col>
      <xdr:colOff>101600</xdr:colOff>
      <xdr:row>107</xdr:row>
      <xdr:rowOff>34417</xdr:rowOff>
    </xdr:to>
    <xdr:sp macro="" textlink="">
      <xdr:nvSpPr>
        <xdr:cNvPr id="740" name="楕円 739">
          <a:extLst>
            <a:ext uri="{FF2B5EF4-FFF2-40B4-BE49-F238E27FC236}">
              <a16:creationId xmlns:a16="http://schemas.microsoft.com/office/drawing/2014/main" id="{C92CC9B6-F92C-4550-A811-0F81D4DD042A}"/>
            </a:ext>
          </a:extLst>
        </xdr:cNvPr>
        <xdr:cNvSpPr/>
      </xdr:nvSpPr>
      <xdr:spPr>
        <a:xfrm>
          <a:off x="20383500" y="182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153543</xdr:rowOff>
    </xdr:from>
    <xdr:to>
      <xdr:col>111</xdr:col>
      <xdr:colOff>177800</xdr:colOff>
      <xdr:row>106</xdr:row>
      <xdr:rowOff>155067</xdr:rowOff>
    </xdr:to>
    <xdr:cxnSp macro="">
      <xdr:nvCxnSpPr>
        <xdr:cNvPr id="741" name="直線コネクタ 740">
          <a:extLst>
            <a:ext uri="{FF2B5EF4-FFF2-40B4-BE49-F238E27FC236}">
              <a16:creationId xmlns:a16="http://schemas.microsoft.com/office/drawing/2014/main" id="{B3619973-D04F-48B2-90AC-6D764AA6504E}"/>
            </a:ext>
          </a:extLst>
        </xdr:cNvPr>
        <xdr:cNvCxnSpPr/>
      </xdr:nvCxnSpPr>
      <xdr:spPr>
        <a:xfrm flipV="1">
          <a:off x="20434300" y="183272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109982</xdr:rowOff>
    </xdr:from>
    <xdr:to>
      <xdr:col>102</xdr:col>
      <xdr:colOff>165100</xdr:colOff>
      <xdr:row>107</xdr:row>
      <xdr:rowOff>40132</xdr:rowOff>
    </xdr:to>
    <xdr:sp macro="" textlink="">
      <xdr:nvSpPr>
        <xdr:cNvPr id="742" name="楕円 741">
          <a:extLst>
            <a:ext uri="{FF2B5EF4-FFF2-40B4-BE49-F238E27FC236}">
              <a16:creationId xmlns:a16="http://schemas.microsoft.com/office/drawing/2014/main" id="{644971A5-7DFA-4342-88C9-DDD1C319E0F4}"/>
            </a:ext>
          </a:extLst>
        </xdr:cNvPr>
        <xdr:cNvSpPr/>
      </xdr:nvSpPr>
      <xdr:spPr>
        <a:xfrm>
          <a:off x="19494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155067</xdr:rowOff>
    </xdr:from>
    <xdr:to>
      <xdr:col>107</xdr:col>
      <xdr:colOff>50800</xdr:colOff>
      <xdr:row>106</xdr:row>
      <xdr:rowOff>160782</xdr:rowOff>
    </xdr:to>
    <xdr:cxnSp macro="">
      <xdr:nvCxnSpPr>
        <xdr:cNvPr id="743" name="直線コネクタ 742">
          <a:extLst>
            <a:ext uri="{FF2B5EF4-FFF2-40B4-BE49-F238E27FC236}">
              <a16:creationId xmlns:a16="http://schemas.microsoft.com/office/drawing/2014/main" id="{523BF5E2-1107-4629-9E39-14FB9CCC618F}"/>
            </a:ext>
          </a:extLst>
        </xdr:cNvPr>
        <xdr:cNvCxnSpPr/>
      </xdr:nvCxnSpPr>
      <xdr:spPr>
        <a:xfrm flipV="1">
          <a:off x="19545300" y="183287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120269</xdr:rowOff>
    </xdr:from>
    <xdr:to>
      <xdr:col>98</xdr:col>
      <xdr:colOff>38100</xdr:colOff>
      <xdr:row>107</xdr:row>
      <xdr:rowOff>50419</xdr:rowOff>
    </xdr:to>
    <xdr:sp macro="" textlink="">
      <xdr:nvSpPr>
        <xdr:cNvPr id="744" name="楕円 743">
          <a:extLst>
            <a:ext uri="{FF2B5EF4-FFF2-40B4-BE49-F238E27FC236}">
              <a16:creationId xmlns:a16="http://schemas.microsoft.com/office/drawing/2014/main" id="{BC11D8AD-FBD4-498C-AE76-6AB4E8F44165}"/>
            </a:ext>
          </a:extLst>
        </xdr:cNvPr>
        <xdr:cNvSpPr/>
      </xdr:nvSpPr>
      <xdr:spPr>
        <a:xfrm>
          <a:off x="186055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160782</xdr:rowOff>
    </xdr:from>
    <xdr:to>
      <xdr:col>102</xdr:col>
      <xdr:colOff>114300</xdr:colOff>
      <xdr:row>106</xdr:row>
      <xdr:rowOff>171069</xdr:rowOff>
    </xdr:to>
    <xdr:cxnSp macro="">
      <xdr:nvCxnSpPr>
        <xdr:cNvPr id="745" name="直線コネクタ 744">
          <a:extLst>
            <a:ext uri="{FF2B5EF4-FFF2-40B4-BE49-F238E27FC236}">
              <a16:creationId xmlns:a16="http://schemas.microsoft.com/office/drawing/2014/main" id="{CCC31080-73FD-4285-B3C2-98BA58483595}"/>
            </a:ext>
          </a:extLst>
        </xdr:cNvPr>
        <xdr:cNvCxnSpPr/>
      </xdr:nvCxnSpPr>
      <xdr:spPr>
        <a:xfrm flipV="1">
          <a:off x="18656300" y="1833448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46" name="n_1aveValue【庁舎】&#10;一人当たり面積">
          <a:extLst>
            <a:ext uri="{FF2B5EF4-FFF2-40B4-BE49-F238E27FC236}">
              <a16:creationId xmlns:a16="http://schemas.microsoft.com/office/drawing/2014/main" id="{D81075C7-B1FC-44B0-B580-7F67E9E25DBA}"/>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47" name="n_2aveValue【庁舎】&#10;一人当たり面積">
          <a:extLst>
            <a:ext uri="{FF2B5EF4-FFF2-40B4-BE49-F238E27FC236}">
              <a16:creationId xmlns:a16="http://schemas.microsoft.com/office/drawing/2014/main" id="{F390587F-4813-4B8A-A13F-18D29D4047B3}"/>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48" name="n_3aveValue【庁舎】&#10;一人当たり面積">
          <a:extLst>
            <a:ext uri="{FF2B5EF4-FFF2-40B4-BE49-F238E27FC236}">
              <a16:creationId xmlns:a16="http://schemas.microsoft.com/office/drawing/2014/main" id="{5F45C89A-4B3E-4DC9-ABD4-3195A2EBBC19}"/>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749" name="n_4aveValue【庁舎】&#10;一人当たり面積">
          <a:extLst>
            <a:ext uri="{FF2B5EF4-FFF2-40B4-BE49-F238E27FC236}">
              <a16:creationId xmlns:a16="http://schemas.microsoft.com/office/drawing/2014/main" id="{BC0040B6-E27E-4E6F-8427-2FCFCD21E67B}"/>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49420</xdr:rowOff>
    </xdr:from>
    <xdr:ext cx="469744" cy="259045"/>
    <xdr:sp macro="" textlink="">
      <xdr:nvSpPr>
        <xdr:cNvPr id="750" name="n_1mainValue【庁舎】&#10;一人当たり面積">
          <a:extLst>
            <a:ext uri="{FF2B5EF4-FFF2-40B4-BE49-F238E27FC236}">
              <a16:creationId xmlns:a16="http://schemas.microsoft.com/office/drawing/2014/main" id="{0839AA61-AF6D-498B-8896-48910781F02D}"/>
            </a:ext>
          </a:extLst>
        </xdr:cNvPr>
        <xdr:cNvSpPr txBox="1"/>
      </xdr:nvSpPr>
      <xdr:spPr>
        <a:xfrm>
          <a:off x="21075727" y="18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50944</xdr:rowOff>
    </xdr:from>
    <xdr:ext cx="469744" cy="259045"/>
    <xdr:sp macro="" textlink="">
      <xdr:nvSpPr>
        <xdr:cNvPr id="751" name="n_2mainValue【庁舎】&#10;一人当たり面積">
          <a:extLst>
            <a:ext uri="{FF2B5EF4-FFF2-40B4-BE49-F238E27FC236}">
              <a16:creationId xmlns:a16="http://schemas.microsoft.com/office/drawing/2014/main" id="{7CD5E418-357F-4C66-A1EF-FDDE0AC8AB13}"/>
            </a:ext>
          </a:extLst>
        </xdr:cNvPr>
        <xdr:cNvSpPr txBox="1"/>
      </xdr:nvSpPr>
      <xdr:spPr>
        <a:xfrm>
          <a:off x="20199427" y="180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31259</xdr:rowOff>
    </xdr:from>
    <xdr:ext cx="469744" cy="259045"/>
    <xdr:sp macro="" textlink="">
      <xdr:nvSpPr>
        <xdr:cNvPr id="752" name="n_3mainValue【庁舎】&#10;一人当たり面積">
          <a:extLst>
            <a:ext uri="{FF2B5EF4-FFF2-40B4-BE49-F238E27FC236}">
              <a16:creationId xmlns:a16="http://schemas.microsoft.com/office/drawing/2014/main" id="{7F1F8B48-B764-47B0-A41D-966AAC57C826}"/>
            </a:ext>
          </a:extLst>
        </xdr:cNvPr>
        <xdr:cNvSpPr txBox="1"/>
      </xdr:nvSpPr>
      <xdr:spPr>
        <a:xfrm>
          <a:off x="19310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66946</xdr:rowOff>
    </xdr:from>
    <xdr:ext cx="469744" cy="259045"/>
    <xdr:sp macro="" textlink="">
      <xdr:nvSpPr>
        <xdr:cNvPr id="753" name="n_4mainValue【庁舎】&#10;一人当たり面積">
          <a:extLst>
            <a:ext uri="{FF2B5EF4-FFF2-40B4-BE49-F238E27FC236}">
              <a16:creationId xmlns:a16="http://schemas.microsoft.com/office/drawing/2014/main" id="{81CEFD37-E337-4ADC-953D-7866348D5840}"/>
            </a:ext>
          </a:extLst>
        </xdr:cNvPr>
        <xdr:cNvSpPr txBox="1"/>
      </xdr:nvSpPr>
      <xdr:spPr>
        <a:xfrm>
          <a:off x="18421427" y="180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524F4B34-1F03-423B-8623-4EFC3AE963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E44918A7-6D3A-4418-A22D-4FB3EE01FF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2E36174F-89C4-4CC4-9030-535444E095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類似団体と比較すると一般廃棄物処理施設と消防施設以外の有形固定資産減価償却率が上回っている。図書館が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これはヒゴタイ公園の図書館が耐用年数切れしているためである</a:t>
          </a:r>
          <a:r>
            <a:rPr kumimoji="1" lang="ja-JP" altLang="en-US" sz="1100">
              <a:solidFill>
                <a:schemeClr val="dk1"/>
              </a:solidFill>
              <a:effectLst/>
              <a:latin typeface="+mn-lt"/>
              <a:ea typeface="+mn-ea"/>
              <a:cs typeface="+mn-cs"/>
            </a:rPr>
            <a:t>。施設の更新・統廃合等の方針を協議し、</a:t>
          </a:r>
          <a:r>
            <a:rPr kumimoji="1" lang="ja-JP" altLang="ja-JP" sz="1100">
              <a:solidFill>
                <a:schemeClr val="dk1"/>
              </a:solidFill>
              <a:effectLst/>
              <a:latin typeface="+mn-lt"/>
              <a:ea typeface="+mn-ea"/>
              <a:cs typeface="+mn-cs"/>
            </a:rPr>
            <a:t>その他の福祉施設や体育館等の朽化が進んでいる施設も併せて個別計画等に基づき適切に施設の更新</a:t>
          </a:r>
          <a:r>
            <a:rPr kumimoji="1" lang="ja-JP" altLang="en-US" sz="1100">
              <a:solidFill>
                <a:schemeClr val="dk1"/>
              </a:solidFill>
              <a:effectLst/>
              <a:latin typeface="+mn-lt"/>
              <a:ea typeface="+mn-ea"/>
              <a:cs typeface="+mn-cs"/>
            </a:rPr>
            <a:t>・統廃合を進めて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
1,460
60.81
2,260,229
2,168,871
77,091
1,096,294
2,175,184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は微増ではあるが、上昇傾向となっている。この数年は畜産関係者の所得増加や、震災関連事業ならびに自然災害復旧事業等により、管内建設業者の業績改善等により税徴収額の増加などが財政力向上の一因である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人件費の上昇や、地方債償還額の上昇などにより、財政の硬直化が進んでいる。消費税増税や会計年度任用制度などが開始した令和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年度以降は財政的負担が増加し、ますます硬直化が進むと考える。今後も不要な支出は避け財政の健全化を図る。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32808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4488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45931</xdr:rowOff>
    </xdr:from>
    <xdr:to>
      <xdr:col>19</xdr:col>
      <xdr:colOff>133350</xdr:colOff>
      <xdr:row>65</xdr:row>
      <xdr:rowOff>635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47281"/>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45931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3119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29845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869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125535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166581</xdr:rowOff>
    </xdr:from>
    <xdr:to>
      <xdr:col>15</xdr:col>
      <xdr:colOff>133350</xdr:colOff>
      <xdr:row>63</xdr:row>
      <xdr:rowOff>96731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106908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25,275</a:t>
          </a:r>
          <a:r>
            <a:rPr kumimoji="1" lang="ja-JP" altLang="en-US" sz="1300">
              <a:latin typeface="ＭＳ Ｐゴシック" panose="020B0600070205080204" pitchFamily="50" charset="-128"/>
              <a:ea typeface="ＭＳ Ｐゴシック" panose="020B0600070205080204" pitchFamily="50" charset="-128"/>
            </a:rPr>
            <a:t>円増加している。類似団体と比較しても、まだ平均を上回っている状況である。人口規模が小さいため、人口一人当たりの数値は上がってしまうが、今後も人口は減少傾向で推移すると推計しており、今の状況では、類似団体平均との差はますます広が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19476</xdr:rowOff>
    </xdr:from>
    <xdr:to>
      <xdr:col>23</xdr:col>
      <xdr:colOff>133350</xdr:colOff>
      <xdr:row>83</xdr:row>
      <xdr:rowOff>48518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9826"/>
          <a:ext cx="8382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19476</xdr:rowOff>
    </xdr:from>
    <xdr:to>
      <xdr:col>19</xdr:col>
      <xdr:colOff>133350</xdr:colOff>
      <xdr:row>83</xdr:row>
      <xdr:rowOff>152625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49826"/>
          <a:ext cx="889000" cy="1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91615</xdr:rowOff>
    </xdr:from>
    <xdr:to>
      <xdr:col>15</xdr:col>
      <xdr:colOff>82550</xdr:colOff>
      <xdr:row>83</xdr:row>
      <xdr:rowOff>152625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21965"/>
          <a:ext cx="889000" cy="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29448</xdr:rowOff>
    </xdr:from>
    <xdr:to>
      <xdr:col>11</xdr:col>
      <xdr:colOff>31750</xdr:colOff>
      <xdr:row>83</xdr:row>
      <xdr:rowOff>91615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59798"/>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169168</xdr:rowOff>
    </xdr:from>
    <xdr:to>
      <xdr:col>23</xdr:col>
      <xdr:colOff>184150</xdr:colOff>
      <xdr:row>83</xdr:row>
      <xdr:rowOff>99318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141245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0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140126</xdr:rowOff>
    </xdr:from>
    <xdr:to>
      <xdr:col>19</xdr:col>
      <xdr:colOff>184150</xdr:colOff>
      <xdr:row>83</xdr:row>
      <xdr:rowOff>70276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55053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8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101825</xdr:rowOff>
    </xdr:from>
    <xdr:to>
      <xdr:col>15</xdr:col>
      <xdr:colOff>133350</xdr:colOff>
      <xdr:row>84</xdr:row>
      <xdr:rowOff>31975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16752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1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40815</xdr:rowOff>
    </xdr:from>
    <xdr:to>
      <xdr:col>11</xdr:col>
      <xdr:colOff>82550</xdr:colOff>
      <xdr:row>83</xdr:row>
      <xdr:rowOff>142415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127192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5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150098</xdr:rowOff>
    </xdr:from>
    <xdr:to>
      <xdr:col>7</xdr:col>
      <xdr:colOff>31750</xdr:colOff>
      <xdr:row>83</xdr:row>
      <xdr:rowOff>80248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65025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ポイント低く、依然として低い傾向にある。</a:t>
          </a:r>
        </a:p>
        <a:p>
          <a:r>
            <a:rPr kumimoji="1" lang="ja-JP" altLang="en-US" sz="1300">
              <a:latin typeface="ＭＳ Ｐゴシック" panose="020B0600070205080204" pitchFamily="50" charset="-128"/>
              <a:ea typeface="ＭＳ Ｐゴシック" panose="020B0600070205080204" pitchFamily="50" charset="-128"/>
            </a:rPr>
            <a:t>従来から人件費を抑え、給与水準を低く保ち、投資単独事業や単独補助事業を実施してきたことが背景にある。</a:t>
          </a:r>
        </a:p>
        <a:p>
          <a:r>
            <a:rPr kumimoji="1" lang="ja-JP" altLang="en-US" sz="1300">
              <a:latin typeface="ＭＳ Ｐゴシック" panose="020B0600070205080204" pitchFamily="50" charset="-128"/>
              <a:ea typeface="ＭＳ Ｐゴシック" panose="020B0600070205080204" pitchFamily="50" charset="-128"/>
            </a:rPr>
            <a:t>今後も、給与や各種手当の是正も含め、引き続き給与の適正化に努める。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149861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17607"/>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176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149861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6586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33884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39388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類似団体比では平均値を上回っている。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定数条例上は定員（</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人）を下回っており、退職者の人数分を補充する形で採用を検討している。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少子高齢化等により毎年１％前後の範囲で人口が減少しており、今後も減少傾向が続くと推計していることから、指数は上昇傾向になると判断している。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167767</xdr:rowOff>
    </xdr:from>
    <xdr:to>
      <xdr:col>81</xdr:col>
      <xdr:colOff>44450</xdr:colOff>
      <xdr:row>61</xdr:row>
      <xdr:rowOff>39062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54767"/>
          <a:ext cx="8382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39062</xdr:rowOff>
    </xdr:from>
    <xdr:to>
      <xdr:col>77</xdr:col>
      <xdr:colOff>44450</xdr:colOff>
      <xdr:row>61</xdr:row>
      <xdr:rowOff>80772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97512"/>
          <a:ext cx="8890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169490</xdr:rowOff>
    </xdr:from>
    <xdr:to>
      <xdr:col>72</xdr:col>
      <xdr:colOff>203200</xdr:colOff>
      <xdr:row>61</xdr:row>
      <xdr:rowOff>80772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5649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142948</xdr:rowOff>
    </xdr:from>
    <xdr:to>
      <xdr:col>68</xdr:col>
      <xdr:colOff>152400</xdr:colOff>
      <xdr:row>60</xdr:row>
      <xdr:rowOff>169490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29948"/>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116967</xdr:rowOff>
    </xdr:from>
    <xdr:to>
      <xdr:col>81</xdr:col>
      <xdr:colOff>95250</xdr:colOff>
      <xdr:row>61</xdr:row>
      <xdr:rowOff>47117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89044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159712</xdr:rowOff>
    </xdr:from>
    <xdr:to>
      <xdr:col>77</xdr:col>
      <xdr:colOff>95250</xdr:colOff>
      <xdr:row>61</xdr:row>
      <xdr:rowOff>89862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74639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33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29972</xdr:rowOff>
    </xdr:from>
    <xdr:to>
      <xdr:col>73</xdr:col>
      <xdr:colOff>44450</xdr:colOff>
      <xdr:row>61</xdr:row>
      <xdr:rowOff>131572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116349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118690</xdr:rowOff>
    </xdr:from>
    <xdr:to>
      <xdr:col>68</xdr:col>
      <xdr:colOff>203200</xdr:colOff>
      <xdr:row>61</xdr:row>
      <xdr:rowOff>48840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33617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92148</xdr:rowOff>
    </xdr:from>
    <xdr:to>
      <xdr:col>64</xdr:col>
      <xdr:colOff>152400</xdr:colOff>
      <xdr:row>61</xdr:row>
      <xdr:rowOff>22298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6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公債費比率は前年比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ヵ年平均であることから、平成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年度公債費が大きかったため、来年度以降は公債費比率は今後さらに減少し、</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％台で推移すると考えている。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114808</xdr:rowOff>
    </xdr:from>
    <xdr:to>
      <xdr:col>81</xdr:col>
      <xdr:colOff>44450</xdr:colOff>
      <xdr:row>41</xdr:row>
      <xdr:rowOff>158242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442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41</xdr:row>
      <xdr:rowOff>158242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828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41</xdr:row>
      <xdr:rowOff>153416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82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41</xdr:row>
      <xdr:rowOff>153416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82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36085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6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将来負担比率は現在０である。今後は老朽化する公共施設に関する維持管理への対応などが大きな負担になると思われる。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基金を取り崩し充当していけば、基金残高は減少することとなるので、将来負担率が発生する可能性がある。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
1,460
60.81
2,260,229
2,168,871
77,091
1,096,294
2,175,184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全国平均、県平均、類似団体平均をともに上回っている。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ている。これは歳出全体が減少傾向にあること及び退職者数に対し採用数が少なかったことが要因である。今後も給与制度の是正や定員管理に基づく適正かつバランスの取れた職員採用を行っていくことで、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159004</xdr:rowOff>
    </xdr:from>
    <xdr:to>
      <xdr:col>24</xdr:col>
      <xdr:colOff>25400</xdr:colOff>
      <xdr:row>39</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741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39</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146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57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108204</xdr:rowOff>
    </xdr:from>
    <xdr:to>
      <xdr:col>24</xdr:col>
      <xdr:colOff>76200</xdr:colOff>
      <xdr:row>39</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80281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ポイント上昇した。歳出全体が減少し物件費の割合が大きくなったと考えられる。今後もその必要性や優先度を厳しく点検し、見直しも含めて経常経費の削減に努める。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15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416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9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16</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95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扶助費総額では前年比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％増加しており、補助事業で＋</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5,972</a:t>
          </a:r>
          <a:r>
            <a:rPr kumimoji="1" lang="ja-JP" altLang="en-US" sz="1300">
              <a:latin typeface="ＭＳ Ｐゴシック" panose="020B0600070205080204" pitchFamily="50" charset="-128"/>
              <a:ea typeface="ＭＳ Ｐゴシック" panose="020B0600070205080204" pitchFamily="50" charset="-128"/>
            </a:rPr>
            <a:t>千円）、単独事業で△</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5,497</a:t>
          </a:r>
          <a:r>
            <a:rPr kumimoji="1" lang="ja-JP" altLang="en-US" sz="1300">
              <a:latin typeface="ＭＳ Ｐゴシック" panose="020B0600070205080204" pitchFamily="50" charset="-128"/>
              <a:ea typeface="ＭＳ Ｐゴシック" panose="020B0600070205080204" pitchFamily="50" charset="-128"/>
            </a:rPr>
            <a:t>千円）であった。少子高齢化による対策事業等の効果的な実施に努める。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7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類似団体平均を下回ったのは操出金に因るところが大きい。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後期高齢者特別会計や介護保険特別会計への繰出金の減少が要因であり、公営事業を始め公営企業会計においても、より適正な運営を求めるとともに、各会計の税や料の徴収強化もお願いしていく。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80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80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805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55</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653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xdr:rowOff>
    </xdr:from>
    <xdr:to>
      <xdr:col>78</xdr:col>
      <xdr:colOff>120650</xdr:colOff>
      <xdr:row>55</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119397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83820</xdr:rowOff>
    </xdr:from>
    <xdr:to>
      <xdr:col>69</xdr:col>
      <xdr:colOff>142875</xdr:colOff>
      <xdr:row>56</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170197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9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156210</xdr:rowOff>
    </xdr:from>
    <xdr:to>
      <xdr:col>65</xdr:col>
      <xdr:colOff>53975</xdr:colOff>
      <xdr:row>55</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類似団体平均ではあるが、単独事業では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9,628</a:t>
          </a:r>
          <a:r>
            <a:rPr kumimoji="1" lang="ja-JP" altLang="en-US" sz="1300">
              <a:latin typeface="ＭＳ Ｐゴシック" panose="020B0600070205080204" pitchFamily="50" charset="-128"/>
              <a:ea typeface="ＭＳ Ｐゴシック" panose="020B0600070205080204" pitchFamily="50" charset="-128"/>
            </a:rPr>
            <a:t>千円）の増であった。</a:t>
          </a:r>
        </a:p>
        <a:p>
          <a:r>
            <a:rPr kumimoji="1" lang="ja-JP" altLang="en-US" sz="1300">
              <a:latin typeface="ＭＳ Ｐゴシック" panose="020B0600070205080204" pitchFamily="50" charset="-128"/>
              <a:ea typeface="ＭＳ Ｐゴシック" panose="020B0600070205080204" pitchFamily="50" charset="-128"/>
            </a:rPr>
            <a:t>今後もその必要性や優先度を厳しく点検し、見直しも含めて経常経費の削減に努める。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140716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0776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年度にピークを迎えた公債費は、これまでの借入抑制により年々減少していたが、平成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九州北部豪雨災害による起債の償還が始まり、増加に転じた。その後減少傾向にあったが、熊本地震ならびに大規模化している自然災害等の復興・復旧により再び増加している。今後も新規発行抑制と併せて計画的な起債活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0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381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全体的に上昇傾向が続いている。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今後は類似団体平均以下を維持できるよう、不要な支出は抑えていくことを心がけていく。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124143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94361"/>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77</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2291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64136</xdr:rowOff>
    </xdr:from>
    <xdr:to>
      <xdr:col>73</xdr:col>
      <xdr:colOff>180975</xdr:colOff>
      <xdr:row>76</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94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9843</xdr:rowOff>
    </xdr:from>
    <xdr:to>
      <xdr:col>69</xdr:col>
      <xdr:colOff>92075</xdr:colOff>
      <xdr:row>76</xdr:row>
      <xdr:rowOff>64136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4004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73343</xdr:rowOff>
    </xdr:from>
    <xdr:to>
      <xdr:col>82</xdr:col>
      <xdr:colOff>158750</xdr:colOff>
      <xdr:row>78</xdr:row>
      <xdr:rowOff>3493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45420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13336</xdr:rowOff>
    </xdr:from>
    <xdr:to>
      <xdr:col>69</xdr:col>
      <xdr:colOff>142875</xdr:colOff>
      <xdr:row>76</xdr:row>
      <xdr:rowOff>114936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99713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33804</xdr:rowOff>
    </xdr:from>
    <xdr:to>
      <xdr:col>29</xdr:col>
      <xdr:colOff>127000</xdr:colOff>
      <xdr:row>17</xdr:row>
      <xdr:rowOff>47339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96079"/>
          <a:ext cx="647700" cy="13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47339</xdr:rowOff>
    </xdr:from>
    <xdr:to>
      <xdr:col>26</xdr:col>
      <xdr:colOff>50800</xdr:colOff>
      <xdr:row>17</xdr:row>
      <xdr:rowOff>62464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9614"/>
          <a:ext cx="6985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62464</xdr:rowOff>
    </xdr:from>
    <xdr:to>
      <xdr:col>22</xdr:col>
      <xdr:colOff>114300</xdr:colOff>
      <xdr:row>17</xdr:row>
      <xdr:rowOff>67370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24739"/>
          <a:ext cx="698500" cy="4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62916</xdr:rowOff>
    </xdr:from>
    <xdr:to>
      <xdr:col>18</xdr:col>
      <xdr:colOff>177800</xdr:colOff>
      <xdr:row>17</xdr:row>
      <xdr:rowOff>67370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25191"/>
          <a:ext cx="698500" cy="4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154454</xdr:rowOff>
    </xdr:from>
    <xdr:to>
      <xdr:col>29</xdr:col>
      <xdr:colOff>177800</xdr:colOff>
      <xdr:row>17</xdr:row>
      <xdr:rowOff>84604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170981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9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167989</xdr:rowOff>
    </xdr:from>
    <xdr:to>
      <xdr:col>26</xdr:col>
      <xdr:colOff>101600</xdr:colOff>
      <xdr:row>17</xdr:row>
      <xdr:rowOff>98139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108316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2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11664</xdr:rowOff>
    </xdr:from>
    <xdr:to>
      <xdr:col>22</xdr:col>
      <xdr:colOff>165100</xdr:colOff>
      <xdr:row>17</xdr:row>
      <xdr:rowOff>113264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123441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16570</xdr:rowOff>
    </xdr:from>
    <xdr:to>
      <xdr:col>19</xdr:col>
      <xdr:colOff>38100</xdr:colOff>
      <xdr:row>17</xdr:row>
      <xdr:rowOff>118170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7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128347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12116</xdr:rowOff>
    </xdr:from>
    <xdr:to>
      <xdr:col>15</xdr:col>
      <xdr:colOff>101600</xdr:colOff>
      <xdr:row>17</xdr:row>
      <xdr:rowOff>113716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7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123893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189209</xdr:rowOff>
    </xdr:from>
    <xdr:to>
      <xdr:col>29</xdr:col>
      <xdr:colOff>127000</xdr:colOff>
      <xdr:row>35</xdr:row>
      <xdr:rowOff>206248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99559"/>
          <a:ext cx="647700" cy="17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191024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0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84945</xdr:rowOff>
    </xdr:from>
    <xdr:to>
      <xdr:col>26</xdr:col>
      <xdr:colOff>50800</xdr:colOff>
      <xdr:row>35</xdr:row>
      <xdr:rowOff>189209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95295"/>
          <a:ext cx="698500" cy="10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47546</xdr:rowOff>
    </xdr:from>
    <xdr:to>
      <xdr:col>22</xdr:col>
      <xdr:colOff>114300</xdr:colOff>
      <xdr:row>35</xdr:row>
      <xdr:rowOff>84945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57896"/>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47546</xdr:rowOff>
    </xdr:from>
    <xdr:to>
      <xdr:col>18</xdr:col>
      <xdr:colOff>177800</xdr:colOff>
      <xdr:row>35</xdr:row>
      <xdr:rowOff>181277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7896"/>
          <a:ext cx="698500" cy="13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155448</xdr:rowOff>
    </xdr:from>
    <xdr:to>
      <xdr:col>29</xdr:col>
      <xdr:colOff>177800</xdr:colOff>
      <xdr:row>35</xdr:row>
      <xdr:rowOff>257048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138409</xdr:rowOff>
    </xdr:from>
    <xdr:to>
      <xdr:col>26</xdr:col>
      <xdr:colOff>101600</xdr:colOff>
      <xdr:row>35</xdr:row>
      <xdr:rowOff>240009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4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250186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1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34145</xdr:rowOff>
    </xdr:from>
    <xdr:to>
      <xdr:col>22</xdr:col>
      <xdr:colOff>165100</xdr:colOff>
      <xdr:row>35</xdr:row>
      <xdr:rowOff>135745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4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145922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339646</xdr:rowOff>
    </xdr:from>
    <xdr:to>
      <xdr:col>19</xdr:col>
      <xdr:colOff>38100</xdr:colOff>
      <xdr:row>35</xdr:row>
      <xdr:rowOff>98346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108523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130477</xdr:rowOff>
    </xdr:from>
    <xdr:to>
      <xdr:col>15</xdr:col>
      <xdr:colOff>101600</xdr:colOff>
      <xdr:row>35</xdr:row>
      <xdr:rowOff>232077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242254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
1,460
60.81
2,260,229
2,168,871
77,091
1,096,294
2,175,184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79272</xdr:rowOff>
    </xdr:from>
    <xdr:to>
      <xdr:col>24</xdr:col>
      <xdr:colOff>63500</xdr:colOff>
      <xdr:row>36</xdr:row>
      <xdr:rowOff>81527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51472"/>
          <a:ext cx="8382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79272</xdr:rowOff>
    </xdr:from>
    <xdr:to>
      <xdr:col>19</xdr:col>
      <xdr:colOff>177800</xdr:colOff>
      <xdr:row>36</xdr:row>
      <xdr:rowOff>95984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51472"/>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95984</xdr:rowOff>
    </xdr:from>
    <xdr:to>
      <xdr:col>15</xdr:col>
      <xdr:colOff>50800</xdr:colOff>
      <xdr:row>36</xdr:row>
      <xdr:rowOff>107566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6818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96923</xdr:rowOff>
    </xdr:from>
    <xdr:to>
      <xdr:col>10</xdr:col>
      <xdr:colOff>114300</xdr:colOff>
      <xdr:row>36</xdr:row>
      <xdr:rowOff>107566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69123"/>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30727</xdr:rowOff>
    </xdr:from>
    <xdr:to>
      <xdr:col>24</xdr:col>
      <xdr:colOff>114300</xdr:colOff>
      <xdr:row>36</xdr:row>
      <xdr:rowOff>132327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53604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5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28472</xdr:rowOff>
    </xdr:from>
    <xdr:to>
      <xdr:col>20</xdr:col>
      <xdr:colOff>38100</xdr:colOff>
      <xdr:row>36</xdr:row>
      <xdr:rowOff>130072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146599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7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45184</xdr:rowOff>
    </xdr:from>
    <xdr:to>
      <xdr:col>15</xdr:col>
      <xdr:colOff>101600</xdr:colOff>
      <xdr:row>36</xdr:row>
      <xdr:rowOff>146784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163311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9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56766</xdr:rowOff>
    </xdr:from>
    <xdr:to>
      <xdr:col>10</xdr:col>
      <xdr:colOff>165100</xdr:colOff>
      <xdr:row>36</xdr:row>
      <xdr:rowOff>158366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0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46123</xdr:rowOff>
    </xdr:from>
    <xdr:to>
      <xdr:col>6</xdr:col>
      <xdr:colOff>38100</xdr:colOff>
      <xdr:row>36</xdr:row>
      <xdr:rowOff>147723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164250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9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105616</xdr:rowOff>
    </xdr:from>
    <xdr:to>
      <xdr:col>24</xdr:col>
      <xdr:colOff>63500</xdr:colOff>
      <xdr:row>57</xdr:row>
      <xdr:rowOff>135174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8266"/>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102433</xdr:rowOff>
    </xdr:from>
    <xdr:to>
      <xdr:col>19</xdr:col>
      <xdr:colOff>177800</xdr:colOff>
      <xdr:row>57</xdr:row>
      <xdr:rowOff>135174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03633"/>
          <a:ext cx="889000" cy="20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102433</xdr:rowOff>
    </xdr:from>
    <xdr:to>
      <xdr:col>15</xdr:col>
      <xdr:colOff>50800</xdr:colOff>
      <xdr:row>57</xdr:row>
      <xdr:rowOff>7729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3633"/>
          <a:ext cx="8890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7729</xdr:rowOff>
    </xdr:from>
    <xdr:to>
      <xdr:col>10</xdr:col>
      <xdr:colOff>114300</xdr:colOff>
      <xdr:row>57</xdr:row>
      <xdr:rowOff>100992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80379"/>
          <a:ext cx="889000" cy="9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54816</xdr:rowOff>
    </xdr:from>
    <xdr:to>
      <xdr:col>24</xdr:col>
      <xdr:colOff>114300</xdr:colOff>
      <xdr:row>57</xdr:row>
      <xdr:rowOff>156416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33243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84374</xdr:rowOff>
    </xdr:from>
    <xdr:to>
      <xdr:col>20</xdr:col>
      <xdr:colOff>38100</xdr:colOff>
      <xdr:row>58</xdr:row>
      <xdr:rowOff>14524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51633</xdr:rowOff>
    </xdr:from>
    <xdr:to>
      <xdr:col>15</xdr:col>
      <xdr:colOff>101600</xdr:colOff>
      <xdr:row>56</xdr:row>
      <xdr:rowOff>153233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169760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2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128379</xdr:rowOff>
    </xdr:from>
    <xdr:to>
      <xdr:col>10</xdr:col>
      <xdr:colOff>165100</xdr:colOff>
      <xdr:row>57</xdr:row>
      <xdr:rowOff>58529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75056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50192</xdr:rowOff>
    </xdr:from>
    <xdr:to>
      <xdr:col>6</xdr:col>
      <xdr:colOff>38100</xdr:colOff>
      <xdr:row>57</xdr:row>
      <xdr:rowOff>151792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168319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80969</xdr:rowOff>
    </xdr:from>
    <xdr:to>
      <xdr:col>24</xdr:col>
      <xdr:colOff>63500</xdr:colOff>
      <xdr:row>78</xdr:row>
      <xdr:rowOff>105104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4069"/>
          <a:ext cx="8382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105104</xdr:rowOff>
    </xdr:from>
    <xdr:to>
      <xdr:col>19</xdr:col>
      <xdr:colOff>177800</xdr:colOff>
      <xdr:row>78</xdr:row>
      <xdr:rowOff>108638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8204"/>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108638</xdr:rowOff>
    </xdr:from>
    <xdr:to>
      <xdr:col>15</xdr:col>
      <xdr:colOff>50800</xdr:colOff>
      <xdr:row>78</xdr:row>
      <xdr:rowOff>111967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1738"/>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111967</xdr:rowOff>
    </xdr:from>
    <xdr:to>
      <xdr:col>10</xdr:col>
      <xdr:colOff>114300</xdr:colOff>
      <xdr:row>78</xdr:row>
      <xdr:rowOff>118573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5067"/>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30169</xdr:rowOff>
    </xdr:from>
    <xdr:to>
      <xdr:col>24</xdr:col>
      <xdr:colOff>114300</xdr:colOff>
      <xdr:row>78</xdr:row>
      <xdr:rowOff>131769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54304</xdr:rowOff>
    </xdr:from>
    <xdr:to>
      <xdr:col>20</xdr:col>
      <xdr:colOff>38100</xdr:colOff>
      <xdr:row>78</xdr:row>
      <xdr:rowOff>155904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147031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57838</xdr:rowOff>
    </xdr:from>
    <xdr:to>
      <xdr:col>15</xdr:col>
      <xdr:colOff>101600</xdr:colOff>
      <xdr:row>78</xdr:row>
      <xdr:rowOff>159438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150565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61167</xdr:rowOff>
    </xdr:from>
    <xdr:to>
      <xdr:col>10</xdr:col>
      <xdr:colOff>165100</xdr:colOff>
      <xdr:row>78</xdr:row>
      <xdr:rowOff>162767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153894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67773</xdr:rowOff>
    </xdr:from>
    <xdr:to>
      <xdr:col>6</xdr:col>
      <xdr:colOff>38100</xdr:colOff>
      <xdr:row>78</xdr:row>
      <xdr:rowOff>169373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160500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83493</xdr:rowOff>
    </xdr:from>
    <xdr:to>
      <xdr:col>24</xdr:col>
      <xdr:colOff>63500</xdr:colOff>
      <xdr:row>98</xdr:row>
      <xdr:rowOff>84527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85593"/>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81941</xdr:rowOff>
    </xdr:from>
    <xdr:to>
      <xdr:col>19</xdr:col>
      <xdr:colOff>177800</xdr:colOff>
      <xdr:row>98</xdr:row>
      <xdr:rowOff>84527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84041"/>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81941</xdr:rowOff>
    </xdr:from>
    <xdr:to>
      <xdr:col>15</xdr:col>
      <xdr:colOff>50800</xdr:colOff>
      <xdr:row>98</xdr:row>
      <xdr:rowOff>90370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4041"/>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90370</xdr:rowOff>
    </xdr:from>
    <xdr:to>
      <xdr:col>10</xdr:col>
      <xdr:colOff>114300</xdr:colOff>
      <xdr:row>98</xdr:row>
      <xdr:rowOff>98664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92470"/>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32693</xdr:rowOff>
    </xdr:from>
    <xdr:to>
      <xdr:col>24</xdr:col>
      <xdr:colOff>114300</xdr:colOff>
      <xdr:row>98</xdr:row>
      <xdr:rowOff>134293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163520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33727</xdr:rowOff>
    </xdr:from>
    <xdr:to>
      <xdr:col>20</xdr:col>
      <xdr:colOff>38100</xdr:colOff>
      <xdr:row>98</xdr:row>
      <xdr:rowOff>135327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151854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31141</xdr:rowOff>
    </xdr:from>
    <xdr:to>
      <xdr:col>15</xdr:col>
      <xdr:colOff>101600</xdr:colOff>
      <xdr:row>98</xdr:row>
      <xdr:rowOff>132741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39570</xdr:rowOff>
    </xdr:from>
    <xdr:to>
      <xdr:col>10</xdr:col>
      <xdr:colOff>165100</xdr:colOff>
      <xdr:row>98</xdr:row>
      <xdr:rowOff>141170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132297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47864</xdr:rowOff>
    </xdr:from>
    <xdr:to>
      <xdr:col>6</xdr:col>
      <xdr:colOff>38100</xdr:colOff>
      <xdr:row>98</xdr:row>
      <xdr:rowOff>149464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140591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27209</xdr:rowOff>
    </xdr:from>
    <xdr:to>
      <xdr:col>55</xdr:col>
      <xdr:colOff>0</xdr:colOff>
      <xdr:row>37</xdr:row>
      <xdr:rowOff>40138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70859"/>
          <a:ext cx="8382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107451</xdr:rowOff>
    </xdr:from>
    <xdr:to>
      <xdr:col>50</xdr:col>
      <xdr:colOff>114300</xdr:colOff>
      <xdr:row>37</xdr:row>
      <xdr:rowOff>27209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79651"/>
          <a:ext cx="889000" cy="9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107451</xdr:rowOff>
    </xdr:from>
    <xdr:to>
      <xdr:col>45</xdr:col>
      <xdr:colOff>177800</xdr:colOff>
      <xdr:row>36</xdr:row>
      <xdr:rowOff>137055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79651"/>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137055</xdr:rowOff>
    </xdr:from>
    <xdr:to>
      <xdr:col>41</xdr:col>
      <xdr:colOff>50800</xdr:colOff>
      <xdr:row>37</xdr:row>
      <xdr:rowOff>155178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09255"/>
          <a:ext cx="889000" cy="1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160788</xdr:rowOff>
    </xdr:from>
    <xdr:to>
      <xdr:col>55</xdr:col>
      <xdr:colOff>50800</xdr:colOff>
      <xdr:row>37</xdr:row>
      <xdr:rowOff>90938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12215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147859</xdr:rowOff>
    </xdr:from>
    <xdr:to>
      <xdr:col>50</xdr:col>
      <xdr:colOff>165100</xdr:colOff>
      <xdr:row>37</xdr:row>
      <xdr:rowOff>78009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94536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56651</xdr:rowOff>
    </xdr:from>
    <xdr:to>
      <xdr:col>46</xdr:col>
      <xdr:colOff>38100</xdr:colOff>
      <xdr:row>36</xdr:row>
      <xdr:rowOff>158251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3328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86255</xdr:rowOff>
    </xdr:from>
    <xdr:to>
      <xdr:col>41</xdr:col>
      <xdr:colOff>101600</xdr:colOff>
      <xdr:row>37</xdr:row>
      <xdr:rowOff>16405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32932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3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104378</xdr:rowOff>
    </xdr:from>
    <xdr:to>
      <xdr:col>36</xdr:col>
      <xdr:colOff>165100</xdr:colOff>
      <xdr:row>38</xdr:row>
      <xdr:rowOff>34528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120875</xdr:rowOff>
    </xdr:from>
    <xdr:to>
      <xdr:col>55</xdr:col>
      <xdr:colOff>0</xdr:colOff>
      <xdr:row>58</xdr:row>
      <xdr:rowOff>130299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4975"/>
          <a:ext cx="8382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110423</xdr:rowOff>
    </xdr:from>
    <xdr:to>
      <xdr:col>50</xdr:col>
      <xdr:colOff>114300</xdr:colOff>
      <xdr:row>58</xdr:row>
      <xdr:rowOff>120875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54523"/>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101857</xdr:rowOff>
    </xdr:from>
    <xdr:to>
      <xdr:col>45</xdr:col>
      <xdr:colOff>177800</xdr:colOff>
      <xdr:row>58</xdr:row>
      <xdr:rowOff>110423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45957"/>
          <a:ext cx="889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94688</xdr:rowOff>
    </xdr:from>
    <xdr:to>
      <xdr:col>41</xdr:col>
      <xdr:colOff>50800</xdr:colOff>
      <xdr:row>58</xdr:row>
      <xdr:rowOff>101857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38788"/>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79499</xdr:rowOff>
    </xdr:from>
    <xdr:to>
      <xdr:col>55</xdr:col>
      <xdr:colOff>50800</xdr:colOff>
      <xdr:row>59</xdr:row>
      <xdr:rowOff>9649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70075</xdr:rowOff>
    </xdr:from>
    <xdr:to>
      <xdr:col>50</xdr:col>
      <xdr:colOff>165100</xdr:colOff>
      <xdr:row>59</xdr:row>
      <xdr:rowOff>225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162802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59623</xdr:rowOff>
    </xdr:from>
    <xdr:to>
      <xdr:col>46</xdr:col>
      <xdr:colOff>38100</xdr:colOff>
      <xdr:row>58</xdr:row>
      <xdr:rowOff>161223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152350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9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51057</xdr:rowOff>
    </xdr:from>
    <xdr:to>
      <xdr:col>41</xdr:col>
      <xdr:colOff>101600</xdr:colOff>
      <xdr:row>58</xdr:row>
      <xdr:rowOff>152657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169184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7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43888</xdr:rowOff>
    </xdr:from>
    <xdr:to>
      <xdr:col>36</xdr:col>
      <xdr:colOff>165100</xdr:colOff>
      <xdr:row>58</xdr:row>
      <xdr:rowOff>145488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162015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137544</xdr:rowOff>
    </xdr:from>
    <xdr:to>
      <xdr:col>55</xdr:col>
      <xdr:colOff>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10644"/>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123351</xdr:rowOff>
    </xdr:from>
    <xdr:to>
      <xdr:col>50</xdr:col>
      <xdr:colOff>114300</xdr:colOff>
      <xdr:row>78</xdr:row>
      <xdr:rowOff>137544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6451"/>
          <a:ext cx="8890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87446</xdr:rowOff>
    </xdr:from>
    <xdr:to>
      <xdr:col>45</xdr:col>
      <xdr:colOff>177800</xdr:colOff>
      <xdr:row>78</xdr:row>
      <xdr:rowOff>123351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60546"/>
          <a:ext cx="8890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84906</xdr:rowOff>
    </xdr:from>
    <xdr:to>
      <xdr:col>41</xdr:col>
      <xdr:colOff>50800</xdr:colOff>
      <xdr:row>78</xdr:row>
      <xdr:rowOff>87446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5800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86744</xdr:rowOff>
    </xdr:from>
    <xdr:to>
      <xdr:col>50</xdr:col>
      <xdr:colOff>165100</xdr:colOff>
      <xdr:row>79</xdr:row>
      <xdr:rowOff>16894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8021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72551</xdr:rowOff>
    </xdr:from>
    <xdr:to>
      <xdr:col>46</xdr:col>
      <xdr:colOff>38100</xdr:colOff>
      <xdr:row>79</xdr:row>
      <xdr:rowOff>2701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165278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36646</xdr:rowOff>
    </xdr:from>
    <xdr:to>
      <xdr:col>41</xdr:col>
      <xdr:colOff>101600</xdr:colOff>
      <xdr:row>78</xdr:row>
      <xdr:rowOff>138246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154773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34106</xdr:rowOff>
    </xdr:from>
    <xdr:to>
      <xdr:col>36</xdr:col>
      <xdr:colOff>165100</xdr:colOff>
      <xdr:row>78</xdr:row>
      <xdr:rowOff>135706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152233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8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118214</xdr:rowOff>
    </xdr:from>
    <xdr:to>
      <xdr:col>55</xdr:col>
      <xdr:colOff>0</xdr:colOff>
      <xdr:row>97</xdr:row>
      <xdr:rowOff>150830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48864"/>
          <a:ext cx="8382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150830</xdr:rowOff>
    </xdr:from>
    <xdr:to>
      <xdr:col>50</xdr:col>
      <xdr:colOff>114300</xdr:colOff>
      <xdr:row>97</xdr:row>
      <xdr:rowOff>160041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81480"/>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160041</xdr:rowOff>
    </xdr:from>
    <xdr:to>
      <xdr:col>45</xdr:col>
      <xdr:colOff>177800</xdr:colOff>
      <xdr:row>98</xdr:row>
      <xdr:rowOff>12255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9069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144320</xdr:rowOff>
    </xdr:from>
    <xdr:to>
      <xdr:col>41</xdr:col>
      <xdr:colOff>50800</xdr:colOff>
      <xdr:row>98</xdr:row>
      <xdr:rowOff>12255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74970"/>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67414</xdr:rowOff>
    </xdr:from>
    <xdr:to>
      <xdr:col>55</xdr:col>
      <xdr:colOff>50800</xdr:colOff>
      <xdr:row>97</xdr:row>
      <xdr:rowOff>169014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90291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4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100030</xdr:rowOff>
    </xdr:from>
    <xdr:to>
      <xdr:col>50</xdr:col>
      <xdr:colOff>165100</xdr:colOff>
      <xdr:row>98</xdr:row>
      <xdr:rowOff>30180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46707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0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109241</xdr:rowOff>
    </xdr:from>
    <xdr:to>
      <xdr:col>46</xdr:col>
      <xdr:colOff>38100</xdr:colOff>
      <xdr:row>98</xdr:row>
      <xdr:rowOff>39391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55918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132905</xdr:rowOff>
    </xdr:from>
    <xdr:to>
      <xdr:col>41</xdr:col>
      <xdr:colOff>101600</xdr:colOff>
      <xdr:row>98</xdr:row>
      <xdr:rowOff>63055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54182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93520</xdr:rowOff>
    </xdr:from>
    <xdr:to>
      <xdr:col>36</xdr:col>
      <xdr:colOff>165100</xdr:colOff>
      <xdr:row>98</xdr:row>
      <xdr:rowOff>23670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40197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9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38201</xdr:rowOff>
    </xdr:from>
    <xdr:to>
      <xdr:col>85</xdr:col>
      <xdr:colOff>127000</xdr:colOff>
      <xdr:row>38</xdr:row>
      <xdr:rowOff>102741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53301"/>
          <a:ext cx="8382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38201</xdr:rowOff>
    </xdr:from>
    <xdr:to>
      <xdr:col>81</xdr:col>
      <xdr:colOff>50800</xdr:colOff>
      <xdr:row>38</xdr:row>
      <xdr:rowOff>43010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53301"/>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15846</xdr:rowOff>
    </xdr:from>
    <xdr:to>
      <xdr:col>76</xdr:col>
      <xdr:colOff>114300</xdr:colOff>
      <xdr:row>38</xdr:row>
      <xdr:rowOff>43010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30946"/>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15846</xdr:rowOff>
    </xdr:from>
    <xdr:to>
      <xdr:col>71</xdr:col>
      <xdr:colOff>177800</xdr:colOff>
      <xdr:row>39</xdr:row>
      <xdr:rowOff>78490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30946"/>
          <a:ext cx="889000" cy="2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51941</xdr:rowOff>
    </xdr:from>
    <xdr:to>
      <xdr:col>85</xdr:col>
      <xdr:colOff>177800</xdr:colOff>
      <xdr:row>38</xdr:row>
      <xdr:rowOff>153541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74818</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1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158851</xdr:rowOff>
    </xdr:from>
    <xdr:to>
      <xdr:col>81</xdr:col>
      <xdr:colOff>101600</xdr:colOff>
      <xdr:row>38</xdr:row>
      <xdr:rowOff>89001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105527</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27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163660</xdr:rowOff>
    </xdr:from>
    <xdr:to>
      <xdr:col>76</xdr:col>
      <xdr:colOff>165100</xdr:colOff>
      <xdr:row>38</xdr:row>
      <xdr:rowOff>93810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110337</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628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136496</xdr:rowOff>
    </xdr:from>
    <xdr:to>
      <xdr:col>72</xdr:col>
      <xdr:colOff>38100</xdr:colOff>
      <xdr:row>38</xdr:row>
      <xdr:rowOff>66646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83173</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625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27690</xdr:rowOff>
    </xdr:from>
    <xdr:to>
      <xdr:col>67</xdr:col>
      <xdr:colOff>101600</xdr:colOff>
      <xdr:row>39</xdr:row>
      <xdr:rowOff>129290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145817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124470</xdr:rowOff>
    </xdr:from>
    <xdr:to>
      <xdr:col>85</xdr:col>
      <xdr:colOff>127000</xdr:colOff>
      <xdr:row>77</xdr:row>
      <xdr:rowOff>128184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26120"/>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124470</xdr:rowOff>
    </xdr:from>
    <xdr:to>
      <xdr:col>81</xdr:col>
      <xdr:colOff>50800</xdr:colOff>
      <xdr:row>77</xdr:row>
      <xdr:rowOff>132651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6120"/>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132651</xdr:rowOff>
    </xdr:from>
    <xdr:to>
      <xdr:col>76</xdr:col>
      <xdr:colOff>114300</xdr:colOff>
      <xdr:row>77</xdr:row>
      <xdr:rowOff>134654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34301"/>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124107</xdr:rowOff>
    </xdr:from>
    <xdr:to>
      <xdr:col>71</xdr:col>
      <xdr:colOff>177800</xdr:colOff>
      <xdr:row>77</xdr:row>
      <xdr:rowOff>134654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25757"/>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77384</xdr:rowOff>
    </xdr:from>
    <xdr:to>
      <xdr:col>85</xdr:col>
      <xdr:colOff>177800</xdr:colOff>
      <xdr:row>78</xdr:row>
      <xdr:rowOff>7534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55811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5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73670</xdr:rowOff>
    </xdr:from>
    <xdr:to>
      <xdr:col>81</xdr:col>
      <xdr:colOff>101600</xdr:colOff>
      <xdr:row>78</xdr:row>
      <xdr:rowOff>3820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166397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6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81851</xdr:rowOff>
    </xdr:from>
    <xdr:to>
      <xdr:col>76</xdr:col>
      <xdr:colOff>165100</xdr:colOff>
      <xdr:row>78</xdr:row>
      <xdr:rowOff>12001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3128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83854</xdr:rowOff>
    </xdr:from>
    <xdr:to>
      <xdr:col>72</xdr:col>
      <xdr:colOff>38100</xdr:colOff>
      <xdr:row>78</xdr:row>
      <xdr:rowOff>14004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5131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7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73307</xdr:rowOff>
    </xdr:from>
    <xdr:to>
      <xdr:col>67</xdr:col>
      <xdr:colOff>101600</xdr:colOff>
      <xdr:row>78</xdr:row>
      <xdr:rowOff>3457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166034</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6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103992</xdr:rowOff>
    </xdr:from>
    <xdr:to>
      <xdr:col>85</xdr:col>
      <xdr:colOff>127000</xdr:colOff>
      <xdr:row>98</xdr:row>
      <xdr:rowOff>121011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6092"/>
          <a:ext cx="8382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103992</xdr:rowOff>
    </xdr:from>
    <xdr:to>
      <xdr:col>81</xdr:col>
      <xdr:colOff>50800</xdr:colOff>
      <xdr:row>98</xdr:row>
      <xdr:rowOff>117098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609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102386</xdr:rowOff>
    </xdr:from>
    <xdr:to>
      <xdr:col>76</xdr:col>
      <xdr:colOff>114300</xdr:colOff>
      <xdr:row>98</xdr:row>
      <xdr:rowOff>117098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4486"/>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102386</xdr:rowOff>
    </xdr:from>
    <xdr:to>
      <xdr:col>71</xdr:col>
      <xdr:colOff>177800</xdr:colOff>
      <xdr:row>98</xdr:row>
      <xdr:rowOff>113405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4486"/>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70211</xdr:rowOff>
    </xdr:from>
    <xdr:to>
      <xdr:col>85</xdr:col>
      <xdr:colOff>177800</xdr:colOff>
      <xdr:row>99</xdr:row>
      <xdr:rowOff>361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53192</xdr:rowOff>
    </xdr:from>
    <xdr:to>
      <xdr:col>81</xdr:col>
      <xdr:colOff>101600</xdr:colOff>
      <xdr:row>98</xdr:row>
      <xdr:rowOff>154792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171319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66298</xdr:rowOff>
    </xdr:from>
    <xdr:to>
      <xdr:col>76</xdr:col>
      <xdr:colOff>165100</xdr:colOff>
      <xdr:row>98</xdr:row>
      <xdr:rowOff>167898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159025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51586</xdr:rowOff>
    </xdr:from>
    <xdr:to>
      <xdr:col>72</xdr:col>
      <xdr:colOff>38100</xdr:colOff>
      <xdr:row>98</xdr:row>
      <xdr:rowOff>153186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169713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62605</xdr:rowOff>
    </xdr:from>
    <xdr:to>
      <xdr:col>67</xdr:col>
      <xdr:colOff>101600</xdr:colOff>
      <xdr:row>98</xdr:row>
      <xdr:rowOff>164205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155332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33286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48386"/>
          <a:ext cx="8890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33286</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48386"/>
          <a:ext cx="8890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153937</xdr:rowOff>
    </xdr:from>
    <xdr:to>
      <xdr:col>107</xdr:col>
      <xdr:colOff>101600</xdr:colOff>
      <xdr:row>38</xdr:row>
      <xdr:rowOff>84086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97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100614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28620</xdr:rowOff>
    </xdr:from>
    <xdr:to>
      <xdr:col>116</xdr:col>
      <xdr:colOff>63500</xdr:colOff>
      <xdr:row>77</xdr:row>
      <xdr:rowOff>35322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30270"/>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170332</xdr:rowOff>
    </xdr:from>
    <xdr:to>
      <xdr:col>111</xdr:col>
      <xdr:colOff>177800</xdr:colOff>
      <xdr:row>77</xdr:row>
      <xdr:rowOff>35322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00532"/>
          <a:ext cx="889000" cy="3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127211</xdr:rowOff>
    </xdr:from>
    <xdr:to>
      <xdr:col>107</xdr:col>
      <xdr:colOff>50800</xdr:colOff>
      <xdr:row>76</xdr:row>
      <xdr:rowOff>170332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57411"/>
          <a:ext cx="889000" cy="4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127211</xdr:rowOff>
    </xdr:from>
    <xdr:to>
      <xdr:col>102</xdr:col>
      <xdr:colOff>114300</xdr:colOff>
      <xdr:row>77</xdr:row>
      <xdr:rowOff>29499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57411"/>
          <a:ext cx="8890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149270</xdr:rowOff>
    </xdr:from>
    <xdr:to>
      <xdr:col>116</xdr:col>
      <xdr:colOff>114300</xdr:colOff>
      <xdr:row>77</xdr:row>
      <xdr:rowOff>79420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127697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155972</xdr:rowOff>
    </xdr:from>
    <xdr:to>
      <xdr:col>112</xdr:col>
      <xdr:colOff>38100</xdr:colOff>
      <xdr:row>77</xdr:row>
      <xdr:rowOff>86122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77249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119532</xdr:rowOff>
    </xdr:from>
    <xdr:to>
      <xdr:col>107</xdr:col>
      <xdr:colOff>101600</xdr:colOff>
      <xdr:row>77</xdr:row>
      <xdr:rowOff>49682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40809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76411</xdr:rowOff>
    </xdr:from>
    <xdr:to>
      <xdr:col>102</xdr:col>
      <xdr:colOff>165100</xdr:colOff>
      <xdr:row>77</xdr:row>
      <xdr:rowOff>6561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23088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150149</xdr:rowOff>
    </xdr:from>
    <xdr:to>
      <xdr:col>98</xdr:col>
      <xdr:colOff>38100</xdr:colOff>
      <xdr:row>77</xdr:row>
      <xdr:rowOff>80299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71426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２，１６８，８７１千円で住民一人当たり１，４３４千円となっている。令和元年度は熊本地震関連に加え、大規模化している自然災害の災害復旧事業に伴う支出があった。人件費は年々上昇傾向にあるため、今後の検討課題でもある。特に会計年度任用職員制度は人件費の加速的な上昇の要因となると考える。物件費・補助費は今後も不要な支出を抑え事業見直しなどを図る。また、普通建設事業費（更新整備）に関しては、施設の老朽化等にどのように対応するかが財政に大きく影響することから、今後は公共施設等総合管理計画に基づいた適正な管理に努める。</a:t>
          </a:r>
        </a:p>
        <a:p>
          <a:r>
            <a:rPr kumimoji="1" lang="ja-JP" altLang="en-US" sz="1300">
              <a:latin typeface="ＭＳ Ｐゴシック" panose="020B0600070205080204" pitchFamily="50" charset="-128"/>
              <a:ea typeface="ＭＳ Ｐゴシック" panose="020B0600070205080204" pitchFamily="50" charset="-128"/>
            </a:rPr>
            <a:t>また、高齢化率の伸びは止まることなく、今後は扶助費も上昇することが予想される。住民のニーズを踏まえつつ個々の事業の緊急性や必要性を見極めながら、事業費の抑制を図っていく。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
1,460
60.81
2,260,229
2,168,871
77,091
1,096,294
2,175,184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75121</xdr:rowOff>
    </xdr:from>
    <xdr:to>
      <xdr:col>24</xdr:col>
      <xdr:colOff>63500</xdr:colOff>
      <xdr:row>35</xdr:row>
      <xdr:rowOff>159150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75871"/>
          <a:ext cx="8382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75121</xdr:rowOff>
    </xdr:from>
    <xdr:to>
      <xdr:col>19</xdr:col>
      <xdr:colOff>177800</xdr:colOff>
      <xdr:row>35</xdr:row>
      <xdr:rowOff>92246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75871"/>
          <a:ext cx="8890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20238</xdr:rowOff>
    </xdr:from>
    <xdr:to>
      <xdr:col>15</xdr:col>
      <xdr:colOff>50800</xdr:colOff>
      <xdr:row>35</xdr:row>
      <xdr:rowOff>92246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20988"/>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20238</xdr:rowOff>
    </xdr:from>
    <xdr:to>
      <xdr:col>10</xdr:col>
      <xdr:colOff>114300</xdr:colOff>
      <xdr:row>35</xdr:row>
      <xdr:rowOff>141510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20988"/>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108350</xdr:rowOff>
    </xdr:from>
    <xdr:to>
      <xdr:col>24</xdr:col>
      <xdr:colOff>114300</xdr:colOff>
      <xdr:row>36</xdr:row>
      <xdr:rowOff>38500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131227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6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24321</xdr:rowOff>
    </xdr:from>
    <xdr:to>
      <xdr:col>20</xdr:col>
      <xdr:colOff>38100</xdr:colOff>
      <xdr:row>35</xdr:row>
      <xdr:rowOff>125921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142448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41446</xdr:rowOff>
    </xdr:from>
    <xdr:to>
      <xdr:col>15</xdr:col>
      <xdr:colOff>101600</xdr:colOff>
      <xdr:row>35</xdr:row>
      <xdr:rowOff>143046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159573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140888</xdr:rowOff>
    </xdr:from>
    <xdr:to>
      <xdr:col>10</xdr:col>
      <xdr:colOff>165100</xdr:colOff>
      <xdr:row>35</xdr:row>
      <xdr:rowOff>71038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87565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90710</xdr:rowOff>
    </xdr:from>
    <xdr:to>
      <xdr:col>6</xdr:col>
      <xdr:colOff>38100</xdr:colOff>
      <xdr:row>36</xdr:row>
      <xdr:rowOff>20860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37387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110375</xdr:rowOff>
    </xdr:from>
    <xdr:to>
      <xdr:col>24</xdr:col>
      <xdr:colOff>63500</xdr:colOff>
      <xdr:row>58</xdr:row>
      <xdr:rowOff>111442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54475"/>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110375</xdr:rowOff>
    </xdr:from>
    <xdr:to>
      <xdr:col>19</xdr:col>
      <xdr:colOff>177800</xdr:colOff>
      <xdr:row>58</xdr:row>
      <xdr:rowOff>126188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54475"/>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102678</xdr:rowOff>
    </xdr:from>
    <xdr:to>
      <xdr:col>15</xdr:col>
      <xdr:colOff>50800</xdr:colOff>
      <xdr:row>58</xdr:row>
      <xdr:rowOff>126188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46778"/>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102678</xdr:rowOff>
    </xdr:from>
    <xdr:to>
      <xdr:col>10</xdr:col>
      <xdr:colOff>114300</xdr:colOff>
      <xdr:row>58</xdr:row>
      <xdr:rowOff>125367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46778"/>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60642</xdr:rowOff>
    </xdr:from>
    <xdr:to>
      <xdr:col>24</xdr:col>
      <xdr:colOff>114300</xdr:colOff>
      <xdr:row>58</xdr:row>
      <xdr:rowOff>162242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59575</xdr:rowOff>
    </xdr:from>
    <xdr:to>
      <xdr:col>20</xdr:col>
      <xdr:colOff>38100</xdr:colOff>
      <xdr:row>58</xdr:row>
      <xdr:rowOff>161175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152302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9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75388</xdr:rowOff>
    </xdr:from>
    <xdr:to>
      <xdr:col>15</xdr:col>
      <xdr:colOff>101600</xdr:colOff>
      <xdr:row>59</xdr:row>
      <xdr:rowOff>5538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168115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1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51878</xdr:rowOff>
    </xdr:from>
    <xdr:to>
      <xdr:col>10</xdr:col>
      <xdr:colOff>165100</xdr:colOff>
      <xdr:row>58</xdr:row>
      <xdr:rowOff>153478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170005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7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74567</xdr:rowOff>
    </xdr:from>
    <xdr:to>
      <xdr:col>6</xdr:col>
      <xdr:colOff>38100</xdr:colOff>
      <xdr:row>59</xdr:row>
      <xdr:rowOff>4717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167294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74240</xdr:rowOff>
    </xdr:from>
    <xdr:to>
      <xdr:col>24</xdr:col>
      <xdr:colOff>63500</xdr:colOff>
      <xdr:row>77</xdr:row>
      <xdr:rowOff>102383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5890"/>
          <a:ext cx="838200" cy="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58339</xdr:rowOff>
    </xdr:from>
    <xdr:to>
      <xdr:col>19</xdr:col>
      <xdr:colOff>177800</xdr:colOff>
      <xdr:row>77</xdr:row>
      <xdr:rowOff>102383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59989"/>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43483</xdr:rowOff>
    </xdr:from>
    <xdr:to>
      <xdr:col>15</xdr:col>
      <xdr:colOff>50800</xdr:colOff>
      <xdr:row>77</xdr:row>
      <xdr:rowOff>58339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45133"/>
          <a:ext cx="889000" cy="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43483</xdr:rowOff>
    </xdr:from>
    <xdr:to>
      <xdr:col>10</xdr:col>
      <xdr:colOff>114300</xdr:colOff>
      <xdr:row>77</xdr:row>
      <xdr:rowOff>103474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5133"/>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23440</xdr:rowOff>
    </xdr:from>
    <xdr:to>
      <xdr:col>24</xdr:col>
      <xdr:colOff>114300</xdr:colOff>
      <xdr:row>77</xdr:row>
      <xdr:rowOff>125040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46317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51583</xdr:rowOff>
    </xdr:from>
    <xdr:to>
      <xdr:col>20</xdr:col>
      <xdr:colOff>38100</xdr:colOff>
      <xdr:row>77</xdr:row>
      <xdr:rowOff>153183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144310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7539</xdr:rowOff>
    </xdr:from>
    <xdr:to>
      <xdr:col>15</xdr:col>
      <xdr:colOff>101600</xdr:colOff>
      <xdr:row>77</xdr:row>
      <xdr:rowOff>109139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125666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164133</xdr:rowOff>
    </xdr:from>
    <xdr:to>
      <xdr:col>10</xdr:col>
      <xdr:colOff>165100</xdr:colOff>
      <xdr:row>77</xdr:row>
      <xdr:rowOff>94283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110810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52674</xdr:rowOff>
    </xdr:from>
    <xdr:to>
      <xdr:col>6</xdr:col>
      <xdr:colOff>38100</xdr:colOff>
      <xdr:row>77</xdr:row>
      <xdr:rowOff>154274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145401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110886</xdr:rowOff>
    </xdr:from>
    <xdr:to>
      <xdr:col>24</xdr:col>
      <xdr:colOff>63500</xdr:colOff>
      <xdr:row>97</xdr:row>
      <xdr:rowOff>127702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41536"/>
          <a:ext cx="8382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131625</xdr:rowOff>
    </xdr:from>
    <xdr:to>
      <xdr:col>19</xdr:col>
      <xdr:colOff>177800</xdr:colOff>
      <xdr:row>97</xdr:row>
      <xdr:rowOff>110886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19375"/>
          <a:ext cx="889000" cy="3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131625</xdr:rowOff>
    </xdr:from>
    <xdr:to>
      <xdr:col>15</xdr:col>
      <xdr:colOff>50800</xdr:colOff>
      <xdr:row>96</xdr:row>
      <xdr:rowOff>72884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19375"/>
          <a:ext cx="889000" cy="1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72884</xdr:rowOff>
    </xdr:from>
    <xdr:to>
      <xdr:col>10</xdr:col>
      <xdr:colOff>114300</xdr:colOff>
      <xdr:row>97</xdr:row>
      <xdr:rowOff>114061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2084"/>
          <a:ext cx="889000" cy="2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76902</xdr:rowOff>
    </xdr:from>
    <xdr:to>
      <xdr:col>24</xdr:col>
      <xdr:colOff>114300</xdr:colOff>
      <xdr:row>98</xdr:row>
      <xdr:rowOff>7052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55329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60086</xdr:rowOff>
    </xdr:from>
    <xdr:to>
      <xdr:col>20</xdr:col>
      <xdr:colOff>38100</xdr:colOff>
      <xdr:row>97</xdr:row>
      <xdr:rowOff>161686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152813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7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80825</xdr:rowOff>
    </xdr:from>
    <xdr:to>
      <xdr:col>15</xdr:col>
      <xdr:colOff>101600</xdr:colOff>
      <xdr:row>96</xdr:row>
      <xdr:rowOff>10975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27502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1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22084</xdr:rowOff>
    </xdr:from>
    <xdr:to>
      <xdr:col>10</xdr:col>
      <xdr:colOff>165100</xdr:colOff>
      <xdr:row>96</xdr:row>
      <xdr:rowOff>123684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140211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63261</xdr:rowOff>
    </xdr:from>
    <xdr:to>
      <xdr:col>6</xdr:col>
      <xdr:colOff>38100</xdr:colOff>
      <xdr:row>97</xdr:row>
      <xdr:rowOff>164861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155988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78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163328</xdr:rowOff>
    </xdr:from>
    <xdr:to>
      <xdr:col>55</xdr:col>
      <xdr:colOff>0</xdr:colOff>
      <xdr:row>58</xdr:row>
      <xdr:rowOff>29628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35978"/>
          <a:ext cx="838200" cy="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82787</xdr:rowOff>
    </xdr:from>
    <xdr:to>
      <xdr:col>50</xdr:col>
      <xdr:colOff>114300</xdr:colOff>
      <xdr:row>57</xdr:row>
      <xdr:rowOff>163328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55437"/>
          <a:ext cx="889000" cy="8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82787</xdr:rowOff>
    </xdr:from>
    <xdr:to>
      <xdr:col>45</xdr:col>
      <xdr:colOff>177800</xdr:colOff>
      <xdr:row>57</xdr:row>
      <xdr:rowOff>95769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55437"/>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95769</xdr:rowOff>
    </xdr:from>
    <xdr:to>
      <xdr:col>41</xdr:col>
      <xdr:colOff>50800</xdr:colOff>
      <xdr:row>58</xdr:row>
      <xdr:rowOff>61721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68419"/>
          <a:ext cx="889000" cy="1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150278</xdr:rowOff>
    </xdr:from>
    <xdr:to>
      <xdr:col>55</xdr:col>
      <xdr:colOff>50800</xdr:colOff>
      <xdr:row>58</xdr:row>
      <xdr:rowOff>80428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128705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112528</xdr:rowOff>
    </xdr:from>
    <xdr:to>
      <xdr:col>50</xdr:col>
      <xdr:colOff>165100</xdr:colOff>
      <xdr:row>58</xdr:row>
      <xdr:rowOff>42678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59205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6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31987</xdr:rowOff>
    </xdr:from>
    <xdr:to>
      <xdr:col>46</xdr:col>
      <xdr:colOff>38100</xdr:colOff>
      <xdr:row>57</xdr:row>
      <xdr:rowOff>133587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150114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7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44969</xdr:rowOff>
    </xdr:from>
    <xdr:to>
      <xdr:col>41</xdr:col>
      <xdr:colOff>101600</xdr:colOff>
      <xdr:row>57</xdr:row>
      <xdr:rowOff>146569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163096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9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10921</xdr:rowOff>
    </xdr:from>
    <xdr:to>
      <xdr:col>36</xdr:col>
      <xdr:colOff>165100</xdr:colOff>
      <xdr:row>58</xdr:row>
      <xdr:rowOff>112521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103648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4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18207</xdr:rowOff>
    </xdr:from>
    <xdr:to>
      <xdr:col>55</xdr:col>
      <xdr:colOff>0</xdr:colOff>
      <xdr:row>78</xdr:row>
      <xdr:rowOff>95428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1307"/>
          <a:ext cx="838200" cy="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149930</xdr:rowOff>
    </xdr:from>
    <xdr:to>
      <xdr:col>50</xdr:col>
      <xdr:colOff>114300</xdr:colOff>
      <xdr:row>78</xdr:row>
      <xdr:rowOff>95428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1580"/>
          <a:ext cx="889000" cy="1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143072</xdr:rowOff>
    </xdr:from>
    <xdr:to>
      <xdr:col>45</xdr:col>
      <xdr:colOff>177800</xdr:colOff>
      <xdr:row>77</xdr:row>
      <xdr:rowOff>149930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447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145087</xdr:rowOff>
    </xdr:from>
    <xdr:to>
      <xdr:col>41</xdr:col>
      <xdr:colOff>50800</xdr:colOff>
      <xdr:row>77</xdr:row>
      <xdr:rowOff>143072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75287"/>
          <a:ext cx="889000" cy="16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138857</xdr:rowOff>
    </xdr:from>
    <xdr:to>
      <xdr:col>55</xdr:col>
      <xdr:colOff>50800</xdr:colOff>
      <xdr:row>78</xdr:row>
      <xdr:rowOff>69007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117284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44628</xdr:rowOff>
    </xdr:from>
    <xdr:to>
      <xdr:col>50</xdr:col>
      <xdr:colOff>165100</xdr:colOff>
      <xdr:row>78</xdr:row>
      <xdr:rowOff>146228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137355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99130</xdr:rowOff>
    </xdr:from>
    <xdr:to>
      <xdr:col>46</xdr:col>
      <xdr:colOff>38100</xdr:colOff>
      <xdr:row>78</xdr:row>
      <xdr:rowOff>29280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45807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92272</xdr:rowOff>
    </xdr:from>
    <xdr:to>
      <xdr:col>41</xdr:col>
      <xdr:colOff>101600</xdr:colOff>
      <xdr:row>78</xdr:row>
      <xdr:rowOff>22422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38949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94287</xdr:rowOff>
    </xdr:from>
    <xdr:to>
      <xdr:col>36</xdr:col>
      <xdr:colOff>165100</xdr:colOff>
      <xdr:row>77</xdr:row>
      <xdr:rowOff>24437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40964</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89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30220</xdr:rowOff>
    </xdr:from>
    <xdr:to>
      <xdr:col>55</xdr:col>
      <xdr:colOff>0</xdr:colOff>
      <xdr:row>98</xdr:row>
      <xdr:rowOff>140030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32320"/>
          <a:ext cx="838200" cy="10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140030</xdr:rowOff>
    </xdr:from>
    <xdr:to>
      <xdr:col>50</xdr:col>
      <xdr:colOff>114300</xdr:colOff>
      <xdr:row>98</xdr:row>
      <xdr:rowOff>155341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42130"/>
          <a:ext cx="88900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83815</xdr:rowOff>
    </xdr:from>
    <xdr:to>
      <xdr:col>45</xdr:col>
      <xdr:colOff>177800</xdr:colOff>
      <xdr:row>98</xdr:row>
      <xdr:rowOff>155341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85915"/>
          <a:ext cx="889000" cy="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37957</xdr:rowOff>
    </xdr:from>
    <xdr:to>
      <xdr:col>41</xdr:col>
      <xdr:colOff>50800</xdr:colOff>
      <xdr:row>98</xdr:row>
      <xdr:rowOff>83815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40057"/>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150870</xdr:rowOff>
    </xdr:from>
    <xdr:to>
      <xdr:col>55</xdr:col>
      <xdr:colOff>50800</xdr:colOff>
      <xdr:row>98</xdr:row>
      <xdr:rowOff>81020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2297</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89230</xdr:rowOff>
    </xdr:from>
    <xdr:to>
      <xdr:col>50</xdr:col>
      <xdr:colOff>165100</xdr:colOff>
      <xdr:row>99</xdr:row>
      <xdr:rowOff>19380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10507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104541</xdr:rowOff>
    </xdr:from>
    <xdr:to>
      <xdr:col>46</xdr:col>
      <xdr:colOff>38100</xdr:colOff>
      <xdr:row>99</xdr:row>
      <xdr:rowOff>34691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25818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33015</xdr:rowOff>
    </xdr:from>
    <xdr:to>
      <xdr:col>41</xdr:col>
      <xdr:colOff>101600</xdr:colOff>
      <xdr:row>98</xdr:row>
      <xdr:rowOff>134615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125742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2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158607</xdr:rowOff>
    </xdr:from>
    <xdr:to>
      <xdr:col>36</xdr:col>
      <xdr:colOff>165100</xdr:colOff>
      <xdr:row>98</xdr:row>
      <xdr:rowOff>88757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105284</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6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141780</xdr:rowOff>
    </xdr:from>
    <xdr:to>
      <xdr:col>85</xdr:col>
      <xdr:colOff>127000</xdr:colOff>
      <xdr:row>38</xdr:row>
      <xdr:rowOff>141860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56880"/>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141780</xdr:rowOff>
    </xdr:from>
    <xdr:to>
      <xdr:col>81</xdr:col>
      <xdr:colOff>50800</xdr:colOff>
      <xdr:row>38</xdr:row>
      <xdr:rowOff>156301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56880"/>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36525</xdr:rowOff>
    </xdr:from>
    <xdr:to>
      <xdr:col>76</xdr:col>
      <xdr:colOff>114300</xdr:colOff>
      <xdr:row>38</xdr:row>
      <xdr:rowOff>156301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51625"/>
          <a:ext cx="889000" cy="1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36525</xdr:rowOff>
    </xdr:from>
    <xdr:to>
      <xdr:col>71</xdr:col>
      <xdr:colOff>177800</xdr:colOff>
      <xdr:row>38</xdr:row>
      <xdr:rowOff>81428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51625"/>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91060</xdr:rowOff>
    </xdr:from>
    <xdr:to>
      <xdr:col>85</xdr:col>
      <xdr:colOff>177800</xdr:colOff>
      <xdr:row>39</xdr:row>
      <xdr:rowOff>21210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90980</xdr:rowOff>
    </xdr:from>
    <xdr:to>
      <xdr:col>81</xdr:col>
      <xdr:colOff>101600</xdr:colOff>
      <xdr:row>39</xdr:row>
      <xdr:rowOff>21130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105501</xdr:rowOff>
    </xdr:from>
    <xdr:to>
      <xdr:col>76</xdr:col>
      <xdr:colOff>165100</xdr:colOff>
      <xdr:row>39</xdr:row>
      <xdr:rowOff>35651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26778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157175</xdr:rowOff>
    </xdr:from>
    <xdr:to>
      <xdr:col>72</xdr:col>
      <xdr:colOff>38100</xdr:colOff>
      <xdr:row>38</xdr:row>
      <xdr:rowOff>87325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103852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30628</xdr:rowOff>
    </xdr:from>
    <xdr:to>
      <xdr:col>67</xdr:col>
      <xdr:colOff>101600</xdr:colOff>
      <xdr:row>38</xdr:row>
      <xdr:rowOff>132228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148755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99544</xdr:rowOff>
    </xdr:from>
    <xdr:to>
      <xdr:col>85</xdr:col>
      <xdr:colOff>127000</xdr:colOff>
      <xdr:row>57</xdr:row>
      <xdr:rowOff>3548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29294"/>
          <a:ext cx="838200" cy="2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30265</xdr:rowOff>
    </xdr:from>
    <xdr:to>
      <xdr:col>81</xdr:col>
      <xdr:colOff>50800</xdr:colOff>
      <xdr:row>55</xdr:row>
      <xdr:rowOff>99544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460015"/>
          <a:ext cx="889000" cy="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30265</xdr:rowOff>
    </xdr:from>
    <xdr:to>
      <xdr:col>76</xdr:col>
      <xdr:colOff>114300</xdr:colOff>
      <xdr:row>57</xdr:row>
      <xdr:rowOff>49300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60015"/>
          <a:ext cx="889000" cy="36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7233</xdr:rowOff>
    </xdr:from>
    <xdr:to>
      <xdr:col>71</xdr:col>
      <xdr:colOff>177800</xdr:colOff>
      <xdr:row>57</xdr:row>
      <xdr:rowOff>49300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79883"/>
          <a:ext cx="889000" cy="4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124198</xdr:rowOff>
    </xdr:from>
    <xdr:to>
      <xdr:col>85</xdr:col>
      <xdr:colOff>177800</xdr:colOff>
      <xdr:row>57</xdr:row>
      <xdr:rowOff>54348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147075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48744</xdr:rowOff>
    </xdr:from>
    <xdr:to>
      <xdr:col>81</xdr:col>
      <xdr:colOff>101600</xdr:colOff>
      <xdr:row>55</xdr:row>
      <xdr:rowOff>150344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166871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5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150915</xdr:rowOff>
    </xdr:from>
    <xdr:to>
      <xdr:col>76</xdr:col>
      <xdr:colOff>165100</xdr:colOff>
      <xdr:row>55</xdr:row>
      <xdr:rowOff>81065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97592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8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169950</xdr:rowOff>
    </xdr:from>
    <xdr:to>
      <xdr:col>72</xdr:col>
      <xdr:colOff>38100</xdr:colOff>
      <xdr:row>57</xdr:row>
      <xdr:rowOff>100100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91227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6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127883</xdr:rowOff>
    </xdr:from>
    <xdr:to>
      <xdr:col>67</xdr:col>
      <xdr:colOff>101600</xdr:colOff>
      <xdr:row>57</xdr:row>
      <xdr:rowOff>58033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74560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50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38201</xdr:rowOff>
    </xdr:from>
    <xdr:to>
      <xdr:col>85</xdr:col>
      <xdr:colOff>127000</xdr:colOff>
      <xdr:row>78</xdr:row>
      <xdr:rowOff>102741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11301"/>
          <a:ext cx="8382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38201</xdr:rowOff>
    </xdr:from>
    <xdr:to>
      <xdr:col>81</xdr:col>
      <xdr:colOff>50800</xdr:colOff>
      <xdr:row>78</xdr:row>
      <xdr:rowOff>43010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11301"/>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15846</xdr:rowOff>
    </xdr:from>
    <xdr:to>
      <xdr:col>76</xdr:col>
      <xdr:colOff>114300</xdr:colOff>
      <xdr:row>78</xdr:row>
      <xdr:rowOff>43010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88946"/>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15846</xdr:rowOff>
    </xdr:from>
    <xdr:to>
      <xdr:col>71</xdr:col>
      <xdr:colOff>177800</xdr:colOff>
      <xdr:row>79</xdr:row>
      <xdr:rowOff>78490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88946"/>
          <a:ext cx="889000" cy="2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51941</xdr:rowOff>
    </xdr:from>
    <xdr:to>
      <xdr:col>85</xdr:col>
      <xdr:colOff>177800</xdr:colOff>
      <xdr:row>78</xdr:row>
      <xdr:rowOff>153541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74818</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158851</xdr:rowOff>
    </xdr:from>
    <xdr:to>
      <xdr:col>81</xdr:col>
      <xdr:colOff>101600</xdr:colOff>
      <xdr:row>78</xdr:row>
      <xdr:rowOff>89001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105528</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31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163660</xdr:rowOff>
    </xdr:from>
    <xdr:to>
      <xdr:col>76</xdr:col>
      <xdr:colOff>165100</xdr:colOff>
      <xdr:row>78</xdr:row>
      <xdr:rowOff>93810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110337</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292795" y="131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136496</xdr:rowOff>
    </xdr:from>
    <xdr:to>
      <xdr:col>72</xdr:col>
      <xdr:colOff>38100</xdr:colOff>
      <xdr:row>78</xdr:row>
      <xdr:rowOff>66646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83173</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03795" y="1311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27690</xdr:rowOff>
    </xdr:from>
    <xdr:to>
      <xdr:col>67</xdr:col>
      <xdr:colOff>101600</xdr:colOff>
      <xdr:row>79</xdr:row>
      <xdr:rowOff>129290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145817</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124470</xdr:rowOff>
    </xdr:from>
    <xdr:to>
      <xdr:col>85</xdr:col>
      <xdr:colOff>127000</xdr:colOff>
      <xdr:row>97</xdr:row>
      <xdr:rowOff>128184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5120"/>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124470</xdr:rowOff>
    </xdr:from>
    <xdr:to>
      <xdr:col>81</xdr:col>
      <xdr:colOff>50800</xdr:colOff>
      <xdr:row>97</xdr:row>
      <xdr:rowOff>132651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5120"/>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132651</xdr:rowOff>
    </xdr:from>
    <xdr:to>
      <xdr:col>76</xdr:col>
      <xdr:colOff>114300</xdr:colOff>
      <xdr:row>97</xdr:row>
      <xdr:rowOff>134654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63301"/>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124107</xdr:rowOff>
    </xdr:from>
    <xdr:to>
      <xdr:col>71</xdr:col>
      <xdr:colOff>177800</xdr:colOff>
      <xdr:row>97</xdr:row>
      <xdr:rowOff>134654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54757"/>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77384</xdr:rowOff>
    </xdr:from>
    <xdr:to>
      <xdr:col>85</xdr:col>
      <xdr:colOff>177800</xdr:colOff>
      <xdr:row>98</xdr:row>
      <xdr:rowOff>7534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55811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73670</xdr:rowOff>
    </xdr:from>
    <xdr:to>
      <xdr:col>81</xdr:col>
      <xdr:colOff>101600</xdr:colOff>
      <xdr:row>98</xdr:row>
      <xdr:rowOff>3820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166397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79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81851</xdr:rowOff>
    </xdr:from>
    <xdr:to>
      <xdr:col>76</xdr:col>
      <xdr:colOff>165100</xdr:colOff>
      <xdr:row>98</xdr:row>
      <xdr:rowOff>12001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3128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0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83854</xdr:rowOff>
    </xdr:from>
    <xdr:to>
      <xdr:col>72</xdr:col>
      <xdr:colOff>38100</xdr:colOff>
      <xdr:row>98</xdr:row>
      <xdr:rowOff>14004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5131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0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73307</xdr:rowOff>
    </xdr:from>
    <xdr:to>
      <xdr:col>67</xdr:col>
      <xdr:colOff>101600</xdr:colOff>
      <xdr:row>98</xdr:row>
      <xdr:rowOff>3457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166034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7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138557</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3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1351</xdr:rowOff>
    </xdr:from>
    <xdr:to>
      <xdr:col>102</xdr:col>
      <xdr:colOff>114300</xdr:colOff>
      <xdr:row>38</xdr:row>
      <xdr:rowOff>138557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173551"/>
          <a:ext cx="889000" cy="4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87757</xdr:rowOff>
    </xdr:from>
    <xdr:to>
      <xdr:col>102</xdr:col>
      <xdr:colOff>165100</xdr:colOff>
      <xdr:row>39</xdr:row>
      <xdr:rowOff>17907</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9034</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122001</xdr:rowOff>
    </xdr:from>
    <xdr:to>
      <xdr:col>98</xdr:col>
      <xdr:colOff>38100</xdr:colOff>
      <xdr:row>36</xdr:row>
      <xdr:rowOff>52151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1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68678</xdr:rowOff>
    </xdr:from>
    <xdr:ext cx="534377"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389111" y="58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議会費・災害復旧費において、類似団体平均との大きな差が見られる。</a:t>
          </a:r>
        </a:p>
        <a:p>
          <a:r>
            <a:rPr kumimoji="1" lang="ja-JP" altLang="en-US" sz="1300">
              <a:latin typeface="ＭＳ Ｐゴシック" panose="020B0600070205080204" pitchFamily="50" charset="-128"/>
              <a:ea typeface="ＭＳ Ｐゴシック" panose="020B0600070205080204" pitchFamily="50" charset="-128"/>
            </a:rPr>
            <a:t>人口規模が小さいことが住民一人当たりのコストを高くしてしまうが、支出の見直しを行うとともに全体的に経費を抑制していく必要がある。</a:t>
          </a: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年熊本地震ならびに頻発している大規模自然災害に起因するところが大きい。災害復旧・復興にて借り入れた地方債の償還が始まるため、公債費は増加することが見込まれる。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起債の新規発行と財政調整基金の両軸を抑制しつつ、健全な行財政の運営に努める。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年からの震災復旧・復興や平成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年の学校大規模改修等の事業への対応として、基金を取り崩したため、財政調整基金は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と減少し、それに伴い実質単年度収支も赤字となっていた。また、震災事業の繰越も多く、実施収支額も下がっている。昨年度は基金積立も多くできたため、基金残高単年度収支ともに上昇しているが、実質単年度収支は令和元年度に再び赤字となった。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年度事業の繰越が多かったこと、単独事業が増加していることが要因である。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診療所特別会計においては、使用料の減少、医師派遣負担金の増加により赤字傾向が慢性化しつつある。なお、診療所特別会計は普通会計であるため一般会計からの繰出金を相殺していることも要因となっている。しかし、今後は早期に医師確保を進め、負担金の削減に努めていく。</a:t>
          </a:r>
        </a:p>
        <a:p>
          <a:r>
            <a:rPr kumimoji="1" lang="ja-JP" altLang="en-US" sz="1400">
              <a:latin typeface="ＭＳ ゴシック" pitchFamily="49" charset="-128"/>
              <a:ea typeface="ＭＳ ゴシック" pitchFamily="49" charset="-128"/>
            </a:rPr>
            <a:t>　一般会計においては、令和元年度は黒字であるものの、基金取り崩しなどにより対応しているため、楽観はできない。今後もさらに不要な支出を見直し、財政の健全化に努める。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256_&#29987;&#23665;&#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52.5</v>
          </cell>
          <cell r="BX53">
            <v>53.9</v>
          </cell>
          <cell r="CF53">
            <v>56.1</v>
          </cell>
          <cell r="CN53">
            <v>57.2</v>
          </cell>
          <cell r="CV53">
            <v>58.9</v>
          </cell>
        </row>
        <row r="55">
          <cell r="AN55" t="str">
            <v>類似団体内平均値</v>
          </cell>
          <cell r="BP55">
            <v>0</v>
          </cell>
          <cell r="BX55">
            <v>0</v>
          </cell>
          <cell r="CF55">
            <v>0</v>
          </cell>
          <cell r="CN55">
            <v>0</v>
          </cell>
          <cell r="CV55">
            <v>0</v>
          </cell>
        </row>
        <row r="57">
          <cell r="BP57">
            <v>54.2</v>
          </cell>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9.1</v>
          </cell>
          <cell r="BX75">
            <v>9.1</v>
          </cell>
          <cell r="CF75">
            <v>9.1</v>
          </cell>
          <cell r="CN75">
            <v>9.1999999999999993</v>
          </cell>
          <cell r="CV75">
            <v>8.3000000000000007</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2260229</v>
      </c>
      <c r="BO4" s="424"/>
      <c r="BP4" s="424"/>
      <c r="BQ4" s="424"/>
      <c r="BR4" s="424"/>
      <c r="BS4" s="424"/>
      <c r="BT4" s="424"/>
      <c r="BU4" s="425"/>
      <c r="BV4" s="423">
        <v>2466628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v>
      </c>
      <c r="CU4" s="608"/>
      <c r="CV4" s="608"/>
      <c r="CW4" s="608"/>
      <c r="CX4" s="608"/>
      <c r="CY4" s="608"/>
      <c r="CZ4" s="608"/>
      <c r="DA4" s="609"/>
      <c r="DB4" s="607">
        <v>9.4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2168871</v>
      </c>
      <c r="BO5" s="429"/>
      <c r="BP5" s="429"/>
      <c r="BQ5" s="429"/>
      <c r="BR5" s="429"/>
      <c r="BS5" s="429"/>
      <c r="BT5" s="429"/>
      <c r="BU5" s="430"/>
      <c r="BV5" s="428">
        <v>2337787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89.5</v>
      </c>
      <c r="CU5" s="399"/>
      <c r="CV5" s="399"/>
      <c r="CW5" s="399"/>
      <c r="CX5" s="399"/>
      <c r="CY5" s="399"/>
      <c r="CZ5" s="399"/>
      <c r="DA5" s="400"/>
      <c r="DB5" s="398">
        <v>88.7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91358</v>
      </c>
      <c r="BO6" s="429"/>
      <c r="BP6" s="429"/>
      <c r="BQ6" s="429"/>
      <c r="BR6" s="429"/>
      <c r="BS6" s="429"/>
      <c r="BT6" s="429"/>
      <c r="BU6" s="430"/>
      <c r="BV6" s="428">
        <v>128841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91.9</v>
      </c>
      <c r="CU6" s="582"/>
      <c r="CV6" s="582"/>
      <c r="CW6" s="582"/>
      <c r="CX6" s="582"/>
      <c r="CY6" s="582"/>
      <c r="CZ6" s="582"/>
      <c r="DA6" s="583"/>
      <c r="DB6" s="581">
        <v>92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14267</v>
      </c>
      <c r="BO7" s="429"/>
      <c r="BP7" s="429"/>
      <c r="BQ7" s="429"/>
      <c r="BR7" s="429"/>
      <c r="BS7" s="429"/>
      <c r="BT7" s="429"/>
      <c r="BU7" s="430"/>
      <c r="BV7" s="428">
        <v>27178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1096294</v>
      </c>
      <c r="CU7" s="429"/>
      <c r="CV7" s="429"/>
      <c r="CW7" s="429"/>
      <c r="CX7" s="429"/>
      <c r="CY7" s="429"/>
      <c r="CZ7" s="429"/>
      <c r="DA7" s="430"/>
      <c r="DB7" s="428">
        <v>1086448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77091</v>
      </c>
      <c r="BO8" s="429"/>
      <c r="BP8" s="429"/>
      <c r="BQ8" s="429"/>
      <c r="BR8" s="429"/>
      <c r="BS8" s="429"/>
      <c r="BT8" s="429"/>
      <c r="BU8" s="430"/>
      <c r="BV8" s="428">
        <v>101663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0.16</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1510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-24572</v>
      </c>
      <c r="BO9" s="429"/>
      <c r="BP9" s="429"/>
      <c r="BQ9" s="429"/>
      <c r="BR9" s="429"/>
      <c r="BS9" s="429"/>
      <c r="BT9" s="429"/>
      <c r="BU9" s="430"/>
      <c r="BV9" s="428">
        <v>45741</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13.6</v>
      </c>
      <c r="CU9" s="399"/>
      <c r="CV9" s="399"/>
      <c r="CW9" s="399"/>
      <c r="CX9" s="399"/>
      <c r="CY9" s="399"/>
      <c r="CZ9" s="399"/>
      <c r="DA9" s="400"/>
      <c r="DB9" s="398">
        <v>13.6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1606</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51446</v>
      </c>
      <c r="BO10" s="429"/>
      <c r="BP10" s="429"/>
      <c r="BQ10" s="429"/>
      <c r="BR10" s="429"/>
      <c r="BS10" s="429"/>
      <c r="BT10" s="429"/>
      <c r="BU10" s="430"/>
      <c r="BV10" s="428">
        <v>103176</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1512</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94</v>
      </c>
      <c r="AV12" s="486"/>
      <c r="AW12" s="486"/>
      <c r="AX12" s="486"/>
      <c r="AY12" s="408" t="s">
        <v>137</v>
      </c>
      <c r="AZ12" s="409"/>
      <c r="BA12" s="409"/>
      <c r="BB12" s="409"/>
      <c r="BC12" s="409"/>
      <c r="BD12" s="409"/>
      <c r="BE12" s="409"/>
      <c r="BF12" s="409"/>
      <c r="BG12" s="409"/>
      <c r="BH12" s="409"/>
      <c r="BI12" s="409"/>
      <c r="BJ12" s="409"/>
      <c r="BK12" s="409"/>
      <c r="BL12" s="409"/>
      <c r="BM12" s="410"/>
      <c r="BN12" s="428">
        <v>100000</v>
      </c>
      <c r="BO12" s="429"/>
      <c r="BP12" s="429"/>
      <c r="BQ12" s="429"/>
      <c r="BR12" s="429"/>
      <c r="BS12" s="429"/>
      <c r="BT12" s="429"/>
      <c r="BU12" s="430"/>
      <c r="BV12" s="428">
        <v>43000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1460</v>
      </c>
      <c r="S13" s="532"/>
      <c r="T13" s="532"/>
      <c r="U13" s="532"/>
      <c r="V13" s="533"/>
      <c r="W13" s="519" t="s">
        <v>141</v>
      </c>
      <c r="X13" s="441"/>
      <c r="Y13" s="441"/>
      <c r="Z13" s="441"/>
      <c r="AA13" s="441"/>
      <c r="AB13" s="442"/>
      <c r="AC13" s="404">
        <v>319</v>
      </c>
      <c r="AD13" s="405"/>
      <c r="AE13" s="405"/>
      <c r="AF13" s="405"/>
      <c r="AG13" s="406"/>
      <c r="AH13" s="404">
        <v>378</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-73126</v>
      </c>
      <c r="BO13" s="429"/>
      <c r="BP13" s="429"/>
      <c r="BQ13" s="429"/>
      <c r="BR13" s="429"/>
      <c r="BS13" s="429"/>
      <c r="BT13" s="429"/>
      <c r="BU13" s="430"/>
      <c r="BV13" s="428">
        <v>105917</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8.3000000000000007</v>
      </c>
      <c r="CU13" s="399"/>
      <c r="CV13" s="399"/>
      <c r="CW13" s="399"/>
      <c r="CX13" s="399"/>
      <c r="CY13" s="399"/>
      <c r="CZ13" s="399"/>
      <c r="DA13" s="400"/>
      <c r="DB13" s="398">
        <v>9.1999999999999993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1517</v>
      </c>
      <c r="S14" s="532"/>
      <c r="T14" s="532"/>
      <c r="U14" s="532"/>
      <c r="V14" s="533"/>
      <c r="W14" s="534"/>
      <c r="X14" s="444"/>
      <c r="Y14" s="444"/>
      <c r="Z14" s="444"/>
      <c r="AA14" s="444"/>
      <c r="AB14" s="445"/>
      <c r="AC14" s="524">
        <v>38.799999999999997</v>
      </c>
      <c r="AD14" s="525"/>
      <c r="AE14" s="525"/>
      <c r="AF14" s="525"/>
      <c r="AG14" s="526"/>
      <c r="AH14" s="524">
        <v>42.7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139</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140</v>
      </c>
      <c r="N15" s="529"/>
      <c r="O15" s="529"/>
      <c r="P15" s="529"/>
      <c r="Q15" s="530"/>
      <c r="R15" s="531">
        <v>1481</v>
      </c>
      <c r="S15" s="532"/>
      <c r="T15" s="532"/>
      <c r="U15" s="532"/>
      <c r="V15" s="533"/>
      <c r="W15" s="519" t="s">
        <v>148</v>
      </c>
      <c r="X15" s="441"/>
      <c r="Y15" s="441"/>
      <c r="Z15" s="441"/>
      <c r="AA15" s="441"/>
      <c r="AB15" s="442"/>
      <c r="AC15" s="404">
        <v>114</v>
      </c>
      <c r="AD15" s="405"/>
      <c r="AE15" s="405"/>
      <c r="AF15" s="405"/>
      <c r="AG15" s="406"/>
      <c r="AH15" s="404">
        <v>151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177502</v>
      </c>
      <c r="BO15" s="424"/>
      <c r="BP15" s="424"/>
      <c r="BQ15" s="424"/>
      <c r="BR15" s="424"/>
      <c r="BS15" s="424"/>
      <c r="BT15" s="424"/>
      <c r="BU15" s="425"/>
      <c r="BV15" s="423">
        <v>168699</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13.9</v>
      </c>
      <c r="AD16" s="525"/>
      <c r="AE16" s="525"/>
      <c r="AF16" s="525"/>
      <c r="AG16" s="526"/>
      <c r="AH16" s="524">
        <v>17.100000000000001</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1029595</v>
      </c>
      <c r="BO16" s="429"/>
      <c r="BP16" s="429"/>
      <c r="BQ16" s="429"/>
      <c r="BR16" s="429"/>
      <c r="BS16" s="429"/>
      <c r="BT16" s="429"/>
      <c r="BU16" s="430"/>
      <c r="BV16" s="428">
        <v>1010353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389</v>
      </c>
      <c r="AD17" s="405"/>
      <c r="AE17" s="405"/>
      <c r="AF17" s="405"/>
      <c r="AG17" s="406"/>
      <c r="AH17" s="404">
        <v>356</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215364</v>
      </c>
      <c r="BO17" s="429"/>
      <c r="BP17" s="429"/>
      <c r="BQ17" s="429"/>
      <c r="BR17" s="429"/>
      <c r="BS17" s="429"/>
      <c r="BT17" s="429"/>
      <c r="BU17" s="430"/>
      <c r="BV17" s="428">
        <v>205523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60.81</v>
      </c>
      <c r="M18" s="493"/>
      <c r="N18" s="493"/>
      <c r="O18" s="493"/>
      <c r="P18" s="493"/>
      <c r="Q18" s="493"/>
      <c r="R18" s="494"/>
      <c r="S18" s="494"/>
      <c r="T18" s="494"/>
      <c r="U18" s="494"/>
      <c r="V18" s="495"/>
      <c r="W18" s="509"/>
      <c r="X18" s="510"/>
      <c r="Y18" s="510"/>
      <c r="Z18" s="510"/>
      <c r="AA18" s="510"/>
      <c r="AB18" s="520"/>
      <c r="AC18" s="392">
        <v>47.3</v>
      </c>
      <c r="AD18" s="393"/>
      <c r="AE18" s="393"/>
      <c r="AF18" s="393"/>
      <c r="AG18" s="496"/>
      <c r="AH18" s="392">
        <v>40.200000000000003</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986949</v>
      </c>
      <c r="BO18" s="429"/>
      <c r="BP18" s="429"/>
      <c r="BQ18" s="429"/>
      <c r="BR18" s="429"/>
      <c r="BS18" s="429"/>
      <c r="BT18" s="429"/>
      <c r="BU18" s="430"/>
      <c r="BV18" s="428">
        <v>974802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25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1431542</v>
      </c>
      <c r="BO19" s="429"/>
      <c r="BP19" s="429"/>
      <c r="BQ19" s="429"/>
      <c r="BR19" s="429"/>
      <c r="BS19" s="429"/>
      <c r="BT19" s="429"/>
      <c r="BU19" s="430"/>
      <c r="BV19" s="428">
        <v>1440811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526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2175184</v>
      </c>
      <c r="BO23" s="429"/>
      <c r="BP23" s="429"/>
      <c r="BQ23" s="429"/>
      <c r="BR23" s="429"/>
      <c r="BS23" s="429"/>
      <c r="BT23" s="429"/>
      <c r="BU23" s="430"/>
      <c r="BV23" s="428">
        <v>2197933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6500</v>
      </c>
      <c r="R24" s="405"/>
      <c r="S24" s="405"/>
      <c r="T24" s="405"/>
      <c r="U24" s="405"/>
      <c r="V24" s="406"/>
      <c r="W24" s="470"/>
      <c r="X24" s="461"/>
      <c r="Y24" s="462"/>
      <c r="Z24" s="401" t="s">
        <v>172</v>
      </c>
      <c r="AA24" s="402"/>
      <c r="AB24" s="402"/>
      <c r="AC24" s="402"/>
      <c r="AD24" s="402"/>
      <c r="AE24" s="402"/>
      <c r="AF24" s="402"/>
      <c r="AG24" s="403"/>
      <c r="AH24" s="404">
        <v>38</v>
      </c>
      <c r="AI24" s="405"/>
      <c r="AJ24" s="405"/>
      <c r="AK24" s="405"/>
      <c r="AL24" s="406"/>
      <c r="AM24" s="404">
        <v>111340</v>
      </c>
      <c r="AN24" s="405"/>
      <c r="AO24" s="405"/>
      <c r="AP24" s="405"/>
      <c r="AQ24" s="405"/>
      <c r="AR24" s="406"/>
      <c r="AS24" s="404">
        <v>2930</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1973416</v>
      </c>
      <c r="BO24" s="429"/>
      <c r="BP24" s="429"/>
      <c r="BQ24" s="429"/>
      <c r="BR24" s="429"/>
      <c r="BS24" s="429"/>
      <c r="BT24" s="429"/>
      <c r="BU24" s="430"/>
      <c r="BV24" s="428">
        <v>2022923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5140</v>
      </c>
      <c r="R25" s="405"/>
      <c r="S25" s="405"/>
      <c r="T25" s="405"/>
      <c r="U25" s="405"/>
      <c r="V25" s="406"/>
      <c r="W25" s="470"/>
      <c r="X25" s="461"/>
      <c r="Y25" s="462"/>
      <c r="Z25" s="401" t="s">
        <v>175</v>
      </c>
      <c r="AA25" s="402"/>
      <c r="AB25" s="402"/>
      <c r="AC25" s="402"/>
      <c r="AD25" s="402"/>
      <c r="AE25" s="402"/>
      <c r="AF25" s="402"/>
      <c r="AG25" s="403"/>
      <c r="AH25" s="404" t="s">
        <v>130</v>
      </c>
      <c r="AI25" s="405"/>
      <c r="AJ25" s="405"/>
      <c r="AK25" s="405"/>
      <c r="AL25" s="406"/>
      <c r="AM25" s="404" t="s">
        <v>130</v>
      </c>
      <c r="AN25" s="405"/>
      <c r="AO25" s="405"/>
      <c r="AP25" s="405"/>
      <c r="AQ25" s="405"/>
      <c r="AR25" s="406"/>
      <c r="AS25" s="404" t="s">
        <v>130</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52366</v>
      </c>
      <c r="BO25" s="424"/>
      <c r="BP25" s="424"/>
      <c r="BQ25" s="424"/>
      <c r="BR25" s="424"/>
      <c r="BS25" s="424"/>
      <c r="BT25" s="424"/>
      <c r="BU25" s="425"/>
      <c r="BV25" s="423">
        <v>48538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4900</v>
      </c>
      <c r="R26" s="405"/>
      <c r="S26" s="405"/>
      <c r="T26" s="405"/>
      <c r="U26" s="405"/>
      <c r="V26" s="406"/>
      <c r="W26" s="470"/>
      <c r="X26" s="461"/>
      <c r="Y26" s="462"/>
      <c r="Z26" s="401" t="s">
        <v>178</v>
      </c>
      <c r="AA26" s="483"/>
      <c r="AB26" s="483"/>
      <c r="AC26" s="483"/>
      <c r="AD26" s="483"/>
      <c r="AE26" s="483"/>
      <c r="AF26" s="483"/>
      <c r="AG26" s="484"/>
      <c r="AH26" s="404">
        <v>1</v>
      </c>
      <c r="AI26" s="405"/>
      <c r="AJ26" s="405"/>
      <c r="AK26" s="405"/>
      <c r="AL26" s="406"/>
      <c r="AM26" s="404" t="s">
        <v>179</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2600</v>
      </c>
      <c r="R27" s="405"/>
      <c r="S27" s="405"/>
      <c r="T27" s="405"/>
      <c r="U27" s="405"/>
      <c r="V27" s="406"/>
      <c r="W27" s="470"/>
      <c r="X27" s="461"/>
      <c r="Y27" s="462"/>
      <c r="Z27" s="401" t="s">
        <v>182</v>
      </c>
      <c r="AA27" s="402"/>
      <c r="AB27" s="402"/>
      <c r="AC27" s="402"/>
      <c r="AD27" s="402"/>
      <c r="AE27" s="402"/>
      <c r="AF27" s="402"/>
      <c r="AG27" s="403"/>
      <c r="AH27" s="404" t="s">
        <v>130</v>
      </c>
      <c r="AI27" s="405"/>
      <c r="AJ27" s="405"/>
      <c r="AK27" s="405"/>
      <c r="AL27" s="406"/>
      <c r="AM27" s="404" t="s">
        <v>130</v>
      </c>
      <c r="AN27" s="405"/>
      <c r="AO27" s="405"/>
      <c r="AP27" s="405"/>
      <c r="AQ27" s="405"/>
      <c r="AR27" s="406"/>
      <c r="AS27" s="404" t="s">
        <v>139</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33913</v>
      </c>
      <c r="BO27" s="432"/>
      <c r="BP27" s="432"/>
      <c r="BQ27" s="432"/>
      <c r="BR27" s="432"/>
      <c r="BS27" s="432"/>
      <c r="BT27" s="432"/>
      <c r="BU27" s="433"/>
      <c r="BV27" s="431">
        <v>33912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2130</v>
      </c>
      <c r="R28" s="405"/>
      <c r="S28" s="405"/>
      <c r="T28" s="405"/>
      <c r="U28" s="405"/>
      <c r="V28" s="406"/>
      <c r="W28" s="470"/>
      <c r="X28" s="461"/>
      <c r="Y28" s="462"/>
      <c r="Z28" s="401" t="s">
        <v>185</v>
      </c>
      <c r="AA28" s="402"/>
      <c r="AB28" s="402"/>
      <c r="AC28" s="402"/>
      <c r="AD28" s="402"/>
      <c r="AE28" s="402"/>
      <c r="AF28" s="402"/>
      <c r="AG28" s="403"/>
      <c r="AH28" s="404" t="s">
        <v>139</v>
      </c>
      <c r="AI28" s="405"/>
      <c r="AJ28" s="405"/>
      <c r="AK28" s="405"/>
      <c r="AL28" s="406"/>
      <c r="AM28" s="404" t="s">
        <v>130</v>
      </c>
      <c r="AN28" s="405"/>
      <c r="AO28" s="405"/>
      <c r="AP28" s="405"/>
      <c r="AQ28" s="405"/>
      <c r="AR28" s="406"/>
      <c r="AS28" s="404" t="s">
        <v>130</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733627</v>
      </c>
      <c r="BO28" s="424"/>
      <c r="BP28" s="424"/>
      <c r="BQ28" s="424"/>
      <c r="BR28" s="424"/>
      <c r="BS28" s="424"/>
      <c r="BT28" s="424"/>
      <c r="BU28" s="425"/>
      <c r="BV28" s="423">
        <v>782181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6</v>
      </c>
      <c r="M29" s="405"/>
      <c r="N29" s="405"/>
      <c r="O29" s="405"/>
      <c r="P29" s="406"/>
      <c r="Q29" s="404">
        <v>1940</v>
      </c>
      <c r="R29" s="405"/>
      <c r="S29" s="405"/>
      <c r="T29" s="405"/>
      <c r="U29" s="405"/>
      <c r="V29" s="406"/>
      <c r="W29" s="471"/>
      <c r="X29" s="472"/>
      <c r="Y29" s="473"/>
      <c r="Z29" s="401" t="s">
        <v>188</v>
      </c>
      <c r="AA29" s="402"/>
      <c r="AB29" s="402"/>
      <c r="AC29" s="402"/>
      <c r="AD29" s="402"/>
      <c r="AE29" s="402"/>
      <c r="AF29" s="402"/>
      <c r="AG29" s="403"/>
      <c r="AH29" s="404">
        <v>38</v>
      </c>
      <c r="AI29" s="405"/>
      <c r="AJ29" s="405"/>
      <c r="AK29" s="405"/>
      <c r="AL29" s="406"/>
      <c r="AM29" s="404">
        <v>111340</v>
      </c>
      <c r="AN29" s="405"/>
      <c r="AO29" s="405"/>
      <c r="AP29" s="405"/>
      <c r="AQ29" s="405"/>
      <c r="AR29" s="406"/>
      <c r="AS29" s="404">
        <v>2930</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39156</v>
      </c>
      <c r="BO29" s="429"/>
      <c r="BP29" s="429"/>
      <c r="BQ29" s="429"/>
      <c r="BR29" s="429"/>
      <c r="BS29" s="429"/>
      <c r="BT29" s="429"/>
      <c r="BU29" s="430"/>
      <c r="BV29" s="428">
        <v>39768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93.6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170642</v>
      </c>
      <c r="BO30" s="432"/>
      <c r="BP30" s="432"/>
      <c r="BQ30" s="432"/>
      <c r="BR30" s="432"/>
      <c r="BS30" s="432"/>
      <c r="BT30" s="432"/>
      <c r="BU30" s="433"/>
      <c r="BV30" s="431">
        <v>175542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産山村国民健康保険特別会計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産山村簡易水道事業特別会計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熊本市町村総合事務組合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産山村診療所特別会計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産山村介護保険特別会計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IF('各会計、関係団体の財政状況及び健全化判断比率'!B32="","",'各会計、関係団体の財政状況及び健全化判断比率'!B32)</f>
        <v>産山村風力発電事業特別会計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阿蘇広域行政事務組合（一般会計）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産山村後期高齢者医療特別会計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阿蘇広域行政事務組合（特別養護老人ホーム阿蘇みやま荘）</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熊本県後期高齢者医療広域連合（一般会計）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熊本県後期高齢者医療広域連合（後期高齢者医療特別会計）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hp5MboAvnpp0SUWqYDRYRZW7eKmWCaWUQW5/ZJYXiwYciNYo63EQi5LO9ZdzK3QoLd4ac6Qf23HVhGIYqaRkg==" saltValue="qWlqKhDox0DNWX5viXac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0" t="s">
        <v>575</v>
      </c>
      <c r="D34" s="1210"/>
      <c r="E34" s="1211"/>
      <c r="F34" s="32">
        <v>0.52</v>
      </c>
      <c r="G34" s="33">
        <v>0.4</v>
      </c>
      <c r="H34" s="33" t="s">
        <v>576</v>
      </c>
      <c r="I34" s="33" t="s">
        <v>577</v>
      </c>
      <c r="J34" s="34" t="s">
        <v>578</v>
      </c>
      <c r="K34" s="22"/>
      <c r="L34" s="22"/>
      <c r="M34" s="22"/>
      <c r="N34" s="22"/>
      <c r="O34" s="22"/>
      <c r="P34" s="22"/>
    </row>
    <row r="35" spans="1:16" ht="39" customHeight="1" x14ac:dyDescent="0.15">
      <c r="A35" s="22"/>
      <c r="B35" s="35"/>
      <c r="C35" s="1204" t="s">
        <v>579</v>
      </c>
      <c r="D35" s="1205"/>
      <c r="E35" s="1206"/>
      <c r="F35" s="36">
        <v>9.86</v>
      </c>
      <c r="G35" s="37">
        <v>5.27</v>
      </c>
      <c r="H35" s="37">
        <v>5.16</v>
      </c>
      <c r="I35" s="37">
        <v>10.52</v>
      </c>
      <c r="J35" s="38">
        <v>7.8</v>
      </c>
      <c r="K35" s="22"/>
      <c r="L35" s="22"/>
      <c r="M35" s="22"/>
      <c r="N35" s="22"/>
      <c r="O35" s="22"/>
      <c r="P35" s="22"/>
    </row>
    <row r="36" spans="1:16" ht="39" customHeight="1" x14ac:dyDescent="0.15">
      <c r="A36" s="22"/>
      <c r="B36" s="35"/>
      <c r="C36" s="1204" t="s">
        <v>580</v>
      </c>
      <c r="D36" s="1205"/>
      <c r="E36" s="1206"/>
      <c r="F36" s="36">
        <v>2.64</v>
      </c>
      <c r="G36" s="37">
        <v>3.12</v>
      </c>
      <c r="H36" s="37">
        <v>2.93</v>
      </c>
      <c r="I36" s="37">
        <v>2.82</v>
      </c>
      <c r="J36" s="38">
        <v>2.88</v>
      </c>
      <c r="K36" s="22"/>
      <c r="L36" s="22"/>
      <c r="M36" s="22"/>
      <c r="N36" s="22"/>
      <c r="O36" s="22"/>
      <c r="P36" s="22"/>
    </row>
    <row r="37" spans="1:16" ht="39" customHeight="1" x14ac:dyDescent="0.15">
      <c r="A37" s="22"/>
      <c r="B37" s="35"/>
      <c r="C37" s="1204" t="s">
        <v>581</v>
      </c>
      <c r="D37" s="1205"/>
      <c r="E37" s="1206"/>
      <c r="F37" s="36">
        <v>0.59</v>
      </c>
      <c r="G37" s="37">
        <v>1.67</v>
      </c>
      <c r="H37" s="37">
        <v>2.97</v>
      </c>
      <c r="I37" s="37">
        <v>1.53</v>
      </c>
      <c r="J37" s="38">
        <v>0.76</v>
      </c>
      <c r="K37" s="22"/>
      <c r="L37" s="22"/>
      <c r="M37" s="22"/>
      <c r="N37" s="22"/>
      <c r="O37" s="22"/>
      <c r="P37" s="22"/>
    </row>
    <row r="38" spans="1:16" ht="39" customHeight="1" x14ac:dyDescent="0.15">
      <c r="A38" s="22"/>
      <c r="B38" s="35"/>
      <c r="C38" s="1204" t="s">
        <v>582</v>
      </c>
      <c r="D38" s="1205"/>
      <c r="E38" s="1206"/>
      <c r="F38" s="36">
        <v>0.56999999999999995</v>
      </c>
      <c r="G38" s="37">
        <v>0.82</v>
      </c>
      <c r="H38" s="37">
        <v>1.05</v>
      </c>
      <c r="I38" s="37">
        <v>0.82</v>
      </c>
      <c r="J38" s="38">
        <v>0.49</v>
      </c>
      <c r="K38" s="22"/>
      <c r="L38" s="22"/>
      <c r="M38" s="22"/>
      <c r="N38" s="22"/>
      <c r="O38" s="22"/>
      <c r="P38" s="22"/>
    </row>
    <row r="39" spans="1:16" ht="39" customHeight="1" x14ac:dyDescent="0.15">
      <c r="A39" s="22"/>
      <c r="B39" s="35"/>
      <c r="C39" s="1204" t="s">
        <v>583</v>
      </c>
      <c r="D39" s="1205"/>
      <c r="E39" s="1206"/>
      <c r="F39" s="36">
        <v>0.05</v>
      </c>
      <c r="G39" s="37">
        <v>0.06</v>
      </c>
      <c r="H39" s="37">
        <v>2.57</v>
      </c>
      <c r="I39" s="37">
        <v>2.74</v>
      </c>
      <c r="J39" s="38">
        <v>0.1</v>
      </c>
      <c r="K39" s="22"/>
      <c r="L39" s="22"/>
      <c r="M39" s="22"/>
      <c r="N39" s="22"/>
      <c r="O39" s="22"/>
      <c r="P39" s="22"/>
    </row>
    <row r="40" spans="1:16" ht="39" customHeight="1" x14ac:dyDescent="0.15">
      <c r="A40" s="22"/>
      <c r="B40" s="35"/>
      <c r="C40" s="1204" t="s">
        <v>584</v>
      </c>
      <c r="D40" s="1205"/>
      <c r="E40" s="1206"/>
      <c r="F40" s="36">
        <v>0.03</v>
      </c>
      <c r="G40" s="37">
        <v>0.99</v>
      </c>
      <c r="H40" s="37">
        <v>0.04</v>
      </c>
      <c r="I40" s="37">
        <v>0</v>
      </c>
      <c r="J40" s="38">
        <v>0.04</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585</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586</v>
      </c>
      <c r="D43" s="1208"/>
      <c r="E43" s="1209"/>
      <c r="F43" s="41" t="s">
        <v>525</v>
      </c>
      <c r="G43" s="42" t="s">
        <v>525</v>
      </c>
      <c r="H43" s="42">
        <v>0.01</v>
      </c>
      <c r="I43" s="42">
        <v>0</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Af2fpwn/7mi1R1xQaWATbET13+J6BNzHndi54I1ZxwAiraMCjguPy/U5j/ubWRGZDGbpguALGXb95efZjZYCA==" saltValue="wuBGjlV0W+0fj0srs01a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221</v>
      </c>
      <c r="L45" s="60">
        <v>205</v>
      </c>
      <c r="M45" s="60">
        <v>203</v>
      </c>
      <c r="N45" s="60">
        <v>209</v>
      </c>
      <c r="O45" s="61">
        <v>206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525</v>
      </c>
      <c r="L46" s="64" t="s">
        <v>525</v>
      </c>
      <c r="M46" s="64" t="s">
        <v>525</v>
      </c>
      <c r="N46" s="64" t="s">
        <v>525</v>
      </c>
      <c r="O46" s="65" t="s">
        <v>525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525</v>
      </c>
      <c r="L47" s="64" t="s">
        <v>525</v>
      </c>
      <c r="M47" s="64" t="s">
        <v>525</v>
      </c>
      <c r="N47" s="64" t="s">
        <v>525</v>
      </c>
      <c r="O47" s="65" t="s">
        <v>525</v>
      </c>
      <c r="P47" s="48"/>
      <c r="Q47" s="48"/>
      <c r="R47" s="48"/>
      <c r="S47" s="48"/>
      <c r="T47" s="48"/>
      <c r="U47" s="48"/>
    </row>
    <row r="48" spans="1:21" ht="30.75" customHeight="1" x14ac:dyDescent="0.15">
      <c r="A48" s="48"/>
      <c r="B48" s="1232"/>
      <c r="C48" s="1233"/>
      <c r="D48" s="62"/>
      <c r="E48" s="1214" t="s">
        <v>15</v>
      </c>
      <c r="F48" s="1214"/>
      <c r="G48" s="1214"/>
      <c r="H48" s="1214"/>
      <c r="I48" s="1214"/>
      <c r="J48" s="1215"/>
      <c r="K48" s="63">
        <v>16</v>
      </c>
      <c r="L48" s="64">
        <v>18</v>
      </c>
      <c r="M48" s="64">
        <v>10</v>
      </c>
      <c r="N48" s="64">
        <v>6</v>
      </c>
      <c r="O48" s="65">
        <v>8</v>
      </c>
      <c r="P48" s="48"/>
      <c r="Q48" s="48"/>
      <c r="R48" s="48"/>
      <c r="S48" s="48"/>
      <c r="T48" s="48"/>
      <c r="U48" s="48"/>
    </row>
    <row r="49" spans="1:21" ht="30.75" customHeight="1" x14ac:dyDescent="0.15">
      <c r="A49" s="48"/>
      <c r="B49" s="1232"/>
      <c r="C49" s="1233"/>
      <c r="D49" s="62"/>
      <c r="E49" s="1214" t="s">
        <v>16</v>
      </c>
      <c r="F49" s="1214"/>
      <c r="G49" s="1214"/>
      <c r="H49" s="1214"/>
      <c r="I49" s="1214"/>
      <c r="J49" s="1215"/>
      <c r="K49" s="63">
        <v>11</v>
      </c>
      <c r="L49" s="64">
        <v>11</v>
      </c>
      <c r="M49" s="64">
        <v>10</v>
      </c>
      <c r="N49" s="64">
        <v>6</v>
      </c>
      <c r="O49" s="65">
        <v>7</v>
      </c>
      <c r="P49" s="48"/>
      <c r="Q49" s="48"/>
      <c r="R49" s="48"/>
      <c r="S49" s="48"/>
      <c r="T49" s="48"/>
      <c r="U49" s="48"/>
    </row>
    <row r="50" spans="1:21" ht="30.75" customHeight="1" x14ac:dyDescent="0.15">
      <c r="A50" s="48"/>
      <c r="B50" s="1232"/>
      <c r="C50" s="1233"/>
      <c r="D50" s="62"/>
      <c r="E50" s="1214" t="s">
        <v>17</v>
      </c>
      <c r="F50" s="1214"/>
      <c r="G50" s="1214"/>
      <c r="H50" s="1214"/>
      <c r="I50" s="1214"/>
      <c r="J50" s="1215"/>
      <c r="K50" s="63">
        <v>17</v>
      </c>
      <c r="L50" s="64">
        <v>36</v>
      </c>
      <c r="M50" s="64">
        <v>26</v>
      </c>
      <c r="N50" s="64">
        <v>11</v>
      </c>
      <c r="O50" s="65">
        <v>8</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185</v>
      </c>
      <c r="L52" s="64">
        <v>166</v>
      </c>
      <c r="M52" s="64">
        <v>154</v>
      </c>
      <c r="N52" s="64">
        <v>158</v>
      </c>
      <c r="O52" s="65">
        <v>157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80</v>
      </c>
      <c r="L53" s="69">
        <v>104</v>
      </c>
      <c r="M53" s="69">
        <v>95</v>
      </c>
      <c r="N53" s="69">
        <v>74</v>
      </c>
      <c r="O53" s="70">
        <v>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K5YzxVokOzuIpG5GqHQj5FQPzqD7AfwuZCdB1j9na4pR8tQiXx4KvxgJc033ywNtdG+IMn/CmANmWR+clvQDg==" saltValue="WBmauLzws7GrsWwAWuo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0" t="s">
        <v>30</v>
      </c>
      <c r="C41" s="1251"/>
      <c r="D41" s="102"/>
      <c r="E41" s="1252" t="s">
        <v>31</v>
      </c>
      <c r="F41" s="1252"/>
      <c r="G41" s="1252"/>
      <c r="H41" s="1253"/>
      <c r="I41" s="103">
        <v>2009</v>
      </c>
      <c r="J41" s="104">
        <v>2022</v>
      </c>
      <c r="K41" s="104">
        <v>2165</v>
      </c>
      <c r="L41" s="104">
        <v>2198</v>
      </c>
      <c r="M41" s="105">
        <v>2175</v>
      </c>
    </row>
    <row r="42" spans="2:13" ht="27.75" customHeight="1" x14ac:dyDescent="0.15">
      <c r="B42" s="1240"/>
      <c r="C42" s="1241"/>
      <c r="D42" s="106"/>
      <c r="E42" s="1244" t="s">
        <v>32</v>
      </c>
      <c r="F42" s="1244"/>
      <c r="G42" s="1244"/>
      <c r="H42" s="1245"/>
      <c r="I42" s="107" t="s">
        <v>525</v>
      </c>
      <c r="J42" s="108" t="s">
        <v>525</v>
      </c>
      <c r="K42" s="108" t="s">
        <v>525</v>
      </c>
      <c r="L42" s="108" t="s">
        <v>525</v>
      </c>
      <c r="M42" s="109" t="s">
        <v>525</v>
      </c>
    </row>
    <row r="43" spans="2:13" ht="27.75" customHeight="1" x14ac:dyDescent="0.15">
      <c r="B43" s="1240"/>
      <c r="C43" s="1241"/>
      <c r="D43" s="106"/>
      <c r="E43" s="1244" t="s">
        <v>33</v>
      </c>
      <c r="F43" s="1244"/>
      <c r="G43" s="1244"/>
      <c r="H43" s="1245"/>
      <c r="I43" s="107">
        <v>102</v>
      </c>
      <c r="J43" s="108">
        <v>103</v>
      </c>
      <c r="K43" s="108">
        <v>99</v>
      </c>
      <c r="L43" s="108">
        <v>97</v>
      </c>
      <c r="M43" s="109">
        <v>106</v>
      </c>
    </row>
    <row r="44" spans="2:13" ht="27.75" customHeight="1" x14ac:dyDescent="0.15">
      <c r="B44" s="1240"/>
      <c r="C44" s="1241"/>
      <c r="D44" s="106"/>
      <c r="E44" s="1244" t="s">
        <v>34</v>
      </c>
      <c r="F44" s="1244"/>
      <c r="G44" s="1244"/>
      <c r="H44" s="1245"/>
      <c r="I44" s="107">
        <v>49</v>
      </c>
      <c r="J44" s="108">
        <v>43</v>
      </c>
      <c r="K44" s="108">
        <v>41</v>
      </c>
      <c r="L44" s="108">
        <v>43</v>
      </c>
      <c r="M44" s="109">
        <v>42</v>
      </c>
    </row>
    <row r="45" spans="2:13" ht="27.75" customHeight="1" x14ac:dyDescent="0.15">
      <c r="B45" s="1240"/>
      <c r="C45" s="1241"/>
      <c r="D45" s="106"/>
      <c r="E45" s="1244" t="s">
        <v>35</v>
      </c>
      <c r="F45" s="1244"/>
      <c r="G45" s="1244"/>
      <c r="H45" s="1245"/>
      <c r="I45" s="107">
        <v>271</v>
      </c>
      <c r="J45" s="108">
        <v>68</v>
      </c>
      <c r="K45" s="108">
        <v>76</v>
      </c>
      <c r="L45" s="108">
        <v>261</v>
      </c>
      <c r="M45" s="109">
        <v>261</v>
      </c>
    </row>
    <row r="46" spans="2:13" ht="27.75" customHeight="1" x14ac:dyDescent="0.15">
      <c r="B46" s="1240"/>
      <c r="C46" s="1241"/>
      <c r="D46" s="110"/>
      <c r="E46" s="1244" t="s">
        <v>36</v>
      </c>
      <c r="F46" s="1244"/>
      <c r="G46" s="1244"/>
      <c r="H46" s="1245"/>
      <c r="I46" s="107" t="s">
        <v>525</v>
      </c>
      <c r="J46" s="108" t="s">
        <v>525</v>
      </c>
      <c r="K46" s="108" t="s">
        <v>525</v>
      </c>
      <c r="L46" s="108" t="s">
        <v>525</v>
      </c>
      <c r="M46" s="109" t="s">
        <v>525</v>
      </c>
    </row>
    <row r="47" spans="2:13" ht="27.75" customHeight="1" x14ac:dyDescent="0.15">
      <c r="B47" s="1240"/>
      <c r="C47" s="1241"/>
      <c r="D47" s="111"/>
      <c r="E47" s="1254" t="s">
        <v>37</v>
      </c>
      <c r="F47" s="1255"/>
      <c r="G47" s="1255"/>
      <c r="H47" s="1256"/>
      <c r="I47" s="107" t="s">
        <v>525</v>
      </c>
      <c r="J47" s="108" t="s">
        <v>525</v>
      </c>
      <c r="K47" s="108" t="s">
        <v>525</v>
      </c>
      <c r="L47" s="108" t="s">
        <v>525</v>
      </c>
      <c r="M47" s="109" t="s">
        <v>525</v>
      </c>
    </row>
    <row r="48" spans="2:13" ht="27.75" customHeight="1" x14ac:dyDescent="0.15">
      <c r="B48" s="1240"/>
      <c r="C48" s="1241"/>
      <c r="D48" s="106"/>
      <c r="E48" s="1244" t="s">
        <v>38</v>
      </c>
      <c r="F48" s="1244"/>
      <c r="G48" s="1244"/>
      <c r="H48" s="1245"/>
      <c r="I48" s="107" t="s">
        <v>525</v>
      </c>
      <c r="J48" s="108" t="s">
        <v>525</v>
      </c>
      <c r="K48" s="108" t="s">
        <v>525</v>
      </c>
      <c r="L48" s="108" t="s">
        <v>525</v>
      </c>
      <c r="M48" s="109" t="s">
        <v>525</v>
      </c>
    </row>
    <row r="49" spans="2:13" ht="27.75" customHeight="1" x14ac:dyDescent="0.15">
      <c r="B49" s="1242"/>
      <c r="C49" s="1243"/>
      <c r="D49" s="106"/>
      <c r="E49" s="1244" t="s">
        <v>39</v>
      </c>
      <c r="F49" s="1244"/>
      <c r="G49" s="1244"/>
      <c r="H49" s="1245"/>
      <c r="I49" s="107" t="s">
        <v>525</v>
      </c>
      <c r="J49" s="108" t="s">
        <v>525</v>
      </c>
      <c r="K49" s="108" t="s">
        <v>525</v>
      </c>
      <c r="L49" s="108" t="s">
        <v>525</v>
      </c>
      <c r="M49" s="109" t="s">
        <v>525</v>
      </c>
    </row>
    <row r="50" spans="2:13" ht="27.75" customHeight="1" x14ac:dyDescent="0.15">
      <c r="B50" s="1238" t="s">
        <v>40</v>
      </c>
      <c r="C50" s="1239"/>
      <c r="D50" s="112"/>
      <c r="E50" s="1244" t="s">
        <v>41</v>
      </c>
      <c r="F50" s="1244"/>
      <c r="G50" s="1244"/>
      <c r="H50" s="1245"/>
      <c r="I50" s="107">
        <v>1080</v>
      </c>
      <c r="J50" s="108">
        <v>1011</v>
      </c>
      <c r="K50" s="108">
        <v>958</v>
      </c>
      <c r="L50" s="108">
        <v>1109</v>
      </c>
      <c r="M50" s="109">
        <v>973</v>
      </c>
    </row>
    <row r="51" spans="2:13" ht="27.75" customHeight="1" x14ac:dyDescent="0.15">
      <c r="B51" s="1240"/>
      <c r="C51" s="1241"/>
      <c r="D51" s="106"/>
      <c r="E51" s="1244" t="s">
        <v>42</v>
      </c>
      <c r="F51" s="1244"/>
      <c r="G51" s="1244"/>
      <c r="H51" s="1245"/>
      <c r="I51" s="107">
        <v>103</v>
      </c>
      <c r="J51" s="108">
        <v>131</v>
      </c>
      <c r="K51" s="108">
        <v>135</v>
      </c>
      <c r="L51" s="108">
        <v>159</v>
      </c>
      <c r="M51" s="109">
        <v>149</v>
      </c>
    </row>
    <row r="52" spans="2:13" ht="27.75" customHeight="1" x14ac:dyDescent="0.15">
      <c r="B52" s="1242"/>
      <c r="C52" s="1243"/>
      <c r="D52" s="106"/>
      <c r="E52" s="1244" t="s">
        <v>43</v>
      </c>
      <c r="F52" s="1244"/>
      <c r="G52" s="1244"/>
      <c r="H52" s="1245"/>
      <c r="I52" s="107">
        <v>1328</v>
      </c>
      <c r="J52" s="108">
        <v>1287</v>
      </c>
      <c r="K52" s="108">
        <v>1436</v>
      </c>
      <c r="L52" s="108">
        <v>1642</v>
      </c>
      <c r="M52" s="109">
        <v>1587</v>
      </c>
    </row>
    <row r="53" spans="2:13" ht="27.75" customHeight="1" thickBot="1" x14ac:dyDescent="0.2">
      <c r="B53" s="1246" t="s">
        <v>44</v>
      </c>
      <c r="C53" s="1247"/>
      <c r="D53" s="113"/>
      <c r="E53" s="1248" t="s">
        <v>45</v>
      </c>
      <c r="F53" s="1248"/>
      <c r="G53" s="1248"/>
      <c r="H53" s="1249"/>
      <c r="I53" s="114">
        <v>-79</v>
      </c>
      <c r="J53" s="115">
        <v>-193</v>
      </c>
      <c r="K53" s="115">
        <v>-148</v>
      </c>
      <c r="L53" s="115">
        <v>-312</v>
      </c>
      <c r="M53" s="116">
        <v>-124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FSQazZzSxbMl4Oo28fZG+EN56PkjnYgc1ZnA4xdhaza4DMKl7A/cRFvq2i0cfv1nCC8eH57OYMC+LbdgBVQgQ==" saltValue="zn+JVMRSssq5rr2RxHgC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O63" sqref="O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5" t="s">
        <v>48</v>
      </c>
      <c r="D55" s="1265"/>
      <c r="E55" s="1266"/>
      <c r="F55" s="128">
        <v>722</v>
      </c>
      <c r="G55" s="128">
        <v>782</v>
      </c>
      <c r="H55" s="129">
        <v>734</v>
      </c>
    </row>
    <row r="56" spans="2:8" ht="52.5" customHeight="1" x14ac:dyDescent="0.15">
      <c r="B56" s="130"/>
      <c r="C56" s="1267" t="s">
        <v>49</v>
      </c>
      <c r="D56" s="1267"/>
      <c r="E56" s="1268"/>
      <c r="F56" s="131">
        <v>35</v>
      </c>
      <c r="G56" s="131">
        <v>40</v>
      </c>
      <c r="H56" s="132">
        <v>39</v>
      </c>
    </row>
    <row r="57" spans="2:8" ht="53.25" customHeight="1" x14ac:dyDescent="0.15">
      <c r="B57" s="130"/>
      <c r="C57" s="1269" t="s">
        <v>50</v>
      </c>
      <c r="D57" s="1269"/>
      <c r="E57" s="1270"/>
      <c r="F57" s="133">
        <v>192</v>
      </c>
      <c r="G57" s="133">
        <v>176</v>
      </c>
      <c r="H57" s="134">
        <v>171</v>
      </c>
    </row>
    <row r="58" spans="2:8" ht="45.75" customHeight="1" x14ac:dyDescent="0.15">
      <c r="B58" s="135"/>
      <c r="C58" s="1257" t="s">
        <v>599</v>
      </c>
      <c r="D58" s="1258"/>
      <c r="E58" s="1259"/>
      <c r="F58" s="136">
        <v>118</v>
      </c>
      <c r="G58" s="136">
        <v>116</v>
      </c>
      <c r="H58" s="137">
        <v>116</v>
      </c>
    </row>
    <row r="59" spans="2:8" ht="45.75" customHeight="1" x14ac:dyDescent="0.15">
      <c r="B59" s="135"/>
      <c r="C59" s="1257" t="s">
        <v>602</v>
      </c>
      <c r="D59" s="1258"/>
      <c r="E59" s="1259"/>
      <c r="F59" s="136">
        <v>31</v>
      </c>
      <c r="G59" s="136">
        <v>24</v>
      </c>
      <c r="H59" s="137">
        <v>24</v>
      </c>
    </row>
    <row r="60" spans="2:8" ht="45.75" customHeight="1" x14ac:dyDescent="0.15">
      <c r="B60" s="135"/>
      <c r="C60" s="1257" t="s">
        <v>600</v>
      </c>
      <c r="D60" s="1258"/>
      <c r="E60" s="1259"/>
      <c r="F60" s="136">
        <v>11</v>
      </c>
      <c r="G60" s="136">
        <v>10</v>
      </c>
      <c r="H60" s="137">
        <v>11</v>
      </c>
    </row>
    <row r="61" spans="2:8" ht="45.75" customHeight="1" x14ac:dyDescent="0.15">
      <c r="B61" s="135"/>
      <c r="C61" s="1257" t="s">
        <v>601</v>
      </c>
      <c r="D61" s="1258"/>
      <c r="E61" s="1259"/>
      <c r="F61" s="136">
        <v>10</v>
      </c>
      <c r="G61" s="136">
        <v>10</v>
      </c>
      <c r="H61" s="137">
        <v>10</v>
      </c>
    </row>
    <row r="62" spans="2:8" ht="45.75" customHeight="1" thickBot="1" x14ac:dyDescent="0.2">
      <c r="B62" s="138"/>
      <c r="C62" s="1260" t="s">
        <v>598</v>
      </c>
      <c r="D62" s="1261"/>
      <c r="E62" s="1262"/>
      <c r="F62" s="139">
        <v>8</v>
      </c>
      <c r="G62" s="139">
        <v>11</v>
      </c>
      <c r="H62" s="140">
        <v>5</v>
      </c>
    </row>
    <row r="63" spans="2:8" ht="52.5" customHeight="1" thickBot="1" x14ac:dyDescent="0.2">
      <c r="B63" s="141"/>
      <c r="C63" s="1263" t="s">
        <v>51</v>
      </c>
      <c r="D63" s="1263"/>
      <c r="E63" s="1264"/>
      <c r="F63" s="142">
        <v>949</v>
      </c>
      <c r="G63" s="142">
        <v>997</v>
      </c>
      <c r="H63" s="143">
        <v>943</v>
      </c>
    </row>
    <row r="64" spans="2:8" ht="15" customHeight="1" x14ac:dyDescent="0.15"/>
  </sheetData>
  <sheetProtection algorithmName="SHA-512" hashValue="3qFYGXk77Q0viaGFyzA0p2C2JMvvjR5p38hZYOE+lO8gJ/cy185yNJcVTG/yF5Y0zYAXV5a/FuaZ4lYhGiTA3Q==" saltValue="+kXWa675I8vr8qxJ8x8W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4E9D-BB95-441D-8AEF-E1EA4320D961}">
  <sheetPr>
    <pageSetUpPr fitToPage="1"/>
  </sheetPr>
  <dimension ref="A1:WZM160"/>
  <sheetViews>
    <sheetView showGridLines="0" topLeftCell="U36" zoomScale="85" zoomScaleNormal="85"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567</v>
      </c>
      <c r="BQ50" s="1305"/>
      <c r="BR50" s="1305"/>
      <c r="BS50" s="1305"/>
      <c r="BT50" s="1305"/>
      <c r="BU50" s="1305"/>
      <c r="BV50" s="1305"/>
      <c r="BW50" s="1305"/>
      <c r="BX50" s="1305" t="s">
        <v>568</v>
      </c>
      <c r="BY50" s="1305"/>
      <c r="BZ50" s="1305"/>
      <c r="CA50" s="1305"/>
      <c r="CB50" s="1305"/>
      <c r="CC50" s="1305"/>
      <c r="CD50" s="1305"/>
      <c r="CE50" s="1305"/>
      <c r="CF50" s="1305" t="s">
        <v>569</v>
      </c>
      <c r="CG50" s="1305"/>
      <c r="CH50" s="1305"/>
      <c r="CI50" s="1305"/>
      <c r="CJ50" s="1305"/>
      <c r="CK50" s="1305"/>
      <c r="CL50" s="1305"/>
      <c r="CM50" s="1305"/>
      <c r="CN50" s="1305" t="s">
        <v>570</v>
      </c>
      <c r="CO50" s="1305"/>
      <c r="CP50" s="1305"/>
      <c r="CQ50" s="1305"/>
      <c r="CR50" s="1305"/>
      <c r="CS50" s="1305"/>
      <c r="CT50" s="1305"/>
      <c r="CU50" s="1305"/>
      <c r="CV50" s="1305" t="s">
        <v>571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52.5</v>
      </c>
      <c r="BQ53" s="1310"/>
      <c r="BR53" s="1310"/>
      <c r="BS53" s="1310"/>
      <c r="BT53" s="1310"/>
      <c r="BU53" s="1310"/>
      <c r="BV53" s="1310"/>
      <c r="BW53" s="1310"/>
      <c r="BX53" s="1310">
        <v>53.9</v>
      </c>
      <c r="BY53" s="1310"/>
      <c r="BZ53" s="1310"/>
      <c r="CA53" s="1310"/>
      <c r="CB53" s="1310"/>
      <c r="CC53" s="1310"/>
      <c r="CD53" s="1310"/>
      <c r="CE53" s="1310"/>
      <c r="CF53" s="1310">
        <v>56.1</v>
      </c>
      <c r="CG53" s="1310"/>
      <c r="CH53" s="1310"/>
      <c r="CI53" s="1310"/>
      <c r="CJ53" s="1310"/>
      <c r="CK53" s="1310"/>
      <c r="CL53" s="1310"/>
      <c r="CM53" s="1310"/>
      <c r="CN53" s="1310">
        <v>57.2</v>
      </c>
      <c r="CO53" s="1310"/>
      <c r="CP53" s="1310"/>
      <c r="CQ53" s="1310"/>
      <c r="CR53" s="1310"/>
      <c r="CS53" s="1310"/>
      <c r="CT53" s="1310"/>
      <c r="CU53" s="1310"/>
      <c r="CV53" s="1310">
        <v>58.9</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613</v>
      </c>
    </row>
    <row r="64" spans="1:109" x14ac:dyDescent="0.15">
      <c r="B64" s="1280"/>
      <c r="G64" s="1287"/>
      <c r="I64" s="1320"/>
      <c r="J64" s="1320"/>
      <c r="K64" s="1320"/>
      <c r="L64" s="1320"/>
      <c r="M64" s="1320"/>
      <c r="N64" s="1321"/>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567</v>
      </c>
      <c r="BQ72" s="1305"/>
      <c r="BR72" s="1305"/>
      <c r="BS72" s="1305"/>
      <c r="BT72" s="1305"/>
      <c r="BU72" s="1305"/>
      <c r="BV72" s="1305"/>
      <c r="BW72" s="1305"/>
      <c r="BX72" s="1305" t="s">
        <v>568</v>
      </c>
      <c r="BY72" s="1305"/>
      <c r="BZ72" s="1305"/>
      <c r="CA72" s="1305"/>
      <c r="CB72" s="1305"/>
      <c r="CC72" s="1305"/>
      <c r="CD72" s="1305"/>
      <c r="CE72" s="1305"/>
      <c r="CF72" s="1305" t="s">
        <v>569</v>
      </c>
      <c r="CG72" s="1305"/>
      <c r="CH72" s="1305"/>
      <c r="CI72" s="1305"/>
      <c r="CJ72" s="1305"/>
      <c r="CK72" s="1305"/>
      <c r="CL72" s="1305"/>
      <c r="CM72" s="1305"/>
      <c r="CN72" s="1305" t="s">
        <v>570</v>
      </c>
      <c r="CO72" s="1305"/>
      <c r="CP72" s="1305"/>
      <c r="CQ72" s="1305"/>
      <c r="CR72" s="1305"/>
      <c r="CS72" s="1305"/>
      <c r="CT72" s="1305"/>
      <c r="CU72" s="1305"/>
      <c r="CV72" s="1305" t="s">
        <v>571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0">
        <v>9.1</v>
      </c>
      <c r="BQ75" s="1310"/>
      <c r="BR75" s="1310"/>
      <c r="BS75" s="1310"/>
      <c r="BT75" s="1310"/>
      <c r="BU75" s="1310"/>
      <c r="BV75" s="1310"/>
      <c r="BW75" s="1310"/>
      <c r="BX75" s="1310">
        <v>9.1</v>
      </c>
      <c r="BY75" s="1310"/>
      <c r="BZ75" s="1310"/>
      <c r="CA75" s="1310"/>
      <c r="CB75" s="1310"/>
      <c r="CC75" s="1310"/>
      <c r="CD75" s="1310"/>
      <c r="CE75" s="1310"/>
      <c r="CF75" s="1310">
        <v>9.1</v>
      </c>
      <c r="CG75" s="1310"/>
      <c r="CH75" s="1310"/>
      <c r="CI75" s="1310"/>
      <c r="CJ75" s="1310"/>
      <c r="CK75" s="1310"/>
      <c r="CL75" s="1310"/>
      <c r="CM75" s="1310"/>
      <c r="CN75" s="1310">
        <v>9.1999999999999993</v>
      </c>
      <c r="CO75" s="1310"/>
      <c r="CP75" s="1310"/>
      <c r="CQ75" s="1310"/>
      <c r="CR75" s="1310"/>
      <c r="CS75" s="1310"/>
      <c r="CT75" s="1310"/>
      <c r="CU75" s="1310"/>
      <c r="CV75" s="1310">
        <v>8.3000000000000007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Ojho6p+2QcOaUX298Or5cJhG0l+esacNBC1X59iAXCuddAT1jnZpQPq4YDfRmLY9jkFWx3NKyiUsGlswk8LLQ==" saltValue="qFUNoPlyVDLOfgjgJ367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F4E5-2C57-4D7D-9ADF-181FB1404885}">
  <sheetPr>
    <pageSetUpPr fitToPage="1"/>
  </sheetPr>
  <dimension ref="A1:DR125"/>
  <sheetViews>
    <sheetView showGridLines="0" tabSelected="1" topLeftCell="A81" zoomScale="85" zoomScaleNormal="85" zoomScaleSheetLayoutView="70" workbookViewId="0">
      <selection activeCell="BK111" sqref="BK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UPOQNaYiCcYr9wfEwZlMG4XWDxQKGdLtQ1MyRj33GWJLnxd/3+ABNG/Wn4T3yLVT7Of9ctZxDEJiOtWO5Uzp2Q==" saltValue="NO7kZLZUDGxFj+xBFSg0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9487B-D38B-4A66-8293-930D3B9367A1}">
  <sheetPr>
    <pageSetUpPr fitToPage="1"/>
  </sheetPr>
  <dimension ref="A1:DR125"/>
  <sheetViews>
    <sheetView showGridLines="0" topLeftCell="B2" zoomScale="115" zoomScaleNormal="115" zoomScaleSheetLayoutView="55" workbookViewId="0">
      <selection activeCell="AG112" sqref="AG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kvoXEqaw8qrR1M2N4bnfBPywialg39YTwQrUU87hd1TEjyS6ZKm3FVjnRKBh1U110k5l5wCfREAzTXOOrgvJxA==" saltValue="XJGszHXitJNYfZcP0bJn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318141</v>
      </c>
      <c r="E3" s="162"/>
      <c r="F3" s="163">
        <v>280458</v>
      </c>
      <c r="G3" s="164"/>
      <c r="H3" s="165"/>
    </row>
    <row r="4" spans="1:8" x14ac:dyDescent="0.15">
      <c r="A4" s="166"/>
      <c r="B4" s="167"/>
      <c r="C4" s="168"/>
      <c r="D4" s="169">
        <v>200553</v>
      </c>
      <c r="E4" s="170"/>
      <c r="F4" s="171">
        <v>127286</v>
      </c>
      <c r="G4" s="172"/>
      <c r="H4" s="173"/>
    </row>
    <row r="5" spans="1:8" x14ac:dyDescent="0.15">
      <c r="A5" s="154" t="s">
        <v>559</v>
      </c>
      <c r="B5" s="159"/>
      <c r="C5" s="160"/>
      <c r="D5" s="161">
        <v>299324</v>
      </c>
      <c r="E5" s="162"/>
      <c r="F5" s="163">
        <v>291945</v>
      </c>
      <c r="G5" s="164"/>
      <c r="H5" s="165"/>
    </row>
    <row r="6" spans="1:8" x14ac:dyDescent="0.15">
      <c r="A6" s="166"/>
      <c r="B6" s="167"/>
      <c r="C6" s="168"/>
      <c r="D6" s="169">
        <v>206050</v>
      </c>
      <c r="E6" s="170"/>
      <c r="F6" s="171">
        <v>127651</v>
      </c>
      <c r="G6" s="172"/>
      <c r="H6" s="173"/>
    </row>
    <row r="7" spans="1:8" x14ac:dyDescent="0.15">
      <c r="A7" s="154" t="s">
        <v>560</v>
      </c>
      <c r="B7" s="159"/>
      <c r="C7" s="160"/>
      <c r="D7" s="161">
        <v>276842</v>
      </c>
      <c r="E7" s="162"/>
      <c r="F7" s="163">
        <v>291173</v>
      </c>
      <c r="G7" s="164"/>
      <c r="H7" s="165"/>
    </row>
    <row r="8" spans="1:8" x14ac:dyDescent="0.15">
      <c r="A8" s="166"/>
      <c r="B8" s="167"/>
      <c r="C8" s="168"/>
      <c r="D8" s="169">
        <v>60181</v>
      </c>
      <c r="E8" s="170"/>
      <c r="F8" s="171">
        <v>119071</v>
      </c>
      <c r="G8" s="172"/>
      <c r="H8" s="173"/>
    </row>
    <row r="9" spans="1:8" x14ac:dyDescent="0.15">
      <c r="A9" s="154" t="s">
        <v>561</v>
      </c>
      <c r="B9" s="159"/>
      <c r="C9" s="160"/>
      <c r="D9" s="161">
        <v>249411</v>
      </c>
      <c r="E9" s="162"/>
      <c r="F9" s="163">
        <v>271581</v>
      </c>
      <c r="G9" s="164"/>
      <c r="H9" s="165"/>
    </row>
    <row r="10" spans="1:8" x14ac:dyDescent="0.15">
      <c r="A10" s="166"/>
      <c r="B10" s="167"/>
      <c r="C10" s="168"/>
      <c r="D10" s="169">
        <v>65570</v>
      </c>
      <c r="E10" s="170"/>
      <c r="F10" s="171">
        <v>117844</v>
      </c>
      <c r="G10" s="172"/>
      <c r="H10" s="173"/>
    </row>
    <row r="11" spans="1:8" x14ac:dyDescent="0.15">
      <c r="A11" s="154" t="s">
        <v>562</v>
      </c>
      <c r="B11" s="159"/>
      <c r="C11" s="160"/>
      <c r="D11" s="161">
        <v>224674</v>
      </c>
      <c r="E11" s="162"/>
      <c r="F11" s="163">
        <v>268375</v>
      </c>
      <c r="G11" s="164"/>
      <c r="H11" s="165"/>
    </row>
    <row r="12" spans="1:8" x14ac:dyDescent="0.15">
      <c r="A12" s="166"/>
      <c r="B12" s="167"/>
      <c r="C12" s="174"/>
      <c r="D12" s="169">
        <v>114396</v>
      </c>
      <c r="E12" s="170"/>
      <c r="F12" s="171">
        <v>119602</v>
      </c>
      <c r="G12" s="172"/>
      <c r="H12" s="173"/>
    </row>
    <row r="13" spans="1:8" x14ac:dyDescent="0.15">
      <c r="A13" s="154"/>
      <c r="B13" s="159"/>
      <c r="C13" s="175"/>
      <c r="D13" s="176">
        <v>273678</v>
      </c>
      <c r="E13" s="177"/>
      <c r="F13" s="178">
        <v>280706</v>
      </c>
      <c r="G13" s="179"/>
      <c r="H13" s="165"/>
    </row>
    <row r="14" spans="1:8" x14ac:dyDescent="0.15">
      <c r="A14" s="166"/>
      <c r="B14" s="167"/>
      <c r="C14" s="168"/>
      <c r="D14" s="169">
        <v>129350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10.39</v>
      </c>
      <c r="C19" s="180">
        <f>ROUND(VALUE(SUBSTITUTE(実質収支比率等に係る経年分析!G$48,"▲","-")),2)</f>
        <v>5.43</v>
      </c>
      <c r="D19" s="180">
        <f>ROUND(VALUE(SUBSTITUTE(実質収支比率等に係る経年分析!H$48,"▲","-")),2)</f>
        <v>4.99</v>
      </c>
      <c r="E19" s="180">
        <f>ROUND(VALUE(SUBSTITUTE(実質収支比率等に係る経年分析!I$48,"▲","-")),2)</f>
        <v>9.36</v>
      </c>
      <c r="F19" s="180">
        <f>ROUND(VALUE(SUBSTITUTE(実質収支比率等に係る経年分析!J$48,"▲","-")),2)</f>
        <v>7.03</v>
      </c>
    </row>
    <row r="20" spans="1:11" x14ac:dyDescent="0.15">
      <c r="A20" s="180" t="s">
        <v>55</v>
      </c>
      <c r="B20" s="180">
        <f>ROUND(VALUE(SUBSTITUTE(実質収支比率等に係る経年分析!F$47,"▲","-")),2)</f>
        <v>69.08</v>
      </c>
      <c r="C20" s="180">
        <f>ROUND(VALUE(SUBSTITUTE(実質収支比率等に係る経年分析!G$47,"▲","-")),2)</f>
        <v>67.58</v>
      </c>
      <c r="D20" s="180">
        <f>ROUND(VALUE(SUBSTITUTE(実質収支比率等に係る経年分析!H$47,"▲","-")),2)</f>
        <v>64.430000000000007</v>
      </c>
      <c r="E20" s="180">
        <f>ROUND(VALUE(SUBSTITUTE(実質収支比率等に係る経年分析!I$47,"▲","-")),2)</f>
        <v>72.02</v>
      </c>
      <c r="F20" s="180">
        <f>ROUND(VALUE(SUBSTITUTE(実質収支比率等に係る経年分析!J$47,"▲","-")),2)</f>
        <v>66.92</v>
      </c>
    </row>
    <row r="21" spans="1:11" x14ac:dyDescent="0.15">
      <c r="A21" s="180" t="s">
        <v>56</v>
      </c>
      <c r="B21" s="180">
        <f>IF(ISNUMBER(VALUE(SUBSTITUTE(実質収支比率等に係る経年分析!F$49,"▲","-"))),ROUND(VALUE(SUBSTITUTE(実質収支比率等に係る経年分析!F$49,"▲","-")),2),NA())</f>
        <v>5.99</v>
      </c>
      <c r="C21" s="180">
        <f>IF(ISNUMBER(VALUE(SUBSTITUTE(実質収支比率等に係る経年分析!G$49,"▲","-"))),ROUND(VALUE(SUBSTITUTE(実質収支比率等に係る経年分析!G$49,"▲","-")),2),NA())</f>
        <v>-9.66</v>
      </c>
      <c r="D21" s="180">
        <f>IF(ISNUMBER(VALUE(SUBSTITUTE(実質収支比率等に係る経年分析!H$49,"▲","-"))),ROUND(VALUE(SUBSTITUTE(実質収支比率等に係る経年分析!H$49,"▲","-")),2),NA())</f>
        <v>-8.32</v>
      </c>
      <c r="E21" s="180">
        <f>IF(ISNUMBER(VALUE(SUBSTITUTE(実質収支比率等に係る経年分析!I$49,"▲","-"))),ROUND(VALUE(SUBSTITUTE(実質収支比率等に係る経年分析!I$49,"▲","-")),2),NA())</f>
        <v>9.75</v>
      </c>
      <c r="F21" s="180">
        <f>IF(ISNUMBER(VALUE(SUBSTITUTE(実質収支比率等に係る経年分析!J$49,"▲","-"))),ROUND(VALUE(SUBSTITUTE(実質収支比率等に係る経年分析!J$49,"▲","-")),2),NA())</f>
        <v>-6.67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産山村簡易水道事業特別会計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産山村後期高齢者医療特別会計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産山村風力発電事業特別会計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x14ac:dyDescent="0.15">
      <c r="A33" s="181" t="str">
        <f>IF(連結実質赤字比率に係る赤字・黒字の構成分析!C$37="",NA(),連結実質赤字比率に係る赤字・黒字の構成分析!C$37)</f>
        <v>産山村国民健康保険特別会計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15">
      <c r="A34" s="181" t="str">
        <f>IF(連結実質赤字比率に係る赤字・黒字の構成分析!C$36="",NA(),連結実質赤字比率に係る赤字・黒字の構成分析!C$36)</f>
        <v>産山村介護保険特別会計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v>
      </c>
    </row>
    <row r="36" spans="1:16" x14ac:dyDescent="0.15">
      <c r="A36" s="181" t="str">
        <f>IF(連結実質赤字比率に係る赤字・黒字の構成分析!C$34="",NA(),連結実質赤字比率に係る赤字・黒字の構成分析!C$34)</f>
        <v>産山村診療所特別会計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v>
      </c>
      <c r="F36" s="181">
        <f>IF(ROUND(VALUE(SUBSTITUTE(連結実質赤字比率に係る赤字・黒字の構成分析!H$34,"▲", "-")), 2) &lt; 0, ABS(ROUND(VALUE(SUBSTITUTE(連結実質赤字比率に係る赤字・黒字の構成分析!H$34,"▲", "-")), 2)), NA())</f>
        <v>0.17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1.1599999999999999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185</v>
      </c>
      <c r="E42" s="182"/>
      <c r="F42" s="182"/>
      <c r="G42" s="182">
        <f>'実質公債費比率（分子）の構造'!L$52</f>
        <v>166</v>
      </c>
      <c r="H42" s="182"/>
      <c r="I42" s="182"/>
      <c r="J42" s="182">
        <f>'実質公債費比率（分子）の構造'!M$52</f>
        <v>154</v>
      </c>
      <c r="K42" s="182"/>
      <c r="L42" s="182"/>
      <c r="M42" s="182">
        <f>'実質公債費比率（分子）の構造'!N$52</f>
        <v>158</v>
      </c>
      <c r="N42" s="182"/>
      <c r="O42" s="182"/>
      <c r="P42" s="182">
        <f>'実質公債費比率（分子）の構造'!O$52</f>
        <v>157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17</v>
      </c>
      <c r="C44" s="182"/>
      <c r="D44" s="182"/>
      <c r="E44" s="182">
        <f>'実質公債費比率（分子）の構造'!L$50</f>
        <v>36</v>
      </c>
      <c r="F44" s="182"/>
      <c r="G44" s="182"/>
      <c r="H44" s="182">
        <f>'実質公債費比率（分子）の構造'!M$50</f>
        <v>26</v>
      </c>
      <c r="I44" s="182"/>
      <c r="J44" s="182"/>
      <c r="K44" s="182">
        <f>'実質公債費比率（分子）の構造'!N$50</f>
        <v>11</v>
      </c>
      <c r="L44" s="182"/>
      <c r="M44" s="182"/>
      <c r="N44" s="182">
        <f>'実質公債費比率（分子）の構造'!O$50</f>
        <v>8</v>
      </c>
      <c r="O44" s="182"/>
      <c r="P44" s="182"/>
    </row>
    <row r="45" spans="1:16" x14ac:dyDescent="0.15">
      <c r="A45" s="182" t="s">
        <v>66</v>
      </c>
      <c r="B45" s="182">
        <f>'実質公債費比率（分子）の構造'!K$49</f>
        <v>11</v>
      </c>
      <c r="C45" s="182"/>
      <c r="D45" s="182"/>
      <c r="E45" s="182">
        <f>'実質公債費比率（分子）の構造'!L$49</f>
        <v>11</v>
      </c>
      <c r="F45" s="182"/>
      <c r="G45" s="182"/>
      <c r="H45" s="182">
        <f>'実質公債費比率（分子）の構造'!M$49</f>
        <v>10</v>
      </c>
      <c r="I45" s="182"/>
      <c r="J45" s="182"/>
      <c r="K45" s="182">
        <f>'実質公債費比率（分子）の構造'!N$49</f>
        <v>6</v>
      </c>
      <c r="L45" s="182"/>
      <c r="M45" s="182"/>
      <c r="N45" s="182">
        <f>'実質公債費比率（分子）の構造'!O$49</f>
        <v>7</v>
      </c>
      <c r="O45" s="182"/>
      <c r="P45" s="182"/>
    </row>
    <row r="46" spans="1:16" x14ac:dyDescent="0.15">
      <c r="A46" s="182" t="s">
        <v>67</v>
      </c>
      <c r="B46" s="182">
        <f>'実質公債費比率（分子）の構造'!K$48</f>
        <v>16</v>
      </c>
      <c r="C46" s="182"/>
      <c r="D46" s="182"/>
      <c r="E46" s="182">
        <f>'実質公債費比率（分子）の構造'!L$48</f>
        <v>18</v>
      </c>
      <c r="F46" s="182"/>
      <c r="G46" s="182"/>
      <c r="H46" s="182">
        <f>'実質公債費比率（分子）の構造'!M$48</f>
        <v>10</v>
      </c>
      <c r="I46" s="182"/>
      <c r="J46" s="182"/>
      <c r="K46" s="182">
        <f>'実質公債費比率（分子）の構造'!N$48</f>
        <v>6</v>
      </c>
      <c r="L46" s="182"/>
      <c r="M46" s="182"/>
      <c r="N46" s="182">
        <f>'実質公債費比率（分子）の構造'!O$48</f>
        <v>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221</v>
      </c>
      <c r="C49" s="182"/>
      <c r="D49" s="182"/>
      <c r="E49" s="182">
        <f>'実質公債費比率（分子）の構造'!L$45</f>
        <v>205</v>
      </c>
      <c r="F49" s="182"/>
      <c r="G49" s="182"/>
      <c r="H49" s="182">
        <f>'実質公債費比率（分子）の構造'!M$45</f>
        <v>203</v>
      </c>
      <c r="I49" s="182"/>
      <c r="J49" s="182"/>
      <c r="K49" s="182">
        <f>'実質公債費比率（分子）の構造'!N$45</f>
        <v>209</v>
      </c>
      <c r="L49" s="182"/>
      <c r="M49" s="182"/>
      <c r="N49" s="182">
        <f>'実質公債費比率（分子）の構造'!O$45</f>
        <v>206</v>
      </c>
      <c r="O49" s="182"/>
      <c r="P49" s="182"/>
    </row>
    <row r="50" spans="1:16" x14ac:dyDescent="0.15">
      <c r="A50" s="182" t="s">
        <v>71</v>
      </c>
      <c r="B50" s="182" t="e">
        <f>NA()</f>
        <v>#N/A</v>
      </c>
      <c r="C50" s="182">
        <f>IF(ISNUMBER('実質公債費比率（分子）の構造'!K$53),'実質公債費比率（分子）の構造'!K$53,NA())</f>
        <v>80</v>
      </c>
      <c r="D50" s="182" t="e">
        <f>NA()</f>
        <v>#N/A</v>
      </c>
      <c r="E50" s="182" t="e">
        <f>NA()</f>
        <v>#N/A</v>
      </c>
      <c r="F50" s="182">
        <f>IF(ISNUMBER('実質公債費比率（分子）の構造'!L$53),'実質公債費比率（分子）の構造'!L$53,NA())</f>
        <v>104</v>
      </c>
      <c r="G50" s="182" t="e">
        <f>NA()</f>
        <v>#N/A</v>
      </c>
      <c r="H50" s="182" t="e">
        <f>NA()</f>
        <v>#N/A</v>
      </c>
      <c r="I50" s="182">
        <f>IF(ISNUMBER('実質公債費比率（分子）の構造'!M$53),'実質公債費比率（分子）の構造'!M$53,NA())</f>
        <v>95</v>
      </c>
      <c r="J50" s="182" t="e">
        <f>NA()</f>
        <v>#N/A</v>
      </c>
      <c r="K50" s="182" t="e">
        <f>NA()</f>
        <v>#N/A</v>
      </c>
      <c r="L50" s="182">
        <f>IF(ISNUMBER('実質公債費比率（分子）の構造'!N$53),'実質公債費比率（分子）の構造'!N$53,NA())</f>
        <v>74</v>
      </c>
      <c r="M50" s="182" t="e">
        <f>NA()</f>
        <v>#N/A</v>
      </c>
      <c r="N50" s="182" t="e">
        <f>NA()</f>
        <v>#N/A</v>
      </c>
      <c r="O50" s="182">
        <f>IF(ISNUMBER('実質公債費比率（分子）の構造'!O$53),'実質公債費比率（分子）の構造'!O$53,NA())</f>
        <v>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1328</v>
      </c>
      <c r="E56" s="181"/>
      <c r="F56" s="181"/>
      <c r="G56" s="181">
        <f>'将来負担比率（分子）の構造'!J$52</f>
        <v>1287</v>
      </c>
      <c r="H56" s="181"/>
      <c r="I56" s="181"/>
      <c r="J56" s="181">
        <f>'将来負担比率（分子）の構造'!K$52</f>
        <v>1436</v>
      </c>
      <c r="K56" s="181"/>
      <c r="L56" s="181"/>
      <c r="M56" s="181">
        <f>'将来負担比率（分子）の構造'!L$52</f>
        <v>1642</v>
      </c>
      <c r="N56" s="181"/>
      <c r="O56" s="181"/>
      <c r="P56" s="181">
        <f>'将来負担比率（分子）の構造'!M$52</f>
        <v>1587</v>
      </c>
    </row>
    <row r="57" spans="1:16" x14ac:dyDescent="0.15">
      <c r="A57" s="181" t="s">
        <v>42</v>
      </c>
      <c r="B57" s="181"/>
      <c r="C57" s="181"/>
      <c r="D57" s="181">
        <f>'将来負担比率（分子）の構造'!I$51</f>
        <v>103</v>
      </c>
      <c r="E57" s="181"/>
      <c r="F57" s="181"/>
      <c r="G57" s="181">
        <f>'将来負担比率（分子）の構造'!J$51</f>
        <v>131</v>
      </c>
      <c r="H57" s="181"/>
      <c r="I57" s="181"/>
      <c r="J57" s="181">
        <f>'将来負担比率（分子）の構造'!K$51</f>
        <v>135</v>
      </c>
      <c r="K57" s="181"/>
      <c r="L57" s="181"/>
      <c r="M57" s="181">
        <f>'将来負担比率（分子）の構造'!L$51</f>
        <v>159</v>
      </c>
      <c r="N57" s="181"/>
      <c r="O57" s="181"/>
      <c r="P57" s="181">
        <f>'将来負担比率（分子）の構造'!M$51</f>
        <v>149</v>
      </c>
    </row>
    <row r="58" spans="1:16" x14ac:dyDescent="0.15">
      <c r="A58" s="181" t="s">
        <v>41</v>
      </c>
      <c r="B58" s="181"/>
      <c r="C58" s="181"/>
      <c r="D58" s="181">
        <f>'将来負担比率（分子）の構造'!I$50</f>
        <v>1080</v>
      </c>
      <c r="E58" s="181"/>
      <c r="F58" s="181"/>
      <c r="G58" s="181">
        <f>'将来負担比率（分子）の構造'!J$50</f>
        <v>1011</v>
      </c>
      <c r="H58" s="181"/>
      <c r="I58" s="181"/>
      <c r="J58" s="181">
        <f>'将来負担比率（分子）の構造'!K$50</f>
        <v>958</v>
      </c>
      <c r="K58" s="181"/>
      <c r="L58" s="181"/>
      <c r="M58" s="181">
        <f>'将来負担比率（分子）の構造'!L$50</f>
        <v>1109</v>
      </c>
      <c r="N58" s="181"/>
      <c r="O58" s="181"/>
      <c r="P58" s="181">
        <f>'将来負担比率（分子）の構造'!M$50</f>
        <v>973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271</v>
      </c>
      <c r="C62" s="181"/>
      <c r="D62" s="181"/>
      <c r="E62" s="181">
        <f>'将来負担比率（分子）の構造'!J$45</f>
        <v>68</v>
      </c>
      <c r="F62" s="181"/>
      <c r="G62" s="181"/>
      <c r="H62" s="181">
        <f>'将来負担比率（分子）の構造'!K$45</f>
        <v>76</v>
      </c>
      <c r="I62" s="181"/>
      <c r="J62" s="181"/>
      <c r="K62" s="181">
        <f>'将来負担比率（分子）の構造'!L$45</f>
        <v>261</v>
      </c>
      <c r="L62" s="181"/>
      <c r="M62" s="181"/>
      <c r="N62" s="181">
        <f>'将来負担比率（分子）の構造'!M$45</f>
        <v>261</v>
      </c>
      <c r="O62" s="181"/>
      <c r="P62" s="181"/>
    </row>
    <row r="63" spans="1:16" x14ac:dyDescent="0.15">
      <c r="A63" s="181" t="s">
        <v>34</v>
      </c>
      <c r="B63" s="181">
        <f>'将来負担比率（分子）の構造'!I$44</f>
        <v>49</v>
      </c>
      <c r="C63" s="181"/>
      <c r="D63" s="181"/>
      <c r="E63" s="181">
        <f>'将来負担比率（分子）の構造'!J$44</f>
        <v>43</v>
      </c>
      <c r="F63" s="181"/>
      <c r="G63" s="181"/>
      <c r="H63" s="181">
        <f>'将来負担比率（分子）の構造'!K$44</f>
        <v>41</v>
      </c>
      <c r="I63" s="181"/>
      <c r="J63" s="181"/>
      <c r="K63" s="181">
        <f>'将来負担比率（分子）の構造'!L$44</f>
        <v>43</v>
      </c>
      <c r="L63" s="181"/>
      <c r="M63" s="181"/>
      <c r="N63" s="181">
        <f>'将来負担比率（分子）の構造'!M$44</f>
        <v>42</v>
      </c>
      <c r="O63" s="181"/>
      <c r="P63" s="181"/>
    </row>
    <row r="64" spans="1:16" x14ac:dyDescent="0.15">
      <c r="A64" s="181" t="s">
        <v>33</v>
      </c>
      <c r="B64" s="181">
        <f>'将来負担比率（分子）の構造'!I$43</f>
        <v>102</v>
      </c>
      <c r="C64" s="181"/>
      <c r="D64" s="181"/>
      <c r="E64" s="181">
        <f>'将来負担比率（分子）の構造'!J$43</f>
        <v>103</v>
      </c>
      <c r="F64" s="181"/>
      <c r="G64" s="181"/>
      <c r="H64" s="181">
        <f>'将来負担比率（分子）の構造'!K$43</f>
        <v>99</v>
      </c>
      <c r="I64" s="181"/>
      <c r="J64" s="181"/>
      <c r="K64" s="181">
        <f>'将来負担比率（分子）の構造'!L$43</f>
        <v>97</v>
      </c>
      <c r="L64" s="181"/>
      <c r="M64" s="181"/>
      <c r="N64" s="181">
        <f>'将来負担比率（分子）の構造'!M$43</f>
        <v>106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2009</v>
      </c>
      <c r="C66" s="181"/>
      <c r="D66" s="181"/>
      <c r="E66" s="181">
        <f>'将来負担比率（分子）の構造'!J$41</f>
        <v>2022</v>
      </c>
      <c r="F66" s="181"/>
      <c r="G66" s="181"/>
      <c r="H66" s="181">
        <f>'将来負担比率（分子）の構造'!K$41</f>
        <v>2165</v>
      </c>
      <c r="I66" s="181"/>
      <c r="J66" s="181"/>
      <c r="K66" s="181">
        <f>'将来負担比率（分子）の構造'!L$41</f>
        <v>2198</v>
      </c>
      <c r="L66" s="181"/>
      <c r="M66" s="181"/>
      <c r="N66" s="181">
        <f>'将来負担比率（分子）の構造'!M$41</f>
        <v>2175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722</v>
      </c>
      <c r="C72" s="185">
        <f>基金残高に係る経年分析!G55</f>
        <v>782</v>
      </c>
      <c r="D72" s="185">
        <f>基金残高に係る経年分析!H55</f>
        <v>734</v>
      </c>
    </row>
    <row r="73" spans="1:16" x14ac:dyDescent="0.15">
      <c r="A73" s="184" t="s">
        <v>78</v>
      </c>
      <c r="B73" s="185">
        <f>基金残高に係る経年分析!F56</f>
        <v>35</v>
      </c>
      <c r="C73" s="185">
        <f>基金残高に係る経年分析!G56</f>
        <v>40</v>
      </c>
      <c r="D73" s="185">
        <f>基金残高に係る経年分析!H56</f>
        <v>39</v>
      </c>
    </row>
    <row r="74" spans="1:16" x14ac:dyDescent="0.15">
      <c r="A74" s="184" t="s">
        <v>79</v>
      </c>
      <c r="B74" s="185">
        <f>基金残高に係る経年分析!F57</f>
        <v>192</v>
      </c>
      <c r="C74" s="185">
        <f>基金残高に係る経年分析!G57</f>
        <v>176</v>
      </c>
      <c r="D74" s="185">
        <f>基金残高に係る経年分析!H57</f>
        <v>171</v>
      </c>
    </row>
  </sheetData>
  <sheetProtection algorithmName="SHA-512" hashValue="GsiUduEiDnFoVSsi3XB9HtYWuX6tLiuYEpecJLIed1lx40dtLPs5e1/+0OiRFUhO/xYZ3FDWmRKV2i/719aIvQ==" saltValue="gaXL4nI+q/wHowHDx7GN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128203</v>
      </c>
      <c r="S5" s="696"/>
      <c r="T5" s="696"/>
      <c r="U5" s="696"/>
      <c r="V5" s="696"/>
      <c r="W5" s="696"/>
      <c r="X5" s="696"/>
      <c r="Y5" s="739"/>
      <c r="Z5" s="757">
        <v>5.7</v>
      </c>
      <c r="AA5" s="757"/>
      <c r="AB5" s="757"/>
      <c r="AC5" s="757"/>
      <c r="AD5" s="758">
        <v>128131</v>
      </c>
      <c r="AE5" s="758"/>
      <c r="AF5" s="758"/>
      <c r="AG5" s="758"/>
      <c r="AH5" s="758"/>
      <c r="AI5" s="758"/>
      <c r="AJ5" s="758"/>
      <c r="AK5" s="758"/>
      <c r="AL5" s="740">
        <v>11.9</v>
      </c>
      <c r="AM5" s="711"/>
      <c r="AN5" s="711"/>
      <c r="AO5" s="741"/>
      <c r="AP5" s="706" t="s">
        <v>229</v>
      </c>
      <c r="AQ5" s="707"/>
      <c r="AR5" s="707"/>
      <c r="AS5" s="707"/>
      <c r="AT5" s="707"/>
      <c r="AU5" s="707"/>
      <c r="AV5" s="707"/>
      <c r="AW5" s="707"/>
      <c r="AX5" s="707"/>
      <c r="AY5" s="707"/>
      <c r="AZ5" s="707"/>
      <c r="BA5" s="707"/>
      <c r="BB5" s="707"/>
      <c r="BC5" s="707"/>
      <c r="BD5" s="707"/>
      <c r="BE5" s="707"/>
      <c r="BF5" s="708"/>
      <c r="BG5" s="640">
        <v>122734</v>
      </c>
      <c r="BH5" s="641"/>
      <c r="BI5" s="641"/>
      <c r="BJ5" s="641"/>
      <c r="BK5" s="641"/>
      <c r="BL5" s="641"/>
      <c r="BM5" s="641"/>
      <c r="BN5" s="642"/>
      <c r="BO5" s="677">
        <v>95.7</v>
      </c>
      <c r="BP5" s="677"/>
      <c r="BQ5" s="677"/>
      <c r="BR5" s="677"/>
      <c r="BS5" s="678" t="s">
        <v>130</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44144</v>
      </c>
      <c r="S6" s="641"/>
      <c r="T6" s="641"/>
      <c r="U6" s="641"/>
      <c r="V6" s="641"/>
      <c r="W6" s="641"/>
      <c r="X6" s="641"/>
      <c r="Y6" s="642"/>
      <c r="Z6" s="677">
        <v>2</v>
      </c>
      <c r="AA6" s="677"/>
      <c r="AB6" s="677"/>
      <c r="AC6" s="677"/>
      <c r="AD6" s="678">
        <v>44144</v>
      </c>
      <c r="AE6" s="678"/>
      <c r="AF6" s="678"/>
      <c r="AG6" s="678"/>
      <c r="AH6" s="678"/>
      <c r="AI6" s="678"/>
      <c r="AJ6" s="678"/>
      <c r="AK6" s="678"/>
      <c r="AL6" s="643">
        <v>4.0999999999999996</v>
      </c>
      <c r="AM6" s="644"/>
      <c r="AN6" s="644"/>
      <c r="AO6" s="679"/>
      <c r="AP6" s="637" t="s">
        <v>234</v>
      </c>
      <c r="AQ6" s="638"/>
      <c r="AR6" s="638"/>
      <c r="AS6" s="638"/>
      <c r="AT6" s="638"/>
      <c r="AU6" s="638"/>
      <c r="AV6" s="638"/>
      <c r="AW6" s="638"/>
      <c r="AX6" s="638"/>
      <c r="AY6" s="638"/>
      <c r="AZ6" s="638"/>
      <c r="BA6" s="638"/>
      <c r="BB6" s="638"/>
      <c r="BC6" s="638"/>
      <c r="BD6" s="638"/>
      <c r="BE6" s="638"/>
      <c r="BF6" s="639"/>
      <c r="BG6" s="640">
        <v>122734</v>
      </c>
      <c r="BH6" s="641"/>
      <c r="BI6" s="641"/>
      <c r="BJ6" s="641"/>
      <c r="BK6" s="641"/>
      <c r="BL6" s="641"/>
      <c r="BM6" s="641"/>
      <c r="BN6" s="642"/>
      <c r="BO6" s="677">
        <v>95.7</v>
      </c>
      <c r="BP6" s="677"/>
      <c r="BQ6" s="677"/>
      <c r="BR6" s="677"/>
      <c r="BS6" s="678" t="s">
        <v>130</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45329</v>
      </c>
      <c r="CS6" s="641"/>
      <c r="CT6" s="641"/>
      <c r="CU6" s="641"/>
      <c r="CV6" s="641"/>
      <c r="CW6" s="641"/>
      <c r="CX6" s="641"/>
      <c r="CY6" s="642"/>
      <c r="CZ6" s="740">
        <v>2.1</v>
      </c>
      <c r="DA6" s="711"/>
      <c r="DB6" s="711"/>
      <c r="DC6" s="743"/>
      <c r="DD6" s="646" t="s">
        <v>130</v>
      </c>
      <c r="DE6" s="641"/>
      <c r="DF6" s="641"/>
      <c r="DG6" s="641"/>
      <c r="DH6" s="641"/>
      <c r="DI6" s="641"/>
      <c r="DJ6" s="641"/>
      <c r="DK6" s="641"/>
      <c r="DL6" s="641"/>
      <c r="DM6" s="641"/>
      <c r="DN6" s="641"/>
      <c r="DO6" s="641"/>
      <c r="DP6" s="642"/>
      <c r="DQ6" s="646">
        <v>45329</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53</v>
      </c>
      <c r="S7" s="641"/>
      <c r="T7" s="641"/>
      <c r="U7" s="641"/>
      <c r="V7" s="641"/>
      <c r="W7" s="641"/>
      <c r="X7" s="641"/>
      <c r="Y7" s="642"/>
      <c r="Z7" s="677">
        <v>0</v>
      </c>
      <c r="AA7" s="677"/>
      <c r="AB7" s="677"/>
      <c r="AC7" s="677"/>
      <c r="AD7" s="678">
        <v>53</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47305</v>
      </c>
      <c r="BH7" s="641"/>
      <c r="BI7" s="641"/>
      <c r="BJ7" s="641"/>
      <c r="BK7" s="641"/>
      <c r="BL7" s="641"/>
      <c r="BM7" s="641"/>
      <c r="BN7" s="642"/>
      <c r="BO7" s="677">
        <v>36.9</v>
      </c>
      <c r="BP7" s="677"/>
      <c r="BQ7" s="677"/>
      <c r="BR7" s="677"/>
      <c r="BS7" s="678" t="s">
        <v>130</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414540</v>
      </c>
      <c r="CS7" s="641"/>
      <c r="CT7" s="641"/>
      <c r="CU7" s="641"/>
      <c r="CV7" s="641"/>
      <c r="CW7" s="641"/>
      <c r="CX7" s="641"/>
      <c r="CY7" s="642"/>
      <c r="CZ7" s="677">
        <v>19.100000000000001</v>
      </c>
      <c r="DA7" s="677"/>
      <c r="DB7" s="677"/>
      <c r="DC7" s="677"/>
      <c r="DD7" s="646">
        <v>43281</v>
      </c>
      <c r="DE7" s="641"/>
      <c r="DF7" s="641"/>
      <c r="DG7" s="641"/>
      <c r="DH7" s="641"/>
      <c r="DI7" s="641"/>
      <c r="DJ7" s="641"/>
      <c r="DK7" s="641"/>
      <c r="DL7" s="641"/>
      <c r="DM7" s="641"/>
      <c r="DN7" s="641"/>
      <c r="DO7" s="641"/>
      <c r="DP7" s="642"/>
      <c r="DQ7" s="646">
        <v>347429</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223</v>
      </c>
      <c r="S8" s="641"/>
      <c r="T8" s="641"/>
      <c r="U8" s="641"/>
      <c r="V8" s="641"/>
      <c r="W8" s="641"/>
      <c r="X8" s="641"/>
      <c r="Y8" s="642"/>
      <c r="Z8" s="677">
        <v>0</v>
      </c>
      <c r="AA8" s="677"/>
      <c r="AB8" s="677"/>
      <c r="AC8" s="677"/>
      <c r="AD8" s="678">
        <v>223</v>
      </c>
      <c r="AE8" s="678"/>
      <c r="AF8" s="678"/>
      <c r="AG8" s="678"/>
      <c r="AH8" s="678"/>
      <c r="AI8" s="678"/>
      <c r="AJ8" s="678"/>
      <c r="AK8" s="678"/>
      <c r="AL8" s="643">
        <v>0</v>
      </c>
      <c r="AM8" s="644"/>
      <c r="AN8" s="644"/>
      <c r="AO8" s="679"/>
      <c r="AP8" s="637" t="s">
        <v>240</v>
      </c>
      <c r="AQ8" s="638"/>
      <c r="AR8" s="638"/>
      <c r="AS8" s="638"/>
      <c r="AT8" s="638"/>
      <c r="AU8" s="638"/>
      <c r="AV8" s="638"/>
      <c r="AW8" s="638"/>
      <c r="AX8" s="638"/>
      <c r="AY8" s="638"/>
      <c r="AZ8" s="638"/>
      <c r="BA8" s="638"/>
      <c r="BB8" s="638"/>
      <c r="BC8" s="638"/>
      <c r="BD8" s="638"/>
      <c r="BE8" s="638"/>
      <c r="BF8" s="639"/>
      <c r="BG8" s="640">
        <v>2221</v>
      </c>
      <c r="BH8" s="641"/>
      <c r="BI8" s="641"/>
      <c r="BJ8" s="641"/>
      <c r="BK8" s="641"/>
      <c r="BL8" s="641"/>
      <c r="BM8" s="641"/>
      <c r="BN8" s="642"/>
      <c r="BO8" s="677">
        <v>1.7</v>
      </c>
      <c r="BP8" s="677"/>
      <c r="BQ8" s="677"/>
      <c r="BR8" s="677"/>
      <c r="BS8" s="646" t="s">
        <v>139</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340335</v>
      </c>
      <c r="CS8" s="641"/>
      <c r="CT8" s="641"/>
      <c r="CU8" s="641"/>
      <c r="CV8" s="641"/>
      <c r="CW8" s="641"/>
      <c r="CX8" s="641"/>
      <c r="CY8" s="642"/>
      <c r="CZ8" s="677">
        <v>15.7</v>
      </c>
      <c r="DA8" s="677"/>
      <c r="DB8" s="677"/>
      <c r="DC8" s="677"/>
      <c r="DD8" s="646">
        <v>4071</v>
      </c>
      <c r="DE8" s="641"/>
      <c r="DF8" s="641"/>
      <c r="DG8" s="641"/>
      <c r="DH8" s="641"/>
      <c r="DI8" s="641"/>
      <c r="DJ8" s="641"/>
      <c r="DK8" s="641"/>
      <c r="DL8" s="641"/>
      <c r="DM8" s="641"/>
      <c r="DN8" s="641"/>
      <c r="DO8" s="641"/>
      <c r="DP8" s="642"/>
      <c r="DQ8" s="646">
        <v>244675</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150</v>
      </c>
      <c r="S9" s="641"/>
      <c r="T9" s="641"/>
      <c r="U9" s="641"/>
      <c r="V9" s="641"/>
      <c r="W9" s="641"/>
      <c r="X9" s="641"/>
      <c r="Y9" s="642"/>
      <c r="Z9" s="677">
        <v>0</v>
      </c>
      <c r="AA9" s="677"/>
      <c r="AB9" s="677"/>
      <c r="AC9" s="677"/>
      <c r="AD9" s="678">
        <v>150</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38901</v>
      </c>
      <c r="BH9" s="641"/>
      <c r="BI9" s="641"/>
      <c r="BJ9" s="641"/>
      <c r="BK9" s="641"/>
      <c r="BL9" s="641"/>
      <c r="BM9" s="641"/>
      <c r="BN9" s="642"/>
      <c r="BO9" s="677">
        <v>30.3</v>
      </c>
      <c r="BP9" s="677"/>
      <c r="BQ9" s="677"/>
      <c r="BR9" s="677"/>
      <c r="BS9" s="646" t="s">
        <v>130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145415</v>
      </c>
      <c r="CS9" s="641"/>
      <c r="CT9" s="641"/>
      <c r="CU9" s="641"/>
      <c r="CV9" s="641"/>
      <c r="CW9" s="641"/>
      <c r="CX9" s="641"/>
      <c r="CY9" s="642"/>
      <c r="CZ9" s="677">
        <v>6.7</v>
      </c>
      <c r="DA9" s="677"/>
      <c r="DB9" s="677"/>
      <c r="DC9" s="677"/>
      <c r="DD9" s="646" t="s">
        <v>130</v>
      </c>
      <c r="DE9" s="641"/>
      <c r="DF9" s="641"/>
      <c r="DG9" s="641"/>
      <c r="DH9" s="641"/>
      <c r="DI9" s="641"/>
      <c r="DJ9" s="641"/>
      <c r="DK9" s="641"/>
      <c r="DL9" s="641"/>
      <c r="DM9" s="641"/>
      <c r="DN9" s="641"/>
      <c r="DO9" s="641"/>
      <c r="DP9" s="642"/>
      <c r="DQ9" s="646">
        <v>83051</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130</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2764</v>
      </c>
      <c r="BH10" s="641"/>
      <c r="BI10" s="641"/>
      <c r="BJ10" s="641"/>
      <c r="BK10" s="641"/>
      <c r="BL10" s="641"/>
      <c r="BM10" s="641"/>
      <c r="BN10" s="642"/>
      <c r="BO10" s="677">
        <v>2.2000000000000002</v>
      </c>
      <c r="BP10" s="677"/>
      <c r="BQ10" s="677"/>
      <c r="BR10" s="677"/>
      <c r="BS10" s="646" t="s">
        <v>139</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130</v>
      </c>
      <c r="CS10" s="641"/>
      <c r="CT10" s="641"/>
      <c r="CU10" s="641"/>
      <c r="CV10" s="641"/>
      <c r="CW10" s="641"/>
      <c r="CX10" s="641"/>
      <c r="CY10" s="642"/>
      <c r="CZ10" s="677" t="s">
        <v>130</v>
      </c>
      <c r="DA10" s="677"/>
      <c r="DB10" s="677"/>
      <c r="DC10" s="677"/>
      <c r="DD10" s="646" t="s">
        <v>139</v>
      </c>
      <c r="DE10" s="641"/>
      <c r="DF10" s="641"/>
      <c r="DG10" s="641"/>
      <c r="DH10" s="641"/>
      <c r="DI10" s="641"/>
      <c r="DJ10" s="641"/>
      <c r="DK10" s="641"/>
      <c r="DL10" s="641"/>
      <c r="DM10" s="641"/>
      <c r="DN10" s="641"/>
      <c r="DO10" s="641"/>
      <c r="DP10" s="642"/>
      <c r="DQ10" s="646" t="s">
        <v>130</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24825</v>
      </c>
      <c r="S11" s="641"/>
      <c r="T11" s="641"/>
      <c r="U11" s="641"/>
      <c r="V11" s="641"/>
      <c r="W11" s="641"/>
      <c r="X11" s="641"/>
      <c r="Y11" s="642"/>
      <c r="Z11" s="643">
        <v>1.1000000000000001</v>
      </c>
      <c r="AA11" s="644"/>
      <c r="AB11" s="644"/>
      <c r="AC11" s="645"/>
      <c r="AD11" s="646">
        <v>24825</v>
      </c>
      <c r="AE11" s="641"/>
      <c r="AF11" s="641"/>
      <c r="AG11" s="641"/>
      <c r="AH11" s="641"/>
      <c r="AI11" s="641"/>
      <c r="AJ11" s="641"/>
      <c r="AK11" s="642"/>
      <c r="AL11" s="643">
        <v>2.2999999999999998</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3419</v>
      </c>
      <c r="BH11" s="641"/>
      <c r="BI11" s="641"/>
      <c r="BJ11" s="641"/>
      <c r="BK11" s="641"/>
      <c r="BL11" s="641"/>
      <c r="BM11" s="641"/>
      <c r="BN11" s="642"/>
      <c r="BO11" s="677">
        <v>2.7</v>
      </c>
      <c r="BP11" s="677"/>
      <c r="BQ11" s="677"/>
      <c r="BR11" s="677"/>
      <c r="BS11" s="646" t="s">
        <v>130</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221767</v>
      </c>
      <c r="CS11" s="641"/>
      <c r="CT11" s="641"/>
      <c r="CU11" s="641"/>
      <c r="CV11" s="641"/>
      <c r="CW11" s="641"/>
      <c r="CX11" s="641"/>
      <c r="CY11" s="642"/>
      <c r="CZ11" s="677">
        <v>10.199999999999999</v>
      </c>
      <c r="DA11" s="677"/>
      <c r="DB11" s="677"/>
      <c r="DC11" s="677"/>
      <c r="DD11" s="646">
        <v>3322</v>
      </c>
      <c r="DE11" s="641"/>
      <c r="DF11" s="641"/>
      <c r="DG11" s="641"/>
      <c r="DH11" s="641"/>
      <c r="DI11" s="641"/>
      <c r="DJ11" s="641"/>
      <c r="DK11" s="641"/>
      <c r="DL11" s="641"/>
      <c r="DM11" s="641"/>
      <c r="DN11" s="641"/>
      <c r="DO11" s="641"/>
      <c r="DP11" s="642"/>
      <c r="DQ11" s="646">
        <v>85250</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13644</v>
      </c>
      <c r="S12" s="641"/>
      <c r="T12" s="641"/>
      <c r="U12" s="641"/>
      <c r="V12" s="641"/>
      <c r="W12" s="641"/>
      <c r="X12" s="641"/>
      <c r="Y12" s="642"/>
      <c r="Z12" s="677">
        <v>0.6</v>
      </c>
      <c r="AA12" s="677"/>
      <c r="AB12" s="677"/>
      <c r="AC12" s="677"/>
      <c r="AD12" s="678">
        <v>13644</v>
      </c>
      <c r="AE12" s="678"/>
      <c r="AF12" s="678"/>
      <c r="AG12" s="678"/>
      <c r="AH12" s="678"/>
      <c r="AI12" s="678"/>
      <c r="AJ12" s="678"/>
      <c r="AK12" s="678"/>
      <c r="AL12" s="643">
        <v>1.3</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66100</v>
      </c>
      <c r="BH12" s="641"/>
      <c r="BI12" s="641"/>
      <c r="BJ12" s="641"/>
      <c r="BK12" s="641"/>
      <c r="BL12" s="641"/>
      <c r="BM12" s="641"/>
      <c r="BN12" s="642"/>
      <c r="BO12" s="677">
        <v>51.6</v>
      </c>
      <c r="BP12" s="677"/>
      <c r="BQ12" s="677"/>
      <c r="BR12" s="677"/>
      <c r="BS12" s="646" t="s">
        <v>130</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78455</v>
      </c>
      <c r="CS12" s="641"/>
      <c r="CT12" s="641"/>
      <c r="CU12" s="641"/>
      <c r="CV12" s="641"/>
      <c r="CW12" s="641"/>
      <c r="CX12" s="641"/>
      <c r="CY12" s="642"/>
      <c r="CZ12" s="677">
        <v>3.6</v>
      </c>
      <c r="DA12" s="677"/>
      <c r="DB12" s="677"/>
      <c r="DC12" s="677"/>
      <c r="DD12" s="646">
        <v>12760</v>
      </c>
      <c r="DE12" s="641"/>
      <c r="DF12" s="641"/>
      <c r="DG12" s="641"/>
      <c r="DH12" s="641"/>
      <c r="DI12" s="641"/>
      <c r="DJ12" s="641"/>
      <c r="DK12" s="641"/>
      <c r="DL12" s="641"/>
      <c r="DM12" s="641"/>
      <c r="DN12" s="641"/>
      <c r="DO12" s="641"/>
      <c r="DP12" s="642"/>
      <c r="DQ12" s="646">
        <v>58101</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139</v>
      </c>
      <c r="AA13" s="677"/>
      <c r="AB13" s="677"/>
      <c r="AC13" s="677"/>
      <c r="AD13" s="678" t="s">
        <v>130</v>
      </c>
      <c r="AE13" s="678"/>
      <c r="AF13" s="678"/>
      <c r="AG13" s="678"/>
      <c r="AH13" s="678"/>
      <c r="AI13" s="678"/>
      <c r="AJ13" s="678"/>
      <c r="AK13" s="678"/>
      <c r="AL13" s="643" t="s">
        <v>130</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66100</v>
      </c>
      <c r="BH13" s="641"/>
      <c r="BI13" s="641"/>
      <c r="BJ13" s="641"/>
      <c r="BK13" s="641"/>
      <c r="BL13" s="641"/>
      <c r="BM13" s="641"/>
      <c r="BN13" s="642"/>
      <c r="BO13" s="677">
        <v>51.6</v>
      </c>
      <c r="BP13" s="677"/>
      <c r="BQ13" s="677"/>
      <c r="BR13" s="677"/>
      <c r="BS13" s="646" t="s">
        <v>139</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222336</v>
      </c>
      <c r="CS13" s="641"/>
      <c r="CT13" s="641"/>
      <c r="CU13" s="641"/>
      <c r="CV13" s="641"/>
      <c r="CW13" s="641"/>
      <c r="CX13" s="641"/>
      <c r="CY13" s="642"/>
      <c r="CZ13" s="677">
        <v>10.3</v>
      </c>
      <c r="DA13" s="677"/>
      <c r="DB13" s="677"/>
      <c r="DC13" s="677"/>
      <c r="DD13" s="646">
        <v>211221</v>
      </c>
      <c r="DE13" s="641"/>
      <c r="DF13" s="641"/>
      <c r="DG13" s="641"/>
      <c r="DH13" s="641"/>
      <c r="DI13" s="641"/>
      <c r="DJ13" s="641"/>
      <c r="DK13" s="641"/>
      <c r="DL13" s="641"/>
      <c r="DM13" s="641"/>
      <c r="DN13" s="641"/>
      <c r="DO13" s="641"/>
      <c r="DP13" s="642"/>
      <c r="DQ13" s="646">
        <v>62935</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5126</v>
      </c>
      <c r="S14" s="641"/>
      <c r="T14" s="641"/>
      <c r="U14" s="641"/>
      <c r="V14" s="641"/>
      <c r="W14" s="641"/>
      <c r="X14" s="641"/>
      <c r="Y14" s="642"/>
      <c r="Z14" s="677">
        <v>0.2</v>
      </c>
      <c r="AA14" s="677"/>
      <c r="AB14" s="677"/>
      <c r="AC14" s="677"/>
      <c r="AD14" s="678">
        <v>5126</v>
      </c>
      <c r="AE14" s="678"/>
      <c r="AF14" s="678"/>
      <c r="AG14" s="678"/>
      <c r="AH14" s="678"/>
      <c r="AI14" s="678"/>
      <c r="AJ14" s="678"/>
      <c r="AK14" s="678"/>
      <c r="AL14" s="643">
        <v>0.5</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6704</v>
      </c>
      <c r="BH14" s="641"/>
      <c r="BI14" s="641"/>
      <c r="BJ14" s="641"/>
      <c r="BK14" s="641"/>
      <c r="BL14" s="641"/>
      <c r="BM14" s="641"/>
      <c r="BN14" s="642"/>
      <c r="BO14" s="677">
        <v>5.2</v>
      </c>
      <c r="BP14" s="677"/>
      <c r="BQ14" s="677"/>
      <c r="BR14" s="677"/>
      <c r="BS14" s="646" t="s">
        <v>130</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58766</v>
      </c>
      <c r="CS14" s="641"/>
      <c r="CT14" s="641"/>
      <c r="CU14" s="641"/>
      <c r="CV14" s="641"/>
      <c r="CW14" s="641"/>
      <c r="CX14" s="641"/>
      <c r="CY14" s="642"/>
      <c r="CZ14" s="677">
        <v>2.7</v>
      </c>
      <c r="DA14" s="677"/>
      <c r="DB14" s="677"/>
      <c r="DC14" s="677"/>
      <c r="DD14" s="646">
        <v>6905</v>
      </c>
      <c r="DE14" s="641"/>
      <c r="DF14" s="641"/>
      <c r="DG14" s="641"/>
      <c r="DH14" s="641"/>
      <c r="DI14" s="641"/>
      <c r="DJ14" s="641"/>
      <c r="DK14" s="641"/>
      <c r="DL14" s="641"/>
      <c r="DM14" s="641"/>
      <c r="DN14" s="641"/>
      <c r="DO14" s="641"/>
      <c r="DP14" s="642"/>
      <c r="DQ14" s="646">
        <v>51642</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139</v>
      </c>
      <c r="AA15" s="677"/>
      <c r="AB15" s="677"/>
      <c r="AC15" s="677"/>
      <c r="AD15" s="678" t="s">
        <v>130</v>
      </c>
      <c r="AE15" s="678"/>
      <c r="AF15" s="678"/>
      <c r="AG15" s="678"/>
      <c r="AH15" s="678"/>
      <c r="AI15" s="678"/>
      <c r="AJ15" s="678"/>
      <c r="AK15" s="678"/>
      <c r="AL15" s="643" t="s">
        <v>130</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2625</v>
      </c>
      <c r="BH15" s="641"/>
      <c r="BI15" s="641"/>
      <c r="BJ15" s="641"/>
      <c r="BK15" s="641"/>
      <c r="BL15" s="641"/>
      <c r="BM15" s="641"/>
      <c r="BN15" s="642"/>
      <c r="BO15" s="677">
        <v>2</v>
      </c>
      <c r="BP15" s="677"/>
      <c r="BQ15" s="677"/>
      <c r="BR15" s="677"/>
      <c r="BS15" s="646" t="s">
        <v>130</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203453</v>
      </c>
      <c r="CS15" s="641"/>
      <c r="CT15" s="641"/>
      <c r="CU15" s="641"/>
      <c r="CV15" s="641"/>
      <c r="CW15" s="641"/>
      <c r="CX15" s="641"/>
      <c r="CY15" s="642"/>
      <c r="CZ15" s="677">
        <v>9.4</v>
      </c>
      <c r="DA15" s="677"/>
      <c r="DB15" s="677"/>
      <c r="DC15" s="677"/>
      <c r="DD15" s="646">
        <v>58147</v>
      </c>
      <c r="DE15" s="641"/>
      <c r="DF15" s="641"/>
      <c r="DG15" s="641"/>
      <c r="DH15" s="641"/>
      <c r="DI15" s="641"/>
      <c r="DJ15" s="641"/>
      <c r="DK15" s="641"/>
      <c r="DL15" s="641"/>
      <c r="DM15" s="641"/>
      <c r="DN15" s="641"/>
      <c r="DO15" s="641"/>
      <c r="DP15" s="642"/>
      <c r="DQ15" s="646">
        <v>138002</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1280</v>
      </c>
      <c r="S16" s="641"/>
      <c r="T16" s="641"/>
      <c r="U16" s="641"/>
      <c r="V16" s="641"/>
      <c r="W16" s="641"/>
      <c r="X16" s="641"/>
      <c r="Y16" s="642"/>
      <c r="Z16" s="677">
        <v>0.1</v>
      </c>
      <c r="AA16" s="677"/>
      <c r="AB16" s="677"/>
      <c r="AC16" s="677"/>
      <c r="AD16" s="678">
        <v>1280</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139</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232775</v>
      </c>
      <c r="CS16" s="641"/>
      <c r="CT16" s="641"/>
      <c r="CU16" s="641"/>
      <c r="CV16" s="641"/>
      <c r="CW16" s="641"/>
      <c r="CX16" s="641"/>
      <c r="CY16" s="642"/>
      <c r="CZ16" s="677">
        <v>10.7</v>
      </c>
      <c r="DA16" s="677"/>
      <c r="DB16" s="677"/>
      <c r="DC16" s="677"/>
      <c r="DD16" s="646" t="s">
        <v>130</v>
      </c>
      <c r="DE16" s="641"/>
      <c r="DF16" s="641"/>
      <c r="DG16" s="641"/>
      <c r="DH16" s="641"/>
      <c r="DI16" s="641"/>
      <c r="DJ16" s="641"/>
      <c r="DK16" s="641"/>
      <c r="DL16" s="641"/>
      <c r="DM16" s="641"/>
      <c r="DN16" s="641"/>
      <c r="DO16" s="641"/>
      <c r="DP16" s="642"/>
      <c r="DQ16" s="646">
        <v>29365</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4842</v>
      </c>
      <c r="S17" s="641"/>
      <c r="T17" s="641"/>
      <c r="U17" s="641"/>
      <c r="V17" s="641"/>
      <c r="W17" s="641"/>
      <c r="X17" s="641"/>
      <c r="Y17" s="642"/>
      <c r="Z17" s="677">
        <v>0.2</v>
      </c>
      <c r="AA17" s="677"/>
      <c r="AB17" s="677"/>
      <c r="AC17" s="677"/>
      <c r="AD17" s="678">
        <v>4842</v>
      </c>
      <c r="AE17" s="678"/>
      <c r="AF17" s="678"/>
      <c r="AG17" s="678"/>
      <c r="AH17" s="678"/>
      <c r="AI17" s="678"/>
      <c r="AJ17" s="678"/>
      <c r="AK17" s="678"/>
      <c r="AL17" s="643">
        <v>0.5</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205700</v>
      </c>
      <c r="CS17" s="641"/>
      <c r="CT17" s="641"/>
      <c r="CU17" s="641"/>
      <c r="CV17" s="641"/>
      <c r="CW17" s="641"/>
      <c r="CX17" s="641"/>
      <c r="CY17" s="642"/>
      <c r="CZ17" s="677">
        <v>9.5</v>
      </c>
      <c r="DA17" s="677"/>
      <c r="DB17" s="677"/>
      <c r="DC17" s="677"/>
      <c r="DD17" s="646" t="s">
        <v>130</v>
      </c>
      <c r="DE17" s="641"/>
      <c r="DF17" s="641"/>
      <c r="DG17" s="641"/>
      <c r="DH17" s="641"/>
      <c r="DI17" s="641"/>
      <c r="DJ17" s="641"/>
      <c r="DK17" s="641"/>
      <c r="DL17" s="641"/>
      <c r="DM17" s="641"/>
      <c r="DN17" s="641"/>
      <c r="DO17" s="641"/>
      <c r="DP17" s="642"/>
      <c r="DQ17" s="646">
        <v>194405</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227</v>
      </c>
      <c r="S18" s="641"/>
      <c r="T18" s="641"/>
      <c r="U18" s="641"/>
      <c r="V18" s="641"/>
      <c r="W18" s="641"/>
      <c r="X18" s="641"/>
      <c r="Y18" s="642"/>
      <c r="Z18" s="677">
        <v>0</v>
      </c>
      <c r="AA18" s="677"/>
      <c r="AB18" s="677"/>
      <c r="AC18" s="677"/>
      <c r="AD18" s="678">
        <v>227</v>
      </c>
      <c r="AE18" s="678"/>
      <c r="AF18" s="678"/>
      <c r="AG18" s="678"/>
      <c r="AH18" s="678"/>
      <c r="AI18" s="678"/>
      <c r="AJ18" s="678"/>
      <c r="AK18" s="678"/>
      <c r="AL18" s="643">
        <v>0</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130</v>
      </c>
      <c r="DA18" s="677"/>
      <c r="DB18" s="677"/>
      <c r="DC18" s="677"/>
      <c r="DD18" s="646" t="s">
        <v>130</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673</v>
      </c>
      <c r="S19" s="641"/>
      <c r="T19" s="641"/>
      <c r="U19" s="641"/>
      <c r="V19" s="641"/>
      <c r="W19" s="641"/>
      <c r="X19" s="641"/>
      <c r="Y19" s="642"/>
      <c r="Z19" s="677">
        <v>0</v>
      </c>
      <c r="AA19" s="677"/>
      <c r="AB19" s="677"/>
      <c r="AC19" s="677"/>
      <c r="AD19" s="678">
        <v>673</v>
      </c>
      <c r="AE19" s="678"/>
      <c r="AF19" s="678"/>
      <c r="AG19" s="678"/>
      <c r="AH19" s="678"/>
      <c r="AI19" s="678"/>
      <c r="AJ19" s="678"/>
      <c r="AK19" s="678"/>
      <c r="AL19" s="643">
        <v>0.1</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5469</v>
      </c>
      <c r="BH19" s="641"/>
      <c r="BI19" s="641"/>
      <c r="BJ19" s="641"/>
      <c r="BK19" s="641"/>
      <c r="BL19" s="641"/>
      <c r="BM19" s="641"/>
      <c r="BN19" s="642"/>
      <c r="BO19" s="677">
        <v>4.3</v>
      </c>
      <c r="BP19" s="677"/>
      <c r="BQ19" s="677"/>
      <c r="BR19" s="677"/>
      <c r="BS19" s="646" t="s">
        <v>139</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139</v>
      </c>
      <c r="CS19" s="641"/>
      <c r="CT19" s="641"/>
      <c r="CU19" s="641"/>
      <c r="CV19" s="641"/>
      <c r="CW19" s="641"/>
      <c r="CX19" s="641"/>
      <c r="CY19" s="642"/>
      <c r="CZ19" s="677" t="s">
        <v>139</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29</v>
      </c>
      <c r="S20" s="641"/>
      <c r="T20" s="641"/>
      <c r="U20" s="641"/>
      <c r="V20" s="641"/>
      <c r="W20" s="641"/>
      <c r="X20" s="641"/>
      <c r="Y20" s="642"/>
      <c r="Z20" s="677">
        <v>0</v>
      </c>
      <c r="AA20" s="677"/>
      <c r="AB20" s="677"/>
      <c r="AC20" s="677"/>
      <c r="AD20" s="678">
        <v>29</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5469</v>
      </c>
      <c r="BH20" s="641"/>
      <c r="BI20" s="641"/>
      <c r="BJ20" s="641"/>
      <c r="BK20" s="641"/>
      <c r="BL20" s="641"/>
      <c r="BM20" s="641"/>
      <c r="BN20" s="642"/>
      <c r="BO20" s="677">
        <v>4.3</v>
      </c>
      <c r="BP20" s="677"/>
      <c r="BQ20" s="677"/>
      <c r="BR20" s="677"/>
      <c r="BS20" s="646" t="s">
        <v>139</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2168871</v>
      </c>
      <c r="CS20" s="641"/>
      <c r="CT20" s="641"/>
      <c r="CU20" s="641"/>
      <c r="CV20" s="641"/>
      <c r="CW20" s="641"/>
      <c r="CX20" s="641"/>
      <c r="CY20" s="642"/>
      <c r="CZ20" s="677">
        <v>100</v>
      </c>
      <c r="DA20" s="677"/>
      <c r="DB20" s="677"/>
      <c r="DC20" s="677"/>
      <c r="DD20" s="646">
        <v>339707</v>
      </c>
      <c r="DE20" s="641"/>
      <c r="DF20" s="641"/>
      <c r="DG20" s="641"/>
      <c r="DH20" s="641"/>
      <c r="DI20" s="641"/>
      <c r="DJ20" s="641"/>
      <c r="DK20" s="641"/>
      <c r="DL20" s="641"/>
      <c r="DM20" s="641"/>
      <c r="DN20" s="641"/>
      <c r="DO20" s="641"/>
      <c r="DP20" s="642"/>
      <c r="DQ20" s="646">
        <v>1340184</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3913</v>
      </c>
      <c r="S21" s="641"/>
      <c r="T21" s="641"/>
      <c r="U21" s="641"/>
      <c r="V21" s="641"/>
      <c r="W21" s="641"/>
      <c r="X21" s="641"/>
      <c r="Y21" s="642"/>
      <c r="Z21" s="677">
        <v>0.2</v>
      </c>
      <c r="AA21" s="677"/>
      <c r="AB21" s="677"/>
      <c r="AC21" s="677"/>
      <c r="AD21" s="678">
        <v>3913</v>
      </c>
      <c r="AE21" s="678"/>
      <c r="AF21" s="678"/>
      <c r="AG21" s="678"/>
      <c r="AH21" s="678"/>
      <c r="AI21" s="678"/>
      <c r="AJ21" s="678"/>
      <c r="AK21" s="678"/>
      <c r="AL21" s="643">
        <v>0.4</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5469</v>
      </c>
      <c r="BH21" s="641"/>
      <c r="BI21" s="641"/>
      <c r="BJ21" s="641"/>
      <c r="BK21" s="641"/>
      <c r="BL21" s="641"/>
      <c r="BM21" s="641"/>
      <c r="BN21" s="642"/>
      <c r="BO21" s="677">
        <v>4.3</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953322</v>
      </c>
      <c r="S22" s="641"/>
      <c r="T22" s="641"/>
      <c r="U22" s="641"/>
      <c r="V22" s="641"/>
      <c r="W22" s="641"/>
      <c r="X22" s="641"/>
      <c r="Y22" s="642"/>
      <c r="Z22" s="677">
        <v>42.2</v>
      </c>
      <c r="AA22" s="677"/>
      <c r="AB22" s="677"/>
      <c r="AC22" s="677"/>
      <c r="AD22" s="678">
        <v>851720</v>
      </c>
      <c r="AE22" s="678"/>
      <c r="AF22" s="678"/>
      <c r="AG22" s="678"/>
      <c r="AH22" s="678"/>
      <c r="AI22" s="678"/>
      <c r="AJ22" s="678"/>
      <c r="AK22" s="678"/>
      <c r="AL22" s="643">
        <v>79.3</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139</v>
      </c>
      <c r="BP22" s="677"/>
      <c r="BQ22" s="677"/>
      <c r="BR22" s="677"/>
      <c r="BS22" s="646" t="s">
        <v>139</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851720</v>
      </c>
      <c r="S23" s="641"/>
      <c r="T23" s="641"/>
      <c r="U23" s="641"/>
      <c r="V23" s="641"/>
      <c r="W23" s="641"/>
      <c r="X23" s="641"/>
      <c r="Y23" s="642"/>
      <c r="Z23" s="677">
        <v>37.700000000000003</v>
      </c>
      <c r="AA23" s="677"/>
      <c r="AB23" s="677"/>
      <c r="AC23" s="677"/>
      <c r="AD23" s="678">
        <v>851720</v>
      </c>
      <c r="AE23" s="678"/>
      <c r="AF23" s="678"/>
      <c r="AG23" s="678"/>
      <c r="AH23" s="678"/>
      <c r="AI23" s="678"/>
      <c r="AJ23" s="678"/>
      <c r="AK23" s="678"/>
      <c r="AL23" s="643">
        <v>79.3</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t="s">
        <v>139</v>
      </c>
      <c r="BH23" s="641"/>
      <c r="BI23" s="641"/>
      <c r="BJ23" s="641"/>
      <c r="BK23" s="641"/>
      <c r="BL23" s="641"/>
      <c r="BM23" s="641"/>
      <c r="BN23" s="642"/>
      <c r="BO23" s="677" t="s">
        <v>130</v>
      </c>
      <c r="BP23" s="677"/>
      <c r="BQ23" s="677"/>
      <c r="BR23" s="677"/>
      <c r="BS23" s="646" t="s">
        <v>130</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101602</v>
      </c>
      <c r="S24" s="641"/>
      <c r="T24" s="641"/>
      <c r="U24" s="641"/>
      <c r="V24" s="641"/>
      <c r="W24" s="641"/>
      <c r="X24" s="641"/>
      <c r="Y24" s="642"/>
      <c r="Z24" s="677">
        <v>4.5</v>
      </c>
      <c r="AA24" s="677"/>
      <c r="AB24" s="677"/>
      <c r="AC24" s="677"/>
      <c r="AD24" s="678" t="s">
        <v>130</v>
      </c>
      <c r="AE24" s="678"/>
      <c r="AF24" s="678"/>
      <c r="AG24" s="678"/>
      <c r="AH24" s="678"/>
      <c r="AI24" s="678"/>
      <c r="AJ24" s="678"/>
      <c r="AK24" s="678"/>
      <c r="AL24" s="643" t="s">
        <v>130</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130</v>
      </c>
      <c r="BP24" s="677"/>
      <c r="BQ24" s="677"/>
      <c r="BR24" s="677"/>
      <c r="BS24" s="646" t="s">
        <v>130</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689603</v>
      </c>
      <c r="CS24" s="696"/>
      <c r="CT24" s="696"/>
      <c r="CU24" s="696"/>
      <c r="CV24" s="696"/>
      <c r="CW24" s="696"/>
      <c r="CX24" s="696"/>
      <c r="CY24" s="739"/>
      <c r="CZ24" s="740">
        <v>31.8</v>
      </c>
      <c r="DA24" s="711"/>
      <c r="DB24" s="711"/>
      <c r="DC24" s="743"/>
      <c r="DD24" s="738">
        <v>580871</v>
      </c>
      <c r="DE24" s="696"/>
      <c r="DF24" s="696"/>
      <c r="DG24" s="696"/>
      <c r="DH24" s="696"/>
      <c r="DI24" s="696"/>
      <c r="DJ24" s="696"/>
      <c r="DK24" s="739"/>
      <c r="DL24" s="738">
        <v>569181</v>
      </c>
      <c r="DM24" s="696"/>
      <c r="DN24" s="696"/>
      <c r="DO24" s="696"/>
      <c r="DP24" s="696"/>
      <c r="DQ24" s="696"/>
      <c r="DR24" s="696"/>
      <c r="DS24" s="696"/>
      <c r="DT24" s="696"/>
      <c r="DU24" s="696"/>
      <c r="DV24" s="739"/>
      <c r="DW24" s="740">
        <v>51.6</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130</v>
      </c>
      <c r="AA25" s="677"/>
      <c r="AB25" s="677"/>
      <c r="AC25" s="677"/>
      <c r="AD25" s="678" t="s">
        <v>130</v>
      </c>
      <c r="AE25" s="678"/>
      <c r="AF25" s="678"/>
      <c r="AG25" s="678"/>
      <c r="AH25" s="678"/>
      <c r="AI25" s="678"/>
      <c r="AJ25" s="678"/>
      <c r="AK25" s="678"/>
      <c r="AL25" s="643" t="s">
        <v>130</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130</v>
      </c>
      <c r="BH25" s="641"/>
      <c r="BI25" s="641"/>
      <c r="BJ25" s="641"/>
      <c r="BK25" s="641"/>
      <c r="BL25" s="641"/>
      <c r="BM25" s="641"/>
      <c r="BN25" s="642"/>
      <c r="BO25" s="677" t="s">
        <v>130</v>
      </c>
      <c r="BP25" s="677"/>
      <c r="BQ25" s="677"/>
      <c r="BR25" s="677"/>
      <c r="BS25" s="646" t="s">
        <v>130</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378812</v>
      </c>
      <c r="CS25" s="659"/>
      <c r="CT25" s="659"/>
      <c r="CU25" s="659"/>
      <c r="CV25" s="659"/>
      <c r="CW25" s="659"/>
      <c r="CX25" s="659"/>
      <c r="CY25" s="660"/>
      <c r="CZ25" s="643">
        <v>17.5</v>
      </c>
      <c r="DA25" s="661"/>
      <c r="DB25" s="661"/>
      <c r="DC25" s="662"/>
      <c r="DD25" s="646">
        <v>348643</v>
      </c>
      <c r="DE25" s="659"/>
      <c r="DF25" s="659"/>
      <c r="DG25" s="659"/>
      <c r="DH25" s="659"/>
      <c r="DI25" s="659"/>
      <c r="DJ25" s="659"/>
      <c r="DK25" s="660"/>
      <c r="DL25" s="646">
        <v>338806</v>
      </c>
      <c r="DM25" s="659"/>
      <c r="DN25" s="659"/>
      <c r="DO25" s="659"/>
      <c r="DP25" s="659"/>
      <c r="DQ25" s="659"/>
      <c r="DR25" s="659"/>
      <c r="DS25" s="659"/>
      <c r="DT25" s="659"/>
      <c r="DU25" s="659"/>
      <c r="DV25" s="660"/>
      <c r="DW25" s="643">
        <v>30.7</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1175812</v>
      </c>
      <c r="S26" s="641"/>
      <c r="T26" s="641"/>
      <c r="U26" s="641"/>
      <c r="V26" s="641"/>
      <c r="W26" s="641"/>
      <c r="X26" s="641"/>
      <c r="Y26" s="642"/>
      <c r="Z26" s="677">
        <v>52</v>
      </c>
      <c r="AA26" s="677"/>
      <c r="AB26" s="677"/>
      <c r="AC26" s="677"/>
      <c r="AD26" s="678">
        <v>1074138</v>
      </c>
      <c r="AE26" s="678"/>
      <c r="AF26" s="678"/>
      <c r="AG26" s="678"/>
      <c r="AH26" s="678"/>
      <c r="AI26" s="678"/>
      <c r="AJ26" s="678"/>
      <c r="AK26" s="678"/>
      <c r="AL26" s="643">
        <v>100</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130</v>
      </c>
      <c r="BP26" s="677"/>
      <c r="BQ26" s="677"/>
      <c r="BR26" s="677"/>
      <c r="BS26" s="646" t="s">
        <v>130</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245833</v>
      </c>
      <c r="CS26" s="641"/>
      <c r="CT26" s="641"/>
      <c r="CU26" s="641"/>
      <c r="CV26" s="641"/>
      <c r="CW26" s="641"/>
      <c r="CX26" s="641"/>
      <c r="CY26" s="642"/>
      <c r="CZ26" s="643">
        <v>11.3</v>
      </c>
      <c r="DA26" s="661"/>
      <c r="DB26" s="661"/>
      <c r="DC26" s="662"/>
      <c r="DD26" s="646">
        <v>218158</v>
      </c>
      <c r="DE26" s="641"/>
      <c r="DF26" s="641"/>
      <c r="DG26" s="641"/>
      <c r="DH26" s="641"/>
      <c r="DI26" s="641"/>
      <c r="DJ26" s="641"/>
      <c r="DK26" s="642"/>
      <c r="DL26" s="646" t="s">
        <v>130</v>
      </c>
      <c r="DM26" s="641"/>
      <c r="DN26" s="641"/>
      <c r="DO26" s="641"/>
      <c r="DP26" s="641"/>
      <c r="DQ26" s="641"/>
      <c r="DR26" s="641"/>
      <c r="DS26" s="641"/>
      <c r="DT26" s="641"/>
      <c r="DU26" s="641"/>
      <c r="DV26" s="642"/>
      <c r="DW26" s="643" t="s">
        <v>139</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t="s">
        <v>130</v>
      </c>
      <c r="S27" s="641"/>
      <c r="T27" s="641"/>
      <c r="U27" s="641"/>
      <c r="V27" s="641"/>
      <c r="W27" s="641"/>
      <c r="X27" s="641"/>
      <c r="Y27" s="642"/>
      <c r="Z27" s="677" t="s">
        <v>139</v>
      </c>
      <c r="AA27" s="677"/>
      <c r="AB27" s="677"/>
      <c r="AC27" s="677"/>
      <c r="AD27" s="678" t="s">
        <v>139</v>
      </c>
      <c r="AE27" s="678"/>
      <c r="AF27" s="678"/>
      <c r="AG27" s="678"/>
      <c r="AH27" s="678"/>
      <c r="AI27" s="678"/>
      <c r="AJ27" s="678"/>
      <c r="AK27" s="678"/>
      <c r="AL27" s="643" t="s">
        <v>130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128203</v>
      </c>
      <c r="BH27" s="641"/>
      <c r="BI27" s="641"/>
      <c r="BJ27" s="641"/>
      <c r="BK27" s="641"/>
      <c r="BL27" s="641"/>
      <c r="BM27" s="641"/>
      <c r="BN27" s="642"/>
      <c r="BO27" s="677">
        <v>100</v>
      </c>
      <c r="BP27" s="677"/>
      <c r="BQ27" s="677"/>
      <c r="BR27" s="677"/>
      <c r="BS27" s="646" t="s">
        <v>130</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105091</v>
      </c>
      <c r="CS27" s="659"/>
      <c r="CT27" s="659"/>
      <c r="CU27" s="659"/>
      <c r="CV27" s="659"/>
      <c r="CW27" s="659"/>
      <c r="CX27" s="659"/>
      <c r="CY27" s="660"/>
      <c r="CZ27" s="643">
        <v>4.8</v>
      </c>
      <c r="DA27" s="661"/>
      <c r="DB27" s="661"/>
      <c r="DC27" s="662"/>
      <c r="DD27" s="646">
        <v>37823</v>
      </c>
      <c r="DE27" s="659"/>
      <c r="DF27" s="659"/>
      <c r="DG27" s="659"/>
      <c r="DH27" s="659"/>
      <c r="DI27" s="659"/>
      <c r="DJ27" s="659"/>
      <c r="DK27" s="660"/>
      <c r="DL27" s="646">
        <v>35970</v>
      </c>
      <c r="DM27" s="659"/>
      <c r="DN27" s="659"/>
      <c r="DO27" s="659"/>
      <c r="DP27" s="659"/>
      <c r="DQ27" s="659"/>
      <c r="DR27" s="659"/>
      <c r="DS27" s="659"/>
      <c r="DT27" s="659"/>
      <c r="DU27" s="659"/>
      <c r="DV27" s="660"/>
      <c r="DW27" s="643">
        <v>3.3</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6598</v>
      </c>
      <c r="S28" s="641"/>
      <c r="T28" s="641"/>
      <c r="U28" s="641"/>
      <c r="V28" s="641"/>
      <c r="W28" s="641"/>
      <c r="X28" s="641"/>
      <c r="Y28" s="642"/>
      <c r="Z28" s="677">
        <v>0.3</v>
      </c>
      <c r="AA28" s="677"/>
      <c r="AB28" s="677"/>
      <c r="AC28" s="677"/>
      <c r="AD28" s="678" t="s">
        <v>130</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205700</v>
      </c>
      <c r="CS28" s="641"/>
      <c r="CT28" s="641"/>
      <c r="CU28" s="641"/>
      <c r="CV28" s="641"/>
      <c r="CW28" s="641"/>
      <c r="CX28" s="641"/>
      <c r="CY28" s="642"/>
      <c r="CZ28" s="643">
        <v>9.5</v>
      </c>
      <c r="DA28" s="661"/>
      <c r="DB28" s="661"/>
      <c r="DC28" s="662"/>
      <c r="DD28" s="646">
        <v>194405</v>
      </c>
      <c r="DE28" s="641"/>
      <c r="DF28" s="641"/>
      <c r="DG28" s="641"/>
      <c r="DH28" s="641"/>
      <c r="DI28" s="641"/>
      <c r="DJ28" s="641"/>
      <c r="DK28" s="642"/>
      <c r="DL28" s="646">
        <v>194405</v>
      </c>
      <c r="DM28" s="641"/>
      <c r="DN28" s="641"/>
      <c r="DO28" s="641"/>
      <c r="DP28" s="641"/>
      <c r="DQ28" s="641"/>
      <c r="DR28" s="641"/>
      <c r="DS28" s="641"/>
      <c r="DT28" s="641"/>
      <c r="DU28" s="641"/>
      <c r="DV28" s="642"/>
      <c r="DW28" s="643">
        <v>17.600000000000001</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68558</v>
      </c>
      <c r="S29" s="641"/>
      <c r="T29" s="641"/>
      <c r="U29" s="641"/>
      <c r="V29" s="641"/>
      <c r="W29" s="641"/>
      <c r="X29" s="641"/>
      <c r="Y29" s="642"/>
      <c r="Z29" s="677">
        <v>3</v>
      </c>
      <c r="AA29" s="677"/>
      <c r="AB29" s="677"/>
      <c r="AC29" s="677"/>
      <c r="AD29" s="678" t="s">
        <v>130</v>
      </c>
      <c r="AE29" s="678"/>
      <c r="AF29" s="678"/>
      <c r="AG29" s="678"/>
      <c r="AH29" s="678"/>
      <c r="AI29" s="678"/>
      <c r="AJ29" s="678"/>
      <c r="AK29" s="678"/>
      <c r="AL29" s="643" t="s">
        <v>130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306</v>
      </c>
      <c r="CG29" s="674"/>
      <c r="CH29" s="674"/>
      <c r="CI29" s="674"/>
      <c r="CJ29" s="674"/>
      <c r="CK29" s="674"/>
      <c r="CL29" s="674"/>
      <c r="CM29" s="674"/>
      <c r="CN29" s="674"/>
      <c r="CO29" s="674"/>
      <c r="CP29" s="674"/>
      <c r="CQ29" s="675"/>
      <c r="CR29" s="640">
        <v>205666</v>
      </c>
      <c r="CS29" s="659"/>
      <c r="CT29" s="659"/>
      <c r="CU29" s="659"/>
      <c r="CV29" s="659"/>
      <c r="CW29" s="659"/>
      <c r="CX29" s="659"/>
      <c r="CY29" s="660"/>
      <c r="CZ29" s="643">
        <v>9.5</v>
      </c>
      <c r="DA29" s="661"/>
      <c r="DB29" s="661"/>
      <c r="DC29" s="662"/>
      <c r="DD29" s="646">
        <v>194371</v>
      </c>
      <c r="DE29" s="659"/>
      <c r="DF29" s="659"/>
      <c r="DG29" s="659"/>
      <c r="DH29" s="659"/>
      <c r="DI29" s="659"/>
      <c r="DJ29" s="659"/>
      <c r="DK29" s="660"/>
      <c r="DL29" s="646">
        <v>194371</v>
      </c>
      <c r="DM29" s="659"/>
      <c r="DN29" s="659"/>
      <c r="DO29" s="659"/>
      <c r="DP29" s="659"/>
      <c r="DQ29" s="659"/>
      <c r="DR29" s="659"/>
      <c r="DS29" s="659"/>
      <c r="DT29" s="659"/>
      <c r="DU29" s="659"/>
      <c r="DV29" s="660"/>
      <c r="DW29" s="643">
        <v>17.600000000000001</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3432</v>
      </c>
      <c r="S30" s="641"/>
      <c r="T30" s="641"/>
      <c r="U30" s="641"/>
      <c r="V30" s="641"/>
      <c r="W30" s="641"/>
      <c r="X30" s="641"/>
      <c r="Y30" s="642"/>
      <c r="Z30" s="677">
        <v>0.2</v>
      </c>
      <c r="AA30" s="677"/>
      <c r="AB30" s="677"/>
      <c r="AC30" s="677"/>
      <c r="AD30" s="678" t="s">
        <v>130</v>
      </c>
      <c r="AE30" s="678"/>
      <c r="AF30" s="678"/>
      <c r="AG30" s="678"/>
      <c r="AH30" s="678"/>
      <c r="AI30" s="678"/>
      <c r="AJ30" s="678"/>
      <c r="AK30" s="678"/>
      <c r="AL30" s="643" t="s">
        <v>130</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195959</v>
      </c>
      <c r="CS30" s="641"/>
      <c r="CT30" s="641"/>
      <c r="CU30" s="641"/>
      <c r="CV30" s="641"/>
      <c r="CW30" s="641"/>
      <c r="CX30" s="641"/>
      <c r="CY30" s="642"/>
      <c r="CZ30" s="643">
        <v>9</v>
      </c>
      <c r="DA30" s="661"/>
      <c r="DB30" s="661"/>
      <c r="DC30" s="662"/>
      <c r="DD30" s="646">
        <v>184664</v>
      </c>
      <c r="DE30" s="641"/>
      <c r="DF30" s="641"/>
      <c r="DG30" s="641"/>
      <c r="DH30" s="641"/>
      <c r="DI30" s="641"/>
      <c r="DJ30" s="641"/>
      <c r="DK30" s="642"/>
      <c r="DL30" s="646">
        <v>184664</v>
      </c>
      <c r="DM30" s="641"/>
      <c r="DN30" s="641"/>
      <c r="DO30" s="641"/>
      <c r="DP30" s="641"/>
      <c r="DQ30" s="641"/>
      <c r="DR30" s="641"/>
      <c r="DS30" s="641"/>
      <c r="DT30" s="641"/>
      <c r="DU30" s="641"/>
      <c r="DV30" s="642"/>
      <c r="DW30" s="643">
        <v>16.7</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227007</v>
      </c>
      <c r="S31" s="641"/>
      <c r="T31" s="641"/>
      <c r="U31" s="641"/>
      <c r="V31" s="641"/>
      <c r="W31" s="641"/>
      <c r="X31" s="641"/>
      <c r="Y31" s="642"/>
      <c r="Z31" s="677">
        <v>10</v>
      </c>
      <c r="AA31" s="677"/>
      <c r="AB31" s="677"/>
      <c r="AC31" s="677"/>
      <c r="AD31" s="678" t="s">
        <v>130</v>
      </c>
      <c r="AE31" s="678"/>
      <c r="AF31" s="678"/>
      <c r="AG31" s="678"/>
      <c r="AH31" s="678"/>
      <c r="AI31" s="678"/>
      <c r="AJ31" s="678"/>
      <c r="AK31" s="678"/>
      <c r="AL31" s="643" t="s">
        <v>139</v>
      </c>
      <c r="AM31" s="644"/>
      <c r="AN31" s="644"/>
      <c r="AO31" s="679"/>
      <c r="AP31" s="716" t="s">
        <v>312</v>
      </c>
      <c r="AQ31" s="717"/>
      <c r="AR31" s="717"/>
      <c r="AS31" s="717"/>
      <c r="AT31" s="722" t="s">
        <v>313</v>
      </c>
      <c r="AU31" s="231"/>
      <c r="AV31" s="231"/>
      <c r="AW31" s="231"/>
      <c r="AX31" s="706" t="s">
        <v>188</v>
      </c>
      <c r="AY31" s="707"/>
      <c r="AZ31" s="707"/>
      <c r="BA31" s="707"/>
      <c r="BB31" s="707"/>
      <c r="BC31" s="707"/>
      <c r="BD31" s="707"/>
      <c r="BE31" s="707"/>
      <c r="BF31" s="708"/>
      <c r="BG31" s="709">
        <v>94.1</v>
      </c>
      <c r="BH31" s="710"/>
      <c r="BI31" s="710"/>
      <c r="BJ31" s="710"/>
      <c r="BK31" s="710"/>
      <c r="BL31" s="710"/>
      <c r="BM31" s="711">
        <v>78.7</v>
      </c>
      <c r="BN31" s="710"/>
      <c r="BO31" s="710"/>
      <c r="BP31" s="710"/>
      <c r="BQ31" s="712"/>
      <c r="BR31" s="709">
        <v>99.5</v>
      </c>
      <c r="BS31" s="710"/>
      <c r="BT31" s="710"/>
      <c r="BU31" s="710"/>
      <c r="BV31" s="710"/>
      <c r="BW31" s="710"/>
      <c r="BX31" s="711">
        <v>79.5</v>
      </c>
      <c r="BY31" s="710"/>
      <c r="BZ31" s="710"/>
      <c r="CA31" s="710"/>
      <c r="CB31" s="712"/>
      <c r="CD31" s="727"/>
      <c r="CE31" s="728"/>
      <c r="CF31" s="673" t="s">
        <v>314</v>
      </c>
      <c r="CG31" s="674"/>
      <c r="CH31" s="674"/>
      <c r="CI31" s="674"/>
      <c r="CJ31" s="674"/>
      <c r="CK31" s="674"/>
      <c r="CL31" s="674"/>
      <c r="CM31" s="674"/>
      <c r="CN31" s="674"/>
      <c r="CO31" s="674"/>
      <c r="CP31" s="674"/>
      <c r="CQ31" s="675"/>
      <c r="CR31" s="640">
        <v>9707</v>
      </c>
      <c r="CS31" s="659"/>
      <c r="CT31" s="659"/>
      <c r="CU31" s="659"/>
      <c r="CV31" s="659"/>
      <c r="CW31" s="659"/>
      <c r="CX31" s="659"/>
      <c r="CY31" s="660"/>
      <c r="CZ31" s="643">
        <v>0.4</v>
      </c>
      <c r="DA31" s="661"/>
      <c r="DB31" s="661"/>
      <c r="DC31" s="662"/>
      <c r="DD31" s="646">
        <v>9707</v>
      </c>
      <c r="DE31" s="659"/>
      <c r="DF31" s="659"/>
      <c r="DG31" s="659"/>
      <c r="DH31" s="659"/>
      <c r="DI31" s="659"/>
      <c r="DJ31" s="659"/>
      <c r="DK31" s="660"/>
      <c r="DL31" s="646">
        <v>9707</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t="s">
        <v>130</v>
      </c>
      <c r="S32" s="641"/>
      <c r="T32" s="641"/>
      <c r="U32" s="641"/>
      <c r="V32" s="641"/>
      <c r="W32" s="641"/>
      <c r="X32" s="641"/>
      <c r="Y32" s="642"/>
      <c r="Z32" s="677" t="s">
        <v>130</v>
      </c>
      <c r="AA32" s="677"/>
      <c r="AB32" s="677"/>
      <c r="AC32" s="677"/>
      <c r="AD32" s="678" t="s">
        <v>130</v>
      </c>
      <c r="AE32" s="678"/>
      <c r="AF32" s="678"/>
      <c r="AG32" s="678"/>
      <c r="AH32" s="678"/>
      <c r="AI32" s="678"/>
      <c r="AJ32" s="678"/>
      <c r="AK32" s="678"/>
      <c r="AL32" s="643" t="s">
        <v>130</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v>
      </c>
      <c r="BH32" s="659"/>
      <c r="BI32" s="659"/>
      <c r="BJ32" s="659"/>
      <c r="BK32" s="659"/>
      <c r="BL32" s="659"/>
      <c r="BM32" s="644">
        <v>97.5</v>
      </c>
      <c r="BN32" s="705"/>
      <c r="BO32" s="705"/>
      <c r="BP32" s="705"/>
      <c r="BQ32" s="683"/>
      <c r="BR32" s="713">
        <v>99.3</v>
      </c>
      <c r="BS32" s="659"/>
      <c r="BT32" s="659"/>
      <c r="BU32" s="659"/>
      <c r="BV32" s="659"/>
      <c r="BW32" s="659"/>
      <c r="BX32" s="644">
        <v>97.7</v>
      </c>
      <c r="BY32" s="705"/>
      <c r="BZ32" s="705"/>
      <c r="CA32" s="705"/>
      <c r="CB32" s="683"/>
      <c r="CD32" s="729"/>
      <c r="CE32" s="730"/>
      <c r="CF32" s="673" t="s">
        <v>318</v>
      </c>
      <c r="CG32" s="674"/>
      <c r="CH32" s="674"/>
      <c r="CI32" s="674"/>
      <c r="CJ32" s="674"/>
      <c r="CK32" s="674"/>
      <c r="CL32" s="674"/>
      <c r="CM32" s="674"/>
      <c r="CN32" s="674"/>
      <c r="CO32" s="674"/>
      <c r="CP32" s="674"/>
      <c r="CQ32" s="675"/>
      <c r="CR32" s="640">
        <v>34</v>
      </c>
      <c r="CS32" s="641"/>
      <c r="CT32" s="641"/>
      <c r="CU32" s="641"/>
      <c r="CV32" s="641"/>
      <c r="CW32" s="641"/>
      <c r="CX32" s="641"/>
      <c r="CY32" s="642"/>
      <c r="CZ32" s="643">
        <v>0</v>
      </c>
      <c r="DA32" s="661"/>
      <c r="DB32" s="661"/>
      <c r="DC32" s="662"/>
      <c r="DD32" s="646">
        <v>34</v>
      </c>
      <c r="DE32" s="641"/>
      <c r="DF32" s="641"/>
      <c r="DG32" s="641"/>
      <c r="DH32" s="641"/>
      <c r="DI32" s="641"/>
      <c r="DJ32" s="641"/>
      <c r="DK32" s="642"/>
      <c r="DL32" s="646">
        <v>34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317088</v>
      </c>
      <c r="S33" s="641"/>
      <c r="T33" s="641"/>
      <c r="U33" s="641"/>
      <c r="V33" s="641"/>
      <c r="W33" s="641"/>
      <c r="X33" s="641"/>
      <c r="Y33" s="642"/>
      <c r="Z33" s="677">
        <v>14</v>
      </c>
      <c r="AA33" s="677"/>
      <c r="AB33" s="677"/>
      <c r="AC33" s="677"/>
      <c r="AD33" s="678" t="s">
        <v>130</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89.6</v>
      </c>
      <c r="BH33" s="625"/>
      <c r="BI33" s="625"/>
      <c r="BJ33" s="625"/>
      <c r="BK33" s="625"/>
      <c r="BL33" s="625"/>
      <c r="BM33" s="668">
        <v>66.400000000000006</v>
      </c>
      <c r="BN33" s="625"/>
      <c r="BO33" s="625"/>
      <c r="BP33" s="625"/>
      <c r="BQ33" s="689"/>
      <c r="BR33" s="704">
        <v>99.6</v>
      </c>
      <c r="BS33" s="625"/>
      <c r="BT33" s="625"/>
      <c r="BU33" s="625"/>
      <c r="BV33" s="625"/>
      <c r="BW33" s="625"/>
      <c r="BX33" s="668">
        <v>68.2</v>
      </c>
      <c r="BY33" s="625"/>
      <c r="BZ33" s="625"/>
      <c r="CA33" s="625"/>
      <c r="CB33" s="689"/>
      <c r="CD33" s="673" t="s">
        <v>321</v>
      </c>
      <c r="CE33" s="674"/>
      <c r="CF33" s="674"/>
      <c r="CG33" s="674"/>
      <c r="CH33" s="674"/>
      <c r="CI33" s="674"/>
      <c r="CJ33" s="674"/>
      <c r="CK33" s="674"/>
      <c r="CL33" s="674"/>
      <c r="CM33" s="674"/>
      <c r="CN33" s="674"/>
      <c r="CO33" s="674"/>
      <c r="CP33" s="674"/>
      <c r="CQ33" s="675"/>
      <c r="CR33" s="640">
        <v>906786</v>
      </c>
      <c r="CS33" s="659"/>
      <c r="CT33" s="659"/>
      <c r="CU33" s="659"/>
      <c r="CV33" s="659"/>
      <c r="CW33" s="659"/>
      <c r="CX33" s="659"/>
      <c r="CY33" s="660"/>
      <c r="CZ33" s="643">
        <v>41.8</v>
      </c>
      <c r="DA33" s="661"/>
      <c r="DB33" s="661"/>
      <c r="DC33" s="662"/>
      <c r="DD33" s="646">
        <v>617408</v>
      </c>
      <c r="DE33" s="659"/>
      <c r="DF33" s="659"/>
      <c r="DG33" s="659"/>
      <c r="DH33" s="659"/>
      <c r="DI33" s="659"/>
      <c r="DJ33" s="659"/>
      <c r="DK33" s="660"/>
      <c r="DL33" s="646">
        <v>417768</v>
      </c>
      <c r="DM33" s="659"/>
      <c r="DN33" s="659"/>
      <c r="DO33" s="659"/>
      <c r="DP33" s="659"/>
      <c r="DQ33" s="659"/>
      <c r="DR33" s="659"/>
      <c r="DS33" s="659"/>
      <c r="DT33" s="659"/>
      <c r="DU33" s="659"/>
      <c r="DV33" s="660"/>
      <c r="DW33" s="643">
        <v>37.9</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18083</v>
      </c>
      <c r="S34" s="641"/>
      <c r="T34" s="641"/>
      <c r="U34" s="641"/>
      <c r="V34" s="641"/>
      <c r="W34" s="641"/>
      <c r="X34" s="641"/>
      <c r="Y34" s="642"/>
      <c r="Z34" s="677">
        <v>0.8</v>
      </c>
      <c r="AA34" s="677"/>
      <c r="AB34" s="677"/>
      <c r="AC34" s="677"/>
      <c r="AD34" s="678" t="s">
        <v>139</v>
      </c>
      <c r="AE34" s="678"/>
      <c r="AF34" s="678"/>
      <c r="AG34" s="678"/>
      <c r="AH34" s="678"/>
      <c r="AI34" s="678"/>
      <c r="AJ34" s="678"/>
      <c r="AK34" s="678"/>
      <c r="AL34" s="643" t="s">
        <v>130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311282</v>
      </c>
      <c r="CS34" s="641"/>
      <c r="CT34" s="641"/>
      <c r="CU34" s="641"/>
      <c r="CV34" s="641"/>
      <c r="CW34" s="641"/>
      <c r="CX34" s="641"/>
      <c r="CY34" s="642"/>
      <c r="CZ34" s="643">
        <v>14.4</v>
      </c>
      <c r="DA34" s="661"/>
      <c r="DB34" s="661"/>
      <c r="DC34" s="662"/>
      <c r="DD34" s="646">
        <v>240150</v>
      </c>
      <c r="DE34" s="641"/>
      <c r="DF34" s="641"/>
      <c r="DG34" s="641"/>
      <c r="DH34" s="641"/>
      <c r="DI34" s="641"/>
      <c r="DJ34" s="641"/>
      <c r="DK34" s="642"/>
      <c r="DL34" s="646">
        <v>161306</v>
      </c>
      <c r="DM34" s="641"/>
      <c r="DN34" s="641"/>
      <c r="DO34" s="641"/>
      <c r="DP34" s="641"/>
      <c r="DQ34" s="641"/>
      <c r="DR34" s="641"/>
      <c r="DS34" s="641"/>
      <c r="DT34" s="641"/>
      <c r="DU34" s="641"/>
      <c r="DV34" s="642"/>
      <c r="DW34" s="643">
        <v>14.6</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5838</v>
      </c>
      <c r="S35" s="641"/>
      <c r="T35" s="641"/>
      <c r="U35" s="641"/>
      <c r="V35" s="641"/>
      <c r="W35" s="641"/>
      <c r="X35" s="641"/>
      <c r="Y35" s="642"/>
      <c r="Z35" s="677">
        <v>0.3</v>
      </c>
      <c r="AA35" s="677"/>
      <c r="AB35" s="677"/>
      <c r="AC35" s="677"/>
      <c r="AD35" s="678" t="s">
        <v>130</v>
      </c>
      <c r="AE35" s="678"/>
      <c r="AF35" s="678"/>
      <c r="AG35" s="678"/>
      <c r="AH35" s="678"/>
      <c r="AI35" s="678"/>
      <c r="AJ35" s="678"/>
      <c r="AK35" s="678"/>
      <c r="AL35" s="643" t="s">
        <v>130</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19423</v>
      </c>
      <c r="CS35" s="659"/>
      <c r="CT35" s="659"/>
      <c r="CU35" s="659"/>
      <c r="CV35" s="659"/>
      <c r="CW35" s="659"/>
      <c r="CX35" s="659"/>
      <c r="CY35" s="660"/>
      <c r="CZ35" s="643">
        <v>0.9</v>
      </c>
      <c r="DA35" s="661"/>
      <c r="DB35" s="661"/>
      <c r="DC35" s="662"/>
      <c r="DD35" s="646">
        <v>12398</v>
      </c>
      <c r="DE35" s="659"/>
      <c r="DF35" s="659"/>
      <c r="DG35" s="659"/>
      <c r="DH35" s="659"/>
      <c r="DI35" s="659"/>
      <c r="DJ35" s="659"/>
      <c r="DK35" s="660"/>
      <c r="DL35" s="646" t="s">
        <v>130</v>
      </c>
      <c r="DM35" s="659"/>
      <c r="DN35" s="659"/>
      <c r="DO35" s="659"/>
      <c r="DP35" s="659"/>
      <c r="DQ35" s="659"/>
      <c r="DR35" s="659"/>
      <c r="DS35" s="659"/>
      <c r="DT35" s="659"/>
      <c r="DU35" s="659"/>
      <c r="DV35" s="660"/>
      <c r="DW35" s="643" t="s">
        <v>139</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121800</v>
      </c>
      <c r="S36" s="641"/>
      <c r="T36" s="641"/>
      <c r="U36" s="641"/>
      <c r="V36" s="641"/>
      <c r="W36" s="641"/>
      <c r="X36" s="641"/>
      <c r="Y36" s="642"/>
      <c r="Z36" s="677">
        <v>5.4</v>
      </c>
      <c r="AA36" s="677"/>
      <c r="AB36" s="677"/>
      <c r="AC36" s="677"/>
      <c r="AD36" s="678" t="s">
        <v>130</v>
      </c>
      <c r="AE36" s="678"/>
      <c r="AF36" s="678"/>
      <c r="AG36" s="678"/>
      <c r="AH36" s="678"/>
      <c r="AI36" s="678"/>
      <c r="AJ36" s="678"/>
      <c r="AK36" s="678"/>
      <c r="AL36" s="643" t="s">
        <v>130</v>
      </c>
      <c r="AM36" s="644"/>
      <c r="AN36" s="644"/>
      <c r="AO36" s="679"/>
      <c r="AP36" s="235"/>
      <c r="AQ36" s="692" t="s">
        <v>329</v>
      </c>
      <c r="AR36" s="693"/>
      <c r="AS36" s="693"/>
      <c r="AT36" s="693"/>
      <c r="AU36" s="693"/>
      <c r="AV36" s="693"/>
      <c r="AW36" s="693"/>
      <c r="AX36" s="693"/>
      <c r="AY36" s="694"/>
      <c r="AZ36" s="695">
        <v>142363</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8391</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371912</v>
      </c>
      <c r="CS36" s="641"/>
      <c r="CT36" s="641"/>
      <c r="CU36" s="641"/>
      <c r="CV36" s="641"/>
      <c r="CW36" s="641"/>
      <c r="CX36" s="641"/>
      <c r="CY36" s="642"/>
      <c r="CZ36" s="643">
        <v>17.100000000000001</v>
      </c>
      <c r="DA36" s="661"/>
      <c r="DB36" s="661"/>
      <c r="DC36" s="662"/>
      <c r="DD36" s="646">
        <v>197927</v>
      </c>
      <c r="DE36" s="641"/>
      <c r="DF36" s="641"/>
      <c r="DG36" s="641"/>
      <c r="DH36" s="641"/>
      <c r="DI36" s="641"/>
      <c r="DJ36" s="641"/>
      <c r="DK36" s="642"/>
      <c r="DL36" s="646">
        <v>140689</v>
      </c>
      <c r="DM36" s="641"/>
      <c r="DN36" s="641"/>
      <c r="DO36" s="641"/>
      <c r="DP36" s="641"/>
      <c r="DQ36" s="641"/>
      <c r="DR36" s="641"/>
      <c r="DS36" s="641"/>
      <c r="DT36" s="641"/>
      <c r="DU36" s="641"/>
      <c r="DV36" s="642"/>
      <c r="DW36" s="643">
        <v>12.8</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128841</v>
      </c>
      <c r="S37" s="641"/>
      <c r="T37" s="641"/>
      <c r="U37" s="641"/>
      <c r="V37" s="641"/>
      <c r="W37" s="641"/>
      <c r="X37" s="641"/>
      <c r="Y37" s="642"/>
      <c r="Z37" s="677">
        <v>5.7</v>
      </c>
      <c r="AA37" s="677"/>
      <c r="AB37" s="677"/>
      <c r="AC37" s="677"/>
      <c r="AD37" s="678" t="s">
        <v>130</v>
      </c>
      <c r="AE37" s="678"/>
      <c r="AF37" s="678"/>
      <c r="AG37" s="678"/>
      <c r="AH37" s="678"/>
      <c r="AI37" s="678"/>
      <c r="AJ37" s="678"/>
      <c r="AK37" s="678"/>
      <c r="AL37" s="643" t="s">
        <v>139</v>
      </c>
      <c r="AM37" s="644"/>
      <c r="AN37" s="644"/>
      <c r="AO37" s="679"/>
      <c r="AQ37" s="680" t="s">
        <v>333</v>
      </c>
      <c r="AR37" s="681"/>
      <c r="AS37" s="681"/>
      <c r="AT37" s="681"/>
      <c r="AU37" s="681"/>
      <c r="AV37" s="681"/>
      <c r="AW37" s="681"/>
      <c r="AX37" s="681"/>
      <c r="AY37" s="682"/>
      <c r="AZ37" s="640">
        <v>13013</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-7897</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76100</v>
      </c>
      <c r="CS37" s="659"/>
      <c r="CT37" s="659"/>
      <c r="CU37" s="659"/>
      <c r="CV37" s="659"/>
      <c r="CW37" s="659"/>
      <c r="CX37" s="659"/>
      <c r="CY37" s="660"/>
      <c r="CZ37" s="643">
        <v>3.5</v>
      </c>
      <c r="DA37" s="661"/>
      <c r="DB37" s="661"/>
      <c r="DC37" s="662"/>
      <c r="DD37" s="646">
        <v>76100</v>
      </c>
      <c r="DE37" s="659"/>
      <c r="DF37" s="659"/>
      <c r="DG37" s="659"/>
      <c r="DH37" s="659"/>
      <c r="DI37" s="659"/>
      <c r="DJ37" s="659"/>
      <c r="DK37" s="660"/>
      <c r="DL37" s="646">
        <v>76012</v>
      </c>
      <c r="DM37" s="659"/>
      <c r="DN37" s="659"/>
      <c r="DO37" s="659"/>
      <c r="DP37" s="659"/>
      <c r="DQ37" s="659"/>
      <c r="DR37" s="659"/>
      <c r="DS37" s="659"/>
      <c r="DT37" s="659"/>
      <c r="DU37" s="659"/>
      <c r="DV37" s="660"/>
      <c r="DW37" s="643">
        <v>6.9</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13962</v>
      </c>
      <c r="S38" s="641"/>
      <c r="T38" s="641"/>
      <c r="U38" s="641"/>
      <c r="V38" s="641"/>
      <c r="W38" s="641"/>
      <c r="X38" s="641"/>
      <c r="Y38" s="642"/>
      <c r="Z38" s="677">
        <v>0.6</v>
      </c>
      <c r="AA38" s="677"/>
      <c r="AB38" s="677"/>
      <c r="AC38" s="677"/>
      <c r="AD38" s="678">
        <v>2</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t="s">
        <v>130</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287</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142363</v>
      </c>
      <c r="CS38" s="641"/>
      <c r="CT38" s="641"/>
      <c r="CU38" s="641"/>
      <c r="CV38" s="641"/>
      <c r="CW38" s="641"/>
      <c r="CX38" s="641"/>
      <c r="CY38" s="642"/>
      <c r="CZ38" s="643">
        <v>6.6</v>
      </c>
      <c r="DA38" s="661"/>
      <c r="DB38" s="661"/>
      <c r="DC38" s="662"/>
      <c r="DD38" s="646">
        <v>117019</v>
      </c>
      <c r="DE38" s="641"/>
      <c r="DF38" s="641"/>
      <c r="DG38" s="641"/>
      <c r="DH38" s="641"/>
      <c r="DI38" s="641"/>
      <c r="DJ38" s="641"/>
      <c r="DK38" s="642"/>
      <c r="DL38" s="646">
        <v>115773</v>
      </c>
      <c r="DM38" s="641"/>
      <c r="DN38" s="641"/>
      <c r="DO38" s="641"/>
      <c r="DP38" s="641"/>
      <c r="DQ38" s="641"/>
      <c r="DR38" s="641"/>
      <c r="DS38" s="641"/>
      <c r="DT38" s="641"/>
      <c r="DU38" s="641"/>
      <c r="DV38" s="642"/>
      <c r="DW38" s="643">
        <v>10.5</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173210</v>
      </c>
      <c r="S39" s="641"/>
      <c r="T39" s="641"/>
      <c r="U39" s="641"/>
      <c r="V39" s="641"/>
      <c r="W39" s="641"/>
      <c r="X39" s="641"/>
      <c r="Y39" s="642"/>
      <c r="Z39" s="677">
        <v>7.7</v>
      </c>
      <c r="AA39" s="677"/>
      <c r="AB39" s="677"/>
      <c r="AC39" s="677"/>
      <c r="AD39" s="678" t="s">
        <v>130</v>
      </c>
      <c r="AE39" s="678"/>
      <c r="AF39" s="678"/>
      <c r="AG39" s="678"/>
      <c r="AH39" s="678"/>
      <c r="AI39" s="678"/>
      <c r="AJ39" s="678"/>
      <c r="AK39" s="678"/>
      <c r="AL39" s="643" t="s">
        <v>139</v>
      </c>
      <c r="AM39" s="644"/>
      <c r="AN39" s="644"/>
      <c r="AO39" s="679"/>
      <c r="AQ39" s="680" t="s">
        <v>341</v>
      </c>
      <c r="AR39" s="681"/>
      <c r="AS39" s="681"/>
      <c r="AT39" s="681"/>
      <c r="AU39" s="681"/>
      <c r="AV39" s="681"/>
      <c r="AW39" s="681"/>
      <c r="AX39" s="681"/>
      <c r="AY39" s="682"/>
      <c r="AZ39" s="640" t="s">
        <v>130</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538</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61806</v>
      </c>
      <c r="CS39" s="659"/>
      <c r="CT39" s="659"/>
      <c r="CU39" s="659"/>
      <c r="CV39" s="659"/>
      <c r="CW39" s="659"/>
      <c r="CX39" s="659"/>
      <c r="CY39" s="660"/>
      <c r="CZ39" s="643">
        <v>2.8</v>
      </c>
      <c r="DA39" s="661"/>
      <c r="DB39" s="661"/>
      <c r="DC39" s="662"/>
      <c r="DD39" s="646">
        <v>49914</v>
      </c>
      <c r="DE39" s="659"/>
      <c r="DF39" s="659"/>
      <c r="DG39" s="659"/>
      <c r="DH39" s="659"/>
      <c r="DI39" s="659"/>
      <c r="DJ39" s="659"/>
      <c r="DK39" s="660"/>
      <c r="DL39" s="646" t="s">
        <v>130</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139</v>
      </c>
      <c r="AE40" s="678"/>
      <c r="AF40" s="678"/>
      <c r="AG40" s="678"/>
      <c r="AH40" s="678"/>
      <c r="AI40" s="678"/>
      <c r="AJ40" s="678"/>
      <c r="AK40" s="678"/>
      <c r="AL40" s="643" t="s">
        <v>130</v>
      </c>
      <c r="AM40" s="644"/>
      <c r="AN40" s="644"/>
      <c r="AO40" s="679"/>
      <c r="AQ40" s="680" t="s">
        <v>345</v>
      </c>
      <c r="AR40" s="681"/>
      <c r="AS40" s="681"/>
      <c r="AT40" s="681"/>
      <c r="AU40" s="681"/>
      <c r="AV40" s="681"/>
      <c r="AW40" s="681"/>
      <c r="AX40" s="681"/>
      <c r="AY40" s="682"/>
      <c r="AZ40" s="640" t="s">
        <v>130</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105</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t="s">
        <v>130</v>
      </c>
      <c r="CS40" s="641"/>
      <c r="CT40" s="641"/>
      <c r="CU40" s="641"/>
      <c r="CV40" s="641"/>
      <c r="CW40" s="641"/>
      <c r="CX40" s="641"/>
      <c r="CY40" s="642"/>
      <c r="CZ40" s="643" t="s">
        <v>139</v>
      </c>
      <c r="DA40" s="661"/>
      <c r="DB40" s="661"/>
      <c r="DC40" s="662"/>
      <c r="DD40" s="646" t="s">
        <v>139</v>
      </c>
      <c r="DE40" s="641"/>
      <c r="DF40" s="641"/>
      <c r="DG40" s="641"/>
      <c r="DH40" s="641"/>
      <c r="DI40" s="641"/>
      <c r="DJ40" s="641"/>
      <c r="DK40" s="642"/>
      <c r="DL40" s="646" t="s">
        <v>130</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29210</v>
      </c>
      <c r="S41" s="641"/>
      <c r="T41" s="641"/>
      <c r="U41" s="641"/>
      <c r="V41" s="641"/>
      <c r="W41" s="641"/>
      <c r="X41" s="641"/>
      <c r="Y41" s="642"/>
      <c r="Z41" s="677">
        <v>1.3</v>
      </c>
      <c r="AA41" s="677"/>
      <c r="AB41" s="677"/>
      <c r="AC41" s="677"/>
      <c r="AD41" s="678" t="s">
        <v>130</v>
      </c>
      <c r="AE41" s="678"/>
      <c r="AF41" s="678"/>
      <c r="AG41" s="678"/>
      <c r="AH41" s="678"/>
      <c r="AI41" s="678"/>
      <c r="AJ41" s="678"/>
      <c r="AK41" s="678"/>
      <c r="AL41" s="643" t="s">
        <v>139</v>
      </c>
      <c r="AM41" s="644"/>
      <c r="AN41" s="644"/>
      <c r="AO41" s="679"/>
      <c r="AQ41" s="680" t="s">
        <v>350</v>
      </c>
      <c r="AR41" s="681"/>
      <c r="AS41" s="681"/>
      <c r="AT41" s="681"/>
      <c r="AU41" s="681"/>
      <c r="AV41" s="681"/>
      <c r="AW41" s="681"/>
      <c r="AX41" s="681"/>
      <c r="AY41" s="682"/>
      <c r="AZ41" s="640">
        <v>30918</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v>2</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2260229</v>
      </c>
      <c r="S42" s="663"/>
      <c r="T42" s="663"/>
      <c r="U42" s="663"/>
      <c r="V42" s="663"/>
      <c r="W42" s="663"/>
      <c r="X42" s="663"/>
      <c r="Y42" s="665"/>
      <c r="Z42" s="666">
        <v>100</v>
      </c>
      <c r="AA42" s="666"/>
      <c r="AB42" s="666"/>
      <c r="AC42" s="666"/>
      <c r="AD42" s="667">
        <v>1074140</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98432</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254</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572482</v>
      </c>
      <c r="CS42" s="641"/>
      <c r="CT42" s="641"/>
      <c r="CU42" s="641"/>
      <c r="CV42" s="641"/>
      <c r="CW42" s="641"/>
      <c r="CX42" s="641"/>
      <c r="CY42" s="642"/>
      <c r="CZ42" s="643">
        <v>26.4</v>
      </c>
      <c r="DA42" s="644"/>
      <c r="DB42" s="644"/>
      <c r="DC42" s="645"/>
      <c r="DD42" s="646">
        <v>141905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20306</v>
      </c>
      <c r="CS43" s="659"/>
      <c r="CT43" s="659"/>
      <c r="CU43" s="659"/>
      <c r="CV43" s="659"/>
      <c r="CW43" s="659"/>
      <c r="CX43" s="659"/>
      <c r="CY43" s="660"/>
      <c r="CZ43" s="643">
        <v>0.9</v>
      </c>
      <c r="DA43" s="661"/>
      <c r="DB43" s="661"/>
      <c r="DC43" s="662"/>
      <c r="DD43" s="646">
        <v>20306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339707</v>
      </c>
      <c r="CS44" s="641"/>
      <c r="CT44" s="641"/>
      <c r="CU44" s="641"/>
      <c r="CV44" s="641"/>
      <c r="CW44" s="641"/>
      <c r="CX44" s="641"/>
      <c r="CY44" s="642"/>
      <c r="CZ44" s="643">
        <v>15.7</v>
      </c>
      <c r="DA44" s="644"/>
      <c r="DB44" s="644"/>
      <c r="DC44" s="645"/>
      <c r="DD44" s="646">
        <v>112540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166740</v>
      </c>
      <c r="CS45" s="659"/>
      <c r="CT45" s="659"/>
      <c r="CU45" s="659"/>
      <c r="CV45" s="659"/>
      <c r="CW45" s="659"/>
      <c r="CX45" s="659"/>
      <c r="CY45" s="660"/>
      <c r="CZ45" s="643">
        <v>7.7</v>
      </c>
      <c r="DA45" s="661"/>
      <c r="DB45" s="661"/>
      <c r="DC45" s="662"/>
      <c r="DD45" s="646">
        <v>11984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172967</v>
      </c>
      <c r="CS46" s="641"/>
      <c r="CT46" s="641"/>
      <c r="CU46" s="641"/>
      <c r="CV46" s="641"/>
      <c r="CW46" s="641"/>
      <c r="CX46" s="641"/>
      <c r="CY46" s="642"/>
      <c r="CZ46" s="643">
        <v>8</v>
      </c>
      <c r="DA46" s="644"/>
      <c r="DB46" s="644"/>
      <c r="DC46" s="645"/>
      <c r="DD46" s="646">
        <v>100556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232775</v>
      </c>
      <c r="CS47" s="659"/>
      <c r="CT47" s="659"/>
      <c r="CU47" s="659"/>
      <c r="CV47" s="659"/>
      <c r="CW47" s="659"/>
      <c r="CX47" s="659"/>
      <c r="CY47" s="660"/>
      <c r="CZ47" s="643">
        <v>10.7</v>
      </c>
      <c r="DA47" s="661"/>
      <c r="DB47" s="661"/>
      <c r="DC47" s="662"/>
      <c r="DD47" s="646">
        <v>29365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130</v>
      </c>
      <c r="DA48" s="644"/>
      <c r="DB48" s="644"/>
      <c r="DC48" s="645"/>
      <c r="DD48" s="646" t="s">
        <v>130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2168871</v>
      </c>
      <c r="CS49" s="625"/>
      <c r="CT49" s="625"/>
      <c r="CU49" s="625"/>
      <c r="CV49" s="625"/>
      <c r="CW49" s="625"/>
      <c r="CX49" s="625"/>
      <c r="CY49" s="626"/>
      <c r="CZ49" s="627">
        <v>100</v>
      </c>
      <c r="DA49" s="628"/>
      <c r="DB49" s="628"/>
      <c r="DC49" s="629"/>
      <c r="DD49" s="630">
        <v>1340184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dQMPUXoV4Fnv08EbNu5r4q5zDbL+ZGx7Od/aUL0juBlBLUvgeGhxNkaBrIaTl+WL3ttSypopKYIBouoqf/Mxw==" saltValue="e87zu/EQhF6D9yvAtaMZ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9" zoomScale="55" zoomScaleNormal="55" zoomScaleSheetLayoutView="70" workbookViewId="0">
      <selection activeCell="BL22" sqref="BL2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2215</v>
      </c>
      <c r="R7" s="1160"/>
      <c r="S7" s="1160"/>
      <c r="T7" s="1160"/>
      <c r="U7" s="1160"/>
      <c r="V7" s="1160">
        <v>2115</v>
      </c>
      <c r="W7" s="1160"/>
      <c r="X7" s="1160"/>
      <c r="Y7" s="1160"/>
      <c r="Z7" s="1160"/>
      <c r="AA7" s="1160">
        <v>100</v>
      </c>
      <c r="AB7" s="1160"/>
      <c r="AC7" s="1160"/>
      <c r="AD7" s="1160"/>
      <c r="AE7" s="1161"/>
      <c r="AF7" s="1162">
        <v>86</v>
      </c>
      <c r="AG7" s="1163"/>
      <c r="AH7" s="1163"/>
      <c r="AI7" s="1163"/>
      <c r="AJ7" s="1164"/>
      <c r="AK7" s="1146" t="s">
        <v>603</v>
      </c>
      <c r="AL7" s="1147"/>
      <c r="AM7" s="1147"/>
      <c r="AN7" s="1147"/>
      <c r="AO7" s="1147"/>
      <c r="AP7" s="1147">
        <v>2175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45</v>
      </c>
      <c r="R8" s="1099"/>
      <c r="S8" s="1099"/>
      <c r="T8" s="1099"/>
      <c r="U8" s="1099"/>
      <c r="V8" s="1099">
        <v>54</v>
      </c>
      <c r="W8" s="1099"/>
      <c r="X8" s="1099"/>
      <c r="Y8" s="1099"/>
      <c r="Z8" s="1099"/>
      <c r="AA8" s="1099">
        <v>9</v>
      </c>
      <c r="AB8" s="1099"/>
      <c r="AC8" s="1099"/>
      <c r="AD8" s="1099"/>
      <c r="AE8" s="1100"/>
      <c r="AF8" s="1074">
        <v>-8</v>
      </c>
      <c r="AG8" s="1075"/>
      <c r="AH8" s="1075"/>
      <c r="AI8" s="1075"/>
      <c r="AJ8" s="1076"/>
      <c r="AK8" s="1141" t="s">
        <v>603</v>
      </c>
      <c r="AL8" s="1142"/>
      <c r="AM8" s="1142"/>
      <c r="AN8" s="1142"/>
      <c r="AO8" s="1142"/>
      <c r="AP8" s="1142" t="s">
        <v>603</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2260</v>
      </c>
      <c r="R23" s="1124"/>
      <c r="S23" s="1124"/>
      <c r="T23" s="1124"/>
      <c r="U23" s="1124"/>
      <c r="V23" s="1124">
        <v>2169</v>
      </c>
      <c r="W23" s="1124"/>
      <c r="X23" s="1124"/>
      <c r="Y23" s="1124"/>
      <c r="Z23" s="1124"/>
      <c r="AA23" s="1124">
        <v>109</v>
      </c>
      <c r="AB23" s="1124"/>
      <c r="AC23" s="1124"/>
      <c r="AD23" s="1124"/>
      <c r="AE23" s="1125"/>
      <c r="AF23" s="1126">
        <v>77</v>
      </c>
      <c r="AG23" s="1124"/>
      <c r="AH23" s="1124"/>
      <c r="AI23" s="1124"/>
      <c r="AJ23" s="1127"/>
      <c r="AK23" s="1128"/>
      <c r="AL23" s="1129"/>
      <c r="AM23" s="1129"/>
      <c r="AN23" s="1129"/>
      <c r="AO23" s="1129"/>
      <c r="AP23" s="1124">
        <v>2175</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246</v>
      </c>
      <c r="R28" s="1109"/>
      <c r="S28" s="1109"/>
      <c r="T28" s="1109"/>
      <c r="U28" s="1109"/>
      <c r="V28" s="1109">
        <v>237</v>
      </c>
      <c r="W28" s="1109"/>
      <c r="X28" s="1109"/>
      <c r="Y28" s="1109"/>
      <c r="Z28" s="1109"/>
      <c r="AA28" s="1109">
        <v>9</v>
      </c>
      <c r="AB28" s="1109"/>
      <c r="AC28" s="1109"/>
      <c r="AD28" s="1109"/>
      <c r="AE28" s="1110"/>
      <c r="AF28" s="1111">
        <v>8</v>
      </c>
      <c r="AG28" s="1109"/>
      <c r="AH28" s="1109"/>
      <c r="AI28" s="1109"/>
      <c r="AJ28" s="1112"/>
      <c r="AK28" s="1113">
        <v>31</v>
      </c>
      <c r="AL28" s="1102"/>
      <c r="AM28" s="1102"/>
      <c r="AN28" s="1102"/>
      <c r="AO28" s="1102"/>
      <c r="AP28" s="1101" t="s">
        <v>603</v>
      </c>
      <c r="AQ28" s="1102"/>
      <c r="AR28" s="1102"/>
      <c r="AS28" s="1102"/>
      <c r="AT28" s="1102"/>
      <c r="AU28" s="1101" t="s">
        <v>603</v>
      </c>
      <c r="AV28" s="1102"/>
      <c r="AW28" s="1102"/>
      <c r="AX28" s="1102"/>
      <c r="AY28" s="1102"/>
      <c r="AZ28" s="1101" t="s">
        <v>603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295</v>
      </c>
      <c r="R29" s="1099"/>
      <c r="S29" s="1099"/>
      <c r="T29" s="1099"/>
      <c r="U29" s="1099"/>
      <c r="V29" s="1099">
        <v>263</v>
      </c>
      <c r="W29" s="1099"/>
      <c r="X29" s="1099"/>
      <c r="Y29" s="1099"/>
      <c r="Z29" s="1099"/>
      <c r="AA29" s="1099">
        <v>32</v>
      </c>
      <c r="AB29" s="1099"/>
      <c r="AC29" s="1099"/>
      <c r="AD29" s="1099"/>
      <c r="AE29" s="1100"/>
      <c r="AF29" s="1074">
        <v>32</v>
      </c>
      <c r="AG29" s="1075"/>
      <c r="AH29" s="1075"/>
      <c r="AI29" s="1075"/>
      <c r="AJ29" s="1076"/>
      <c r="AK29" s="1035">
        <v>51</v>
      </c>
      <c r="AL29" s="1026"/>
      <c r="AM29" s="1026"/>
      <c r="AN29" s="1026"/>
      <c r="AO29" s="1026"/>
      <c r="AP29" s="1026" t="s">
        <v>603</v>
      </c>
      <c r="AQ29" s="1026"/>
      <c r="AR29" s="1026"/>
      <c r="AS29" s="1026"/>
      <c r="AT29" s="1026"/>
      <c r="AU29" s="1026" t="s">
        <v>603</v>
      </c>
      <c r="AV29" s="1026"/>
      <c r="AW29" s="1026"/>
      <c r="AX29" s="1026"/>
      <c r="AY29" s="1026"/>
      <c r="AZ29" s="1097" t="s">
        <v>603</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24</v>
      </c>
      <c r="R30" s="1099"/>
      <c r="S30" s="1099"/>
      <c r="T30" s="1099"/>
      <c r="U30" s="1099"/>
      <c r="V30" s="1099">
        <v>23</v>
      </c>
      <c r="W30" s="1099"/>
      <c r="X30" s="1099"/>
      <c r="Y30" s="1099"/>
      <c r="Z30" s="1099"/>
      <c r="AA30" s="1099">
        <v>1</v>
      </c>
      <c r="AB30" s="1099"/>
      <c r="AC30" s="1099"/>
      <c r="AD30" s="1099"/>
      <c r="AE30" s="1100"/>
      <c r="AF30" s="1074">
        <v>1</v>
      </c>
      <c r="AG30" s="1075"/>
      <c r="AH30" s="1075"/>
      <c r="AI30" s="1075"/>
      <c r="AJ30" s="1076"/>
      <c r="AK30" s="1035">
        <v>47</v>
      </c>
      <c r="AL30" s="1026"/>
      <c r="AM30" s="1026"/>
      <c r="AN30" s="1026"/>
      <c r="AO30" s="1026"/>
      <c r="AP30" s="1026" t="s">
        <v>603</v>
      </c>
      <c r="AQ30" s="1026"/>
      <c r="AR30" s="1026"/>
      <c r="AS30" s="1026"/>
      <c r="AT30" s="1026"/>
      <c r="AU30" s="1026" t="s">
        <v>603</v>
      </c>
      <c r="AV30" s="1026"/>
      <c r="AW30" s="1026"/>
      <c r="AX30" s="1026"/>
      <c r="AY30" s="1026"/>
      <c r="AZ30" s="1097" t="s">
        <v>603</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34</v>
      </c>
      <c r="R31" s="1099"/>
      <c r="S31" s="1099"/>
      <c r="T31" s="1099"/>
      <c r="U31" s="1099"/>
      <c r="V31" s="1099">
        <v>31</v>
      </c>
      <c r="W31" s="1099"/>
      <c r="X31" s="1099"/>
      <c r="Y31" s="1099"/>
      <c r="Z31" s="1099"/>
      <c r="AA31" s="1099">
        <v>3</v>
      </c>
      <c r="AB31" s="1099"/>
      <c r="AC31" s="1099"/>
      <c r="AD31" s="1099"/>
      <c r="AE31" s="1100"/>
      <c r="AF31" s="1074">
        <v>1</v>
      </c>
      <c r="AG31" s="1075"/>
      <c r="AH31" s="1075"/>
      <c r="AI31" s="1075"/>
      <c r="AJ31" s="1076"/>
      <c r="AK31" s="1035">
        <v>13</v>
      </c>
      <c r="AL31" s="1026"/>
      <c r="AM31" s="1026"/>
      <c r="AN31" s="1026"/>
      <c r="AO31" s="1026"/>
      <c r="AP31" s="1026">
        <v>118</v>
      </c>
      <c r="AQ31" s="1026"/>
      <c r="AR31" s="1026"/>
      <c r="AS31" s="1026"/>
      <c r="AT31" s="1026"/>
      <c r="AU31" s="1026">
        <v>106</v>
      </c>
      <c r="AV31" s="1026"/>
      <c r="AW31" s="1026"/>
      <c r="AX31" s="1026"/>
      <c r="AY31" s="1026"/>
      <c r="AZ31" s="1097" t="s">
        <v>603</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16</v>
      </c>
      <c r="R32" s="1099"/>
      <c r="S32" s="1099"/>
      <c r="T32" s="1099"/>
      <c r="U32" s="1099"/>
      <c r="V32" s="1099">
        <v>11</v>
      </c>
      <c r="W32" s="1099"/>
      <c r="X32" s="1099"/>
      <c r="Y32" s="1099"/>
      <c r="Z32" s="1099"/>
      <c r="AA32" s="1099">
        <v>5</v>
      </c>
      <c r="AB32" s="1099"/>
      <c r="AC32" s="1099"/>
      <c r="AD32" s="1099"/>
      <c r="AE32" s="1100"/>
      <c r="AF32" s="1074">
        <v>5</v>
      </c>
      <c r="AG32" s="1075"/>
      <c r="AH32" s="1075"/>
      <c r="AI32" s="1075"/>
      <c r="AJ32" s="1076"/>
      <c r="AK32" s="1035" t="s">
        <v>603</v>
      </c>
      <c r="AL32" s="1026"/>
      <c r="AM32" s="1026"/>
      <c r="AN32" s="1026"/>
      <c r="AO32" s="1026"/>
      <c r="AP32" s="1026" t="s">
        <v>603</v>
      </c>
      <c r="AQ32" s="1026"/>
      <c r="AR32" s="1026"/>
      <c r="AS32" s="1026"/>
      <c r="AT32" s="1026"/>
      <c r="AU32" s="1026" t="s">
        <v>603</v>
      </c>
      <c r="AV32" s="1026"/>
      <c r="AW32" s="1026"/>
      <c r="AX32" s="1026"/>
      <c r="AY32" s="1026"/>
      <c r="AZ32" s="1097" t="s">
        <v>603</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47</v>
      </c>
      <c r="AG63" s="1014"/>
      <c r="AH63" s="1014"/>
      <c r="AI63" s="1014"/>
      <c r="AJ63" s="1085"/>
      <c r="AK63" s="1086"/>
      <c r="AL63" s="1018"/>
      <c r="AM63" s="1018"/>
      <c r="AN63" s="1018"/>
      <c r="AO63" s="1018"/>
      <c r="AP63" s="1014">
        <v>118</v>
      </c>
      <c r="AQ63" s="1014"/>
      <c r="AR63" s="1014"/>
      <c r="AS63" s="1014"/>
      <c r="AT63" s="1014"/>
      <c r="AU63" s="1014">
        <v>59</v>
      </c>
      <c r="AV63" s="1014"/>
      <c r="AW63" s="1014"/>
      <c r="AX63" s="1014"/>
      <c r="AY63" s="1014"/>
      <c r="AZ63" s="1080"/>
      <c r="BA63" s="1080"/>
      <c r="BB63" s="1080"/>
      <c r="BC63" s="1080"/>
      <c r="BD63" s="1080"/>
      <c r="BE63" s="1015"/>
      <c r="BF63" s="1015"/>
      <c r="BG63" s="1015"/>
      <c r="BH63" s="1015"/>
      <c r="BI63" s="1016"/>
      <c r="BJ63" s="1081" t="s">
        <v>414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399</v>
      </c>
      <c r="AB66" s="1057"/>
      <c r="AC66" s="1057"/>
      <c r="AD66" s="1057"/>
      <c r="AE66" s="1058"/>
      <c r="AF66" s="1062" t="s">
        <v>419</v>
      </c>
      <c r="AG66" s="1063"/>
      <c r="AH66" s="1063"/>
      <c r="AI66" s="1063"/>
      <c r="AJ66" s="1064"/>
      <c r="AK66" s="1056" t="s">
        <v>401</v>
      </c>
      <c r="AL66" s="1051"/>
      <c r="AM66" s="1051"/>
      <c r="AN66" s="1051"/>
      <c r="AO66" s="1052"/>
      <c r="AP66" s="1056" t="s">
        <v>420</v>
      </c>
      <c r="AQ66" s="1057"/>
      <c r="AR66" s="1057"/>
      <c r="AS66" s="1057"/>
      <c r="AT66" s="1058"/>
      <c r="AU66" s="1056" t="s">
        <v>421</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593</v>
      </c>
      <c r="C68" s="1041"/>
      <c r="D68" s="1041"/>
      <c r="E68" s="1041"/>
      <c r="F68" s="1041"/>
      <c r="G68" s="1041"/>
      <c r="H68" s="1041"/>
      <c r="I68" s="1041"/>
      <c r="J68" s="1041"/>
      <c r="K68" s="1041"/>
      <c r="L68" s="1041"/>
      <c r="M68" s="1041"/>
      <c r="N68" s="1041"/>
      <c r="O68" s="1041"/>
      <c r="P68" s="1042"/>
      <c r="Q68" s="1043">
        <v>9132</v>
      </c>
      <c r="R68" s="1037"/>
      <c r="S68" s="1037"/>
      <c r="T68" s="1037"/>
      <c r="U68" s="1037"/>
      <c r="V68" s="1037">
        <v>7684</v>
      </c>
      <c r="W68" s="1037"/>
      <c r="X68" s="1037"/>
      <c r="Y68" s="1037"/>
      <c r="Z68" s="1037"/>
      <c r="AA68" s="1037">
        <v>1448</v>
      </c>
      <c r="AB68" s="1037"/>
      <c r="AC68" s="1037"/>
      <c r="AD68" s="1037"/>
      <c r="AE68" s="1037"/>
      <c r="AF68" s="1037">
        <v>1448</v>
      </c>
      <c r="AG68" s="1037"/>
      <c r="AH68" s="1037"/>
      <c r="AI68" s="1037"/>
      <c r="AJ68" s="1037"/>
      <c r="AK68" s="1037">
        <v>725</v>
      </c>
      <c r="AL68" s="1037"/>
      <c r="AM68" s="1037"/>
      <c r="AN68" s="1037"/>
      <c r="AO68" s="1037"/>
      <c r="AP68" s="1037" t="s">
        <v>603</v>
      </c>
      <c r="AQ68" s="1037"/>
      <c r="AR68" s="1037"/>
      <c r="AS68" s="1037"/>
      <c r="AT68" s="1037"/>
      <c r="AU68" s="1037" t="s">
        <v>603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594</v>
      </c>
      <c r="C69" s="1030"/>
      <c r="D69" s="1030"/>
      <c r="E69" s="1030"/>
      <c r="F69" s="1030"/>
      <c r="G69" s="1030"/>
      <c r="H69" s="1030"/>
      <c r="I69" s="1030"/>
      <c r="J69" s="1030"/>
      <c r="K69" s="1030"/>
      <c r="L69" s="1030"/>
      <c r="M69" s="1030"/>
      <c r="N69" s="1030"/>
      <c r="O69" s="1030"/>
      <c r="P69" s="1031"/>
      <c r="Q69" s="1032">
        <v>3084</v>
      </c>
      <c r="R69" s="1026"/>
      <c r="S69" s="1026"/>
      <c r="T69" s="1026"/>
      <c r="U69" s="1026"/>
      <c r="V69" s="1026">
        <v>3033</v>
      </c>
      <c r="W69" s="1026"/>
      <c r="X69" s="1026"/>
      <c r="Y69" s="1026"/>
      <c r="Z69" s="1026"/>
      <c r="AA69" s="1026">
        <v>51</v>
      </c>
      <c r="AB69" s="1026"/>
      <c r="AC69" s="1026"/>
      <c r="AD69" s="1026"/>
      <c r="AE69" s="1026"/>
      <c r="AF69" s="1026">
        <v>51</v>
      </c>
      <c r="AG69" s="1026"/>
      <c r="AH69" s="1026"/>
      <c r="AI69" s="1026"/>
      <c r="AJ69" s="1026"/>
      <c r="AK69" s="1026" t="s">
        <v>603</v>
      </c>
      <c r="AL69" s="1026"/>
      <c r="AM69" s="1026"/>
      <c r="AN69" s="1026"/>
      <c r="AO69" s="1026"/>
      <c r="AP69" s="1026">
        <v>2203</v>
      </c>
      <c r="AQ69" s="1026"/>
      <c r="AR69" s="1026"/>
      <c r="AS69" s="1026"/>
      <c r="AT69" s="1026"/>
      <c r="AU69" s="1026">
        <v>84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595</v>
      </c>
      <c r="C70" s="1030"/>
      <c r="D70" s="1030"/>
      <c r="E70" s="1030"/>
      <c r="F70" s="1030"/>
      <c r="G70" s="1030"/>
      <c r="H70" s="1030"/>
      <c r="I70" s="1030"/>
      <c r="J70" s="1030"/>
      <c r="K70" s="1030"/>
      <c r="L70" s="1030"/>
      <c r="M70" s="1030"/>
      <c r="N70" s="1030"/>
      <c r="O70" s="1030"/>
      <c r="P70" s="1031"/>
      <c r="Q70" s="1032">
        <v>298</v>
      </c>
      <c r="R70" s="1026"/>
      <c r="S70" s="1026"/>
      <c r="T70" s="1026"/>
      <c r="U70" s="1026"/>
      <c r="V70" s="1026">
        <v>299</v>
      </c>
      <c r="W70" s="1026"/>
      <c r="X70" s="1026"/>
      <c r="Y70" s="1026"/>
      <c r="Z70" s="1026"/>
      <c r="AA70" s="1026">
        <v>-1</v>
      </c>
      <c r="AB70" s="1026"/>
      <c r="AC70" s="1026"/>
      <c r="AD70" s="1026"/>
      <c r="AE70" s="1026"/>
      <c r="AF70" s="1026">
        <v>5</v>
      </c>
      <c r="AG70" s="1026"/>
      <c r="AH70" s="1026"/>
      <c r="AI70" s="1026"/>
      <c r="AJ70" s="1026"/>
      <c r="AK70" s="1026">
        <v>12</v>
      </c>
      <c r="AL70" s="1026"/>
      <c r="AM70" s="1026"/>
      <c r="AN70" s="1026"/>
      <c r="AO70" s="1026"/>
      <c r="AP70" s="1026" t="s">
        <v>603</v>
      </c>
      <c r="AQ70" s="1026"/>
      <c r="AR70" s="1026"/>
      <c r="AS70" s="1026"/>
      <c r="AT70" s="1026"/>
      <c r="AU70" s="1026" t="s">
        <v>603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308</v>
      </c>
      <c r="R71" s="1026"/>
      <c r="S71" s="1026"/>
      <c r="T71" s="1026"/>
      <c r="U71" s="1026"/>
      <c r="V71" s="1026">
        <v>254</v>
      </c>
      <c r="W71" s="1026"/>
      <c r="X71" s="1026"/>
      <c r="Y71" s="1026"/>
      <c r="Z71" s="1026"/>
      <c r="AA71" s="1026">
        <v>54</v>
      </c>
      <c r="AB71" s="1026"/>
      <c r="AC71" s="1026"/>
      <c r="AD71" s="1026"/>
      <c r="AE71" s="1026"/>
      <c r="AF71" s="1026">
        <v>54</v>
      </c>
      <c r="AG71" s="1026"/>
      <c r="AH71" s="1026"/>
      <c r="AI71" s="1026"/>
      <c r="AJ71" s="1026"/>
      <c r="AK71" s="1026" t="s">
        <v>603</v>
      </c>
      <c r="AL71" s="1026"/>
      <c r="AM71" s="1026"/>
      <c r="AN71" s="1026"/>
      <c r="AO71" s="1026"/>
      <c r="AP71" s="1026" t="s">
        <v>603</v>
      </c>
      <c r="AQ71" s="1026"/>
      <c r="AR71" s="1026"/>
      <c r="AS71" s="1026"/>
      <c r="AT71" s="1026"/>
      <c r="AU71" s="1026" t="s">
        <v>603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597</v>
      </c>
      <c r="C72" s="1030"/>
      <c r="D72" s="1030"/>
      <c r="E72" s="1030"/>
      <c r="F72" s="1030"/>
      <c r="G72" s="1030"/>
      <c r="H72" s="1030"/>
      <c r="I72" s="1030"/>
      <c r="J72" s="1030"/>
      <c r="K72" s="1030"/>
      <c r="L72" s="1030"/>
      <c r="M72" s="1030"/>
      <c r="N72" s="1030"/>
      <c r="O72" s="1030"/>
      <c r="P72" s="1031"/>
      <c r="Q72" s="1032">
        <v>296028</v>
      </c>
      <c r="R72" s="1026"/>
      <c r="S72" s="1026"/>
      <c r="T72" s="1026"/>
      <c r="U72" s="1026"/>
      <c r="V72" s="1026">
        <v>287668</v>
      </c>
      <c r="W72" s="1026"/>
      <c r="X72" s="1026"/>
      <c r="Y72" s="1026"/>
      <c r="Z72" s="1026"/>
      <c r="AA72" s="1026">
        <v>8361</v>
      </c>
      <c r="AB72" s="1026"/>
      <c r="AC72" s="1026"/>
      <c r="AD72" s="1026"/>
      <c r="AE72" s="1026"/>
      <c r="AF72" s="1026">
        <v>8361</v>
      </c>
      <c r="AG72" s="1026"/>
      <c r="AH72" s="1026"/>
      <c r="AI72" s="1026"/>
      <c r="AJ72" s="1026"/>
      <c r="AK72" s="1026" t="s">
        <v>603</v>
      </c>
      <c r="AL72" s="1026"/>
      <c r="AM72" s="1026"/>
      <c r="AN72" s="1026"/>
      <c r="AO72" s="1026"/>
      <c r="AP72" s="1026" t="s">
        <v>603</v>
      </c>
      <c r="AQ72" s="1026"/>
      <c r="AR72" s="1026"/>
      <c r="AS72" s="1026"/>
      <c r="AT72" s="1026"/>
      <c r="AU72" s="1026" t="s">
        <v>603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9919</v>
      </c>
      <c r="AG88" s="1014"/>
      <c r="AH88" s="1014"/>
      <c r="AI88" s="1014"/>
      <c r="AJ88" s="1014"/>
      <c r="AK88" s="1018"/>
      <c r="AL88" s="1018"/>
      <c r="AM88" s="1018"/>
      <c r="AN88" s="1018"/>
      <c r="AO88" s="1018"/>
      <c r="AP88" s="1014">
        <v>2203</v>
      </c>
      <c r="AQ88" s="1014"/>
      <c r="AR88" s="1014"/>
      <c r="AS88" s="1014"/>
      <c r="AT88" s="1014"/>
      <c r="AU88" s="1014">
        <v>84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309</v>
      </c>
      <c r="AG109" s="949"/>
      <c r="AH109" s="949"/>
      <c r="AI109" s="949"/>
      <c r="AJ109" s="950"/>
      <c r="AK109" s="951" t="s">
        <v>308</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309</v>
      </c>
      <c r="BW109" s="949"/>
      <c r="BX109" s="949"/>
      <c r="BY109" s="949"/>
      <c r="BZ109" s="950"/>
      <c r="CA109" s="951" t="s">
        <v>308</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309</v>
      </c>
      <c r="DM109" s="949"/>
      <c r="DN109" s="949"/>
      <c r="DO109" s="949"/>
      <c r="DP109" s="950"/>
      <c r="DQ109" s="951" t="s">
        <v>308</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203453</v>
      </c>
      <c r="AB110" s="942"/>
      <c r="AC110" s="942"/>
      <c r="AD110" s="942"/>
      <c r="AE110" s="943"/>
      <c r="AF110" s="944">
        <v>209230</v>
      </c>
      <c r="AG110" s="942"/>
      <c r="AH110" s="942"/>
      <c r="AI110" s="942"/>
      <c r="AJ110" s="943"/>
      <c r="AK110" s="944">
        <v>205666</v>
      </c>
      <c r="AL110" s="942"/>
      <c r="AM110" s="942"/>
      <c r="AN110" s="942"/>
      <c r="AO110" s="943"/>
      <c r="AP110" s="945">
        <v>21.6</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2164943</v>
      </c>
      <c r="BR110" s="889"/>
      <c r="BS110" s="889"/>
      <c r="BT110" s="889"/>
      <c r="BU110" s="889"/>
      <c r="BV110" s="889">
        <v>2197934</v>
      </c>
      <c r="BW110" s="889"/>
      <c r="BX110" s="889"/>
      <c r="BY110" s="889"/>
      <c r="BZ110" s="889"/>
      <c r="CA110" s="889">
        <v>2175184</v>
      </c>
      <c r="CB110" s="889"/>
      <c r="CC110" s="889"/>
      <c r="CD110" s="889"/>
      <c r="CE110" s="889"/>
      <c r="CF110" s="913">
        <v>228.7</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438</v>
      </c>
      <c r="DR110" s="889"/>
      <c r="DS110" s="889"/>
      <c r="DT110" s="889"/>
      <c r="DU110" s="889"/>
      <c r="DV110" s="890" t="s">
        <v>438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438</v>
      </c>
      <c r="AG111" s="970"/>
      <c r="AH111" s="970"/>
      <c r="AI111" s="970"/>
      <c r="AJ111" s="971"/>
      <c r="AK111" s="972" t="s">
        <v>441</v>
      </c>
      <c r="AL111" s="970"/>
      <c r="AM111" s="970"/>
      <c r="AN111" s="970"/>
      <c r="AO111" s="971"/>
      <c r="AP111" s="973" t="s">
        <v>442</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441</v>
      </c>
      <c r="BR111" s="861"/>
      <c r="BS111" s="861"/>
      <c r="BT111" s="861"/>
      <c r="BU111" s="861"/>
      <c r="BV111" s="861" t="s">
        <v>440</v>
      </c>
      <c r="BW111" s="861"/>
      <c r="BX111" s="861"/>
      <c r="BY111" s="861"/>
      <c r="BZ111" s="861"/>
      <c r="CA111" s="861" t="s">
        <v>438</v>
      </c>
      <c r="CB111" s="861"/>
      <c r="CC111" s="861"/>
      <c r="CD111" s="861"/>
      <c r="CE111" s="861"/>
      <c r="CF111" s="922" t="s">
        <v>441</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445</v>
      </c>
      <c r="DH111" s="861"/>
      <c r="DI111" s="861"/>
      <c r="DJ111" s="861"/>
      <c r="DK111" s="861"/>
      <c r="DL111" s="861" t="s">
        <v>438</v>
      </c>
      <c r="DM111" s="861"/>
      <c r="DN111" s="861"/>
      <c r="DO111" s="861"/>
      <c r="DP111" s="861"/>
      <c r="DQ111" s="861" t="s">
        <v>438</v>
      </c>
      <c r="DR111" s="861"/>
      <c r="DS111" s="861"/>
      <c r="DT111" s="861"/>
      <c r="DU111" s="861"/>
      <c r="DV111" s="838" t="s">
        <v>441</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438</v>
      </c>
      <c r="AG112" s="824"/>
      <c r="AH112" s="824"/>
      <c r="AI112" s="824"/>
      <c r="AJ112" s="825"/>
      <c r="AK112" s="826" t="s">
        <v>438</v>
      </c>
      <c r="AL112" s="824"/>
      <c r="AM112" s="824"/>
      <c r="AN112" s="824"/>
      <c r="AO112" s="825"/>
      <c r="AP112" s="871" t="s">
        <v>448</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99179</v>
      </c>
      <c r="BR112" s="861"/>
      <c r="BS112" s="861"/>
      <c r="BT112" s="861"/>
      <c r="BU112" s="861"/>
      <c r="BV112" s="861">
        <v>96505</v>
      </c>
      <c r="BW112" s="861"/>
      <c r="BX112" s="861"/>
      <c r="BY112" s="861"/>
      <c r="BZ112" s="861"/>
      <c r="CA112" s="861">
        <v>106388</v>
      </c>
      <c r="CB112" s="861"/>
      <c r="CC112" s="861"/>
      <c r="CD112" s="861"/>
      <c r="CE112" s="861"/>
      <c r="CF112" s="922">
        <v>11.2</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438</v>
      </c>
      <c r="DM112" s="861"/>
      <c r="DN112" s="861"/>
      <c r="DO112" s="861"/>
      <c r="DP112" s="861"/>
      <c r="DQ112" s="861" t="s">
        <v>441</v>
      </c>
      <c r="DR112" s="861"/>
      <c r="DS112" s="861"/>
      <c r="DT112" s="861"/>
      <c r="DU112" s="861"/>
      <c r="DV112" s="838" t="s">
        <v>438</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9872</v>
      </c>
      <c r="AB113" s="970"/>
      <c r="AC113" s="970"/>
      <c r="AD113" s="970"/>
      <c r="AE113" s="971"/>
      <c r="AF113" s="972">
        <v>6297</v>
      </c>
      <c r="AG113" s="970"/>
      <c r="AH113" s="970"/>
      <c r="AI113" s="970"/>
      <c r="AJ113" s="971"/>
      <c r="AK113" s="972">
        <v>7821</v>
      </c>
      <c r="AL113" s="970"/>
      <c r="AM113" s="970"/>
      <c r="AN113" s="970"/>
      <c r="AO113" s="971"/>
      <c r="AP113" s="973">
        <v>0.8</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41295</v>
      </c>
      <c r="BR113" s="861"/>
      <c r="BS113" s="861"/>
      <c r="BT113" s="861"/>
      <c r="BU113" s="861"/>
      <c r="BV113" s="861">
        <v>42940</v>
      </c>
      <c r="BW113" s="861"/>
      <c r="BX113" s="861"/>
      <c r="BY113" s="861"/>
      <c r="BZ113" s="861"/>
      <c r="CA113" s="861">
        <v>41832</v>
      </c>
      <c r="CB113" s="861"/>
      <c r="CC113" s="861"/>
      <c r="CD113" s="861"/>
      <c r="CE113" s="861"/>
      <c r="CF113" s="922">
        <v>4.4000000000000004</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445</v>
      </c>
      <c r="DM113" s="824"/>
      <c r="DN113" s="824"/>
      <c r="DO113" s="824"/>
      <c r="DP113" s="825"/>
      <c r="DQ113" s="826" t="s">
        <v>438</v>
      </c>
      <c r="DR113" s="824"/>
      <c r="DS113" s="824"/>
      <c r="DT113" s="824"/>
      <c r="DU113" s="825"/>
      <c r="DV113" s="871" t="s">
        <v>438</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9824</v>
      </c>
      <c r="AB114" s="824"/>
      <c r="AC114" s="824"/>
      <c r="AD114" s="824"/>
      <c r="AE114" s="825"/>
      <c r="AF114" s="826">
        <v>6000</v>
      </c>
      <c r="AG114" s="824"/>
      <c r="AH114" s="824"/>
      <c r="AI114" s="824"/>
      <c r="AJ114" s="825"/>
      <c r="AK114" s="826">
        <v>6502</v>
      </c>
      <c r="AL114" s="824"/>
      <c r="AM114" s="824"/>
      <c r="AN114" s="824"/>
      <c r="AO114" s="825"/>
      <c r="AP114" s="871">
        <v>0.7</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75609</v>
      </c>
      <c r="BR114" s="861"/>
      <c r="BS114" s="861"/>
      <c r="BT114" s="861"/>
      <c r="BU114" s="861"/>
      <c r="BV114" s="861">
        <v>260672</v>
      </c>
      <c r="BW114" s="861"/>
      <c r="BX114" s="861"/>
      <c r="BY114" s="861"/>
      <c r="BZ114" s="861"/>
      <c r="CA114" s="861">
        <v>260958</v>
      </c>
      <c r="CB114" s="861"/>
      <c r="CC114" s="861"/>
      <c r="CD114" s="861"/>
      <c r="CE114" s="861"/>
      <c r="CF114" s="922">
        <v>27.4</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441</v>
      </c>
      <c r="DM114" s="824"/>
      <c r="DN114" s="824"/>
      <c r="DO114" s="824"/>
      <c r="DP114" s="825"/>
      <c r="DQ114" s="826" t="s">
        <v>441</v>
      </c>
      <c r="DR114" s="824"/>
      <c r="DS114" s="824"/>
      <c r="DT114" s="824"/>
      <c r="DU114" s="825"/>
      <c r="DV114" s="871" t="s">
        <v>438</v>
      </c>
      <c r="DW114" s="872"/>
      <c r="DX114" s="872"/>
      <c r="DY114" s="872"/>
      <c r="DZ114" s="873"/>
    </row>
    <row r="115" spans="1:130" s="247" customFormat="1" ht="26.25" customHeight="1" x14ac:dyDescent="0.15">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26175</v>
      </c>
      <c r="AB115" s="970"/>
      <c r="AC115" s="970"/>
      <c r="AD115" s="970"/>
      <c r="AE115" s="971"/>
      <c r="AF115" s="972">
        <v>11097</v>
      </c>
      <c r="AG115" s="970"/>
      <c r="AH115" s="970"/>
      <c r="AI115" s="970"/>
      <c r="AJ115" s="971"/>
      <c r="AK115" s="972">
        <v>7594</v>
      </c>
      <c r="AL115" s="970"/>
      <c r="AM115" s="970"/>
      <c r="AN115" s="970"/>
      <c r="AO115" s="971"/>
      <c r="AP115" s="973">
        <v>0.8</v>
      </c>
      <c r="AQ115" s="974"/>
      <c r="AR115" s="974"/>
      <c r="AS115" s="974"/>
      <c r="AT115" s="975"/>
      <c r="AU115" s="983"/>
      <c r="AV115" s="984"/>
      <c r="AW115" s="984"/>
      <c r="AX115" s="984"/>
      <c r="AY115" s="984"/>
      <c r="AZ115" s="859" t="s">
        <v>458</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438</v>
      </c>
      <c r="BW115" s="861"/>
      <c r="BX115" s="861"/>
      <c r="BY115" s="861"/>
      <c r="BZ115" s="861"/>
      <c r="CA115" s="861" t="s">
        <v>438</v>
      </c>
      <c r="CB115" s="861"/>
      <c r="CC115" s="861"/>
      <c r="CD115" s="861"/>
      <c r="CE115" s="861"/>
      <c r="CF115" s="922" t="s">
        <v>438</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438</v>
      </c>
      <c r="DH115" s="824"/>
      <c r="DI115" s="824"/>
      <c r="DJ115" s="824"/>
      <c r="DK115" s="825"/>
      <c r="DL115" s="826" t="s">
        <v>441</v>
      </c>
      <c r="DM115" s="824"/>
      <c r="DN115" s="824"/>
      <c r="DO115" s="824"/>
      <c r="DP115" s="825"/>
      <c r="DQ115" s="826" t="s">
        <v>438</v>
      </c>
      <c r="DR115" s="824"/>
      <c r="DS115" s="824"/>
      <c r="DT115" s="824"/>
      <c r="DU115" s="825"/>
      <c r="DV115" s="871" t="s">
        <v>438</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172</v>
      </c>
      <c r="AB116" s="824"/>
      <c r="AC116" s="824"/>
      <c r="AD116" s="824"/>
      <c r="AE116" s="825"/>
      <c r="AF116" s="826">
        <v>109</v>
      </c>
      <c r="AG116" s="824"/>
      <c r="AH116" s="824"/>
      <c r="AI116" s="824"/>
      <c r="AJ116" s="825"/>
      <c r="AK116" s="826">
        <v>34</v>
      </c>
      <c r="AL116" s="824"/>
      <c r="AM116" s="824"/>
      <c r="AN116" s="824"/>
      <c r="AO116" s="825"/>
      <c r="AP116" s="871">
        <v>0</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441</v>
      </c>
      <c r="BW116" s="861"/>
      <c r="BX116" s="861"/>
      <c r="BY116" s="861"/>
      <c r="BZ116" s="861"/>
      <c r="CA116" s="861" t="s">
        <v>442</v>
      </c>
      <c r="CB116" s="861"/>
      <c r="CC116" s="861"/>
      <c r="CD116" s="861"/>
      <c r="CE116" s="861"/>
      <c r="CF116" s="922" t="s">
        <v>441</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445</v>
      </c>
      <c r="DM116" s="824"/>
      <c r="DN116" s="824"/>
      <c r="DO116" s="824"/>
      <c r="DP116" s="825"/>
      <c r="DQ116" s="826" t="s">
        <v>441</v>
      </c>
      <c r="DR116" s="824"/>
      <c r="DS116" s="824"/>
      <c r="DT116" s="824"/>
      <c r="DU116" s="825"/>
      <c r="DV116" s="871" t="s">
        <v>441</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249496</v>
      </c>
      <c r="AB117" s="956"/>
      <c r="AC117" s="956"/>
      <c r="AD117" s="956"/>
      <c r="AE117" s="957"/>
      <c r="AF117" s="958">
        <v>232733</v>
      </c>
      <c r="AG117" s="956"/>
      <c r="AH117" s="956"/>
      <c r="AI117" s="956"/>
      <c r="AJ117" s="957"/>
      <c r="AK117" s="958">
        <v>227617</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465</v>
      </c>
      <c r="BR117" s="861"/>
      <c r="BS117" s="861"/>
      <c r="BT117" s="861"/>
      <c r="BU117" s="861"/>
      <c r="BV117" s="861" t="s">
        <v>465</v>
      </c>
      <c r="BW117" s="861"/>
      <c r="BX117" s="861"/>
      <c r="BY117" s="861"/>
      <c r="BZ117" s="861"/>
      <c r="CA117" s="861" t="s">
        <v>442</v>
      </c>
      <c r="CB117" s="861"/>
      <c r="CC117" s="861"/>
      <c r="CD117" s="861"/>
      <c r="CE117" s="861"/>
      <c r="CF117" s="922" t="s">
        <v>448</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442</v>
      </c>
      <c r="DH117" s="824"/>
      <c r="DI117" s="824"/>
      <c r="DJ117" s="824"/>
      <c r="DK117" s="825"/>
      <c r="DL117" s="826" t="s">
        <v>442</v>
      </c>
      <c r="DM117" s="824"/>
      <c r="DN117" s="824"/>
      <c r="DO117" s="824"/>
      <c r="DP117" s="825"/>
      <c r="DQ117" s="826" t="s">
        <v>442</v>
      </c>
      <c r="DR117" s="824"/>
      <c r="DS117" s="824"/>
      <c r="DT117" s="824"/>
      <c r="DU117" s="825"/>
      <c r="DV117" s="871" t="s">
        <v>465</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309</v>
      </c>
      <c r="AG118" s="949"/>
      <c r="AH118" s="949"/>
      <c r="AI118" s="949"/>
      <c r="AJ118" s="950"/>
      <c r="AK118" s="951" t="s">
        <v>308</v>
      </c>
      <c r="AL118" s="949"/>
      <c r="AM118" s="949"/>
      <c r="AN118" s="949"/>
      <c r="AO118" s="950"/>
      <c r="AP118" s="952" t="s">
        <v>432</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442</v>
      </c>
      <c r="BW118" s="892"/>
      <c r="BX118" s="892"/>
      <c r="BY118" s="892"/>
      <c r="BZ118" s="892"/>
      <c r="CA118" s="892" t="s">
        <v>465</v>
      </c>
      <c r="CB118" s="892"/>
      <c r="CC118" s="892"/>
      <c r="CD118" s="892"/>
      <c r="CE118" s="892"/>
      <c r="CF118" s="922" t="s">
        <v>438</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442</v>
      </c>
      <c r="DH118" s="824"/>
      <c r="DI118" s="824"/>
      <c r="DJ118" s="824"/>
      <c r="DK118" s="825"/>
      <c r="DL118" s="826" t="s">
        <v>438</v>
      </c>
      <c r="DM118" s="824"/>
      <c r="DN118" s="824"/>
      <c r="DO118" s="824"/>
      <c r="DP118" s="825"/>
      <c r="DQ118" s="826" t="s">
        <v>442</v>
      </c>
      <c r="DR118" s="824"/>
      <c r="DS118" s="824"/>
      <c r="DT118" s="824"/>
      <c r="DU118" s="825"/>
      <c r="DV118" s="871" t="s">
        <v>448</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438</v>
      </c>
      <c r="AB119" s="942"/>
      <c r="AC119" s="942"/>
      <c r="AD119" s="942"/>
      <c r="AE119" s="943"/>
      <c r="AF119" s="944" t="s">
        <v>442</v>
      </c>
      <c r="AG119" s="942"/>
      <c r="AH119" s="942"/>
      <c r="AI119" s="942"/>
      <c r="AJ119" s="943"/>
      <c r="AK119" s="944" t="s">
        <v>438</v>
      </c>
      <c r="AL119" s="942"/>
      <c r="AM119" s="942"/>
      <c r="AN119" s="942"/>
      <c r="AO119" s="943"/>
      <c r="AP119" s="945" t="s">
        <v>465</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469</v>
      </c>
      <c r="BP119" s="925"/>
      <c r="BQ119" s="929">
        <v>2381026</v>
      </c>
      <c r="BR119" s="892"/>
      <c r="BS119" s="892"/>
      <c r="BT119" s="892"/>
      <c r="BU119" s="892"/>
      <c r="BV119" s="892">
        <v>2598051</v>
      </c>
      <c r="BW119" s="892"/>
      <c r="BX119" s="892"/>
      <c r="BY119" s="892"/>
      <c r="BZ119" s="892"/>
      <c r="CA119" s="892">
        <v>2584362</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448</v>
      </c>
      <c r="DH119" s="807"/>
      <c r="DI119" s="807"/>
      <c r="DJ119" s="807"/>
      <c r="DK119" s="808"/>
      <c r="DL119" s="809" t="s">
        <v>448</v>
      </c>
      <c r="DM119" s="807"/>
      <c r="DN119" s="807"/>
      <c r="DO119" s="807"/>
      <c r="DP119" s="808"/>
      <c r="DQ119" s="809" t="s">
        <v>465</v>
      </c>
      <c r="DR119" s="807"/>
      <c r="DS119" s="807"/>
      <c r="DT119" s="807"/>
      <c r="DU119" s="808"/>
      <c r="DV119" s="895" t="s">
        <v>438</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438</v>
      </c>
      <c r="AB120" s="824"/>
      <c r="AC120" s="824"/>
      <c r="AD120" s="824"/>
      <c r="AE120" s="825"/>
      <c r="AF120" s="826" t="s">
        <v>465</v>
      </c>
      <c r="AG120" s="824"/>
      <c r="AH120" s="824"/>
      <c r="AI120" s="824"/>
      <c r="AJ120" s="825"/>
      <c r="AK120" s="826" t="s">
        <v>438</v>
      </c>
      <c r="AL120" s="824"/>
      <c r="AM120" s="824"/>
      <c r="AN120" s="824"/>
      <c r="AO120" s="825"/>
      <c r="AP120" s="871" t="s">
        <v>438</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958212</v>
      </c>
      <c r="BR120" s="889"/>
      <c r="BS120" s="889"/>
      <c r="BT120" s="889"/>
      <c r="BU120" s="889"/>
      <c r="BV120" s="889">
        <v>1109076</v>
      </c>
      <c r="BW120" s="889"/>
      <c r="BX120" s="889"/>
      <c r="BY120" s="889"/>
      <c r="BZ120" s="889"/>
      <c r="CA120" s="889">
        <v>973002</v>
      </c>
      <c r="CB120" s="889"/>
      <c r="CC120" s="889"/>
      <c r="CD120" s="889"/>
      <c r="CE120" s="889"/>
      <c r="CF120" s="913">
        <v>102.3</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99179</v>
      </c>
      <c r="DH120" s="889"/>
      <c r="DI120" s="889"/>
      <c r="DJ120" s="889"/>
      <c r="DK120" s="889"/>
      <c r="DL120" s="889">
        <v>96505</v>
      </c>
      <c r="DM120" s="889"/>
      <c r="DN120" s="889"/>
      <c r="DO120" s="889"/>
      <c r="DP120" s="889"/>
      <c r="DQ120" s="889">
        <v>106388</v>
      </c>
      <c r="DR120" s="889"/>
      <c r="DS120" s="889"/>
      <c r="DT120" s="889"/>
      <c r="DU120" s="889"/>
      <c r="DV120" s="890">
        <v>11.2</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465</v>
      </c>
      <c r="AB121" s="824"/>
      <c r="AC121" s="824"/>
      <c r="AD121" s="824"/>
      <c r="AE121" s="825"/>
      <c r="AF121" s="826" t="s">
        <v>448</v>
      </c>
      <c r="AG121" s="824"/>
      <c r="AH121" s="824"/>
      <c r="AI121" s="824"/>
      <c r="AJ121" s="825"/>
      <c r="AK121" s="826" t="s">
        <v>465</v>
      </c>
      <c r="AL121" s="824"/>
      <c r="AM121" s="824"/>
      <c r="AN121" s="824"/>
      <c r="AO121" s="825"/>
      <c r="AP121" s="871" t="s">
        <v>465</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135120</v>
      </c>
      <c r="BR121" s="861"/>
      <c r="BS121" s="861"/>
      <c r="BT121" s="861"/>
      <c r="BU121" s="861"/>
      <c r="BV121" s="861">
        <v>159143</v>
      </c>
      <c r="BW121" s="861"/>
      <c r="BX121" s="861"/>
      <c r="BY121" s="861"/>
      <c r="BZ121" s="861"/>
      <c r="CA121" s="861">
        <v>148823</v>
      </c>
      <c r="CB121" s="861"/>
      <c r="CC121" s="861"/>
      <c r="CD121" s="861"/>
      <c r="CE121" s="861"/>
      <c r="CF121" s="922">
        <v>15.6</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t="s">
        <v>448</v>
      </c>
      <c r="DH121" s="861"/>
      <c r="DI121" s="861"/>
      <c r="DJ121" s="861"/>
      <c r="DK121" s="861"/>
      <c r="DL121" s="861" t="s">
        <v>465</v>
      </c>
      <c r="DM121" s="861"/>
      <c r="DN121" s="861"/>
      <c r="DO121" s="861"/>
      <c r="DP121" s="861"/>
      <c r="DQ121" s="861" t="s">
        <v>465</v>
      </c>
      <c r="DR121" s="861"/>
      <c r="DS121" s="861"/>
      <c r="DT121" s="861"/>
      <c r="DU121" s="861"/>
      <c r="DV121" s="838" t="s">
        <v>465</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465</v>
      </c>
      <c r="AB122" s="824"/>
      <c r="AC122" s="824"/>
      <c r="AD122" s="824"/>
      <c r="AE122" s="825"/>
      <c r="AF122" s="826" t="s">
        <v>438</v>
      </c>
      <c r="AG122" s="824"/>
      <c r="AH122" s="824"/>
      <c r="AI122" s="824"/>
      <c r="AJ122" s="825"/>
      <c r="AK122" s="826" t="s">
        <v>465</v>
      </c>
      <c r="AL122" s="824"/>
      <c r="AM122" s="824"/>
      <c r="AN122" s="824"/>
      <c r="AO122" s="825"/>
      <c r="AP122" s="871" t="s">
        <v>465</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1435888</v>
      </c>
      <c r="BR122" s="892"/>
      <c r="BS122" s="892"/>
      <c r="BT122" s="892"/>
      <c r="BU122" s="892"/>
      <c r="BV122" s="892">
        <v>1641771</v>
      </c>
      <c r="BW122" s="892"/>
      <c r="BX122" s="892"/>
      <c r="BY122" s="892"/>
      <c r="BZ122" s="892"/>
      <c r="CA122" s="892">
        <v>1586607</v>
      </c>
      <c r="CB122" s="892"/>
      <c r="CC122" s="892"/>
      <c r="CD122" s="892"/>
      <c r="CE122" s="892"/>
      <c r="CF122" s="893">
        <v>166.8</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448</v>
      </c>
      <c r="DH122" s="861"/>
      <c r="DI122" s="861"/>
      <c r="DJ122" s="861"/>
      <c r="DK122" s="861"/>
      <c r="DL122" s="861" t="s">
        <v>448</v>
      </c>
      <c r="DM122" s="861"/>
      <c r="DN122" s="861"/>
      <c r="DO122" s="861"/>
      <c r="DP122" s="861"/>
      <c r="DQ122" s="861" t="s">
        <v>448</v>
      </c>
      <c r="DR122" s="861"/>
      <c r="DS122" s="861"/>
      <c r="DT122" s="861"/>
      <c r="DU122" s="861"/>
      <c r="DV122" s="838" t="s">
        <v>448</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448</v>
      </c>
      <c r="AB123" s="824"/>
      <c r="AC123" s="824"/>
      <c r="AD123" s="824"/>
      <c r="AE123" s="825"/>
      <c r="AF123" s="826" t="s">
        <v>448</v>
      </c>
      <c r="AG123" s="824"/>
      <c r="AH123" s="824"/>
      <c r="AI123" s="824"/>
      <c r="AJ123" s="825"/>
      <c r="AK123" s="826" t="s">
        <v>448</v>
      </c>
      <c r="AL123" s="824"/>
      <c r="AM123" s="824"/>
      <c r="AN123" s="824"/>
      <c r="AO123" s="825"/>
      <c r="AP123" s="871" t="s">
        <v>448</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480</v>
      </c>
      <c r="BP123" s="925"/>
      <c r="BQ123" s="879">
        <v>2529220</v>
      </c>
      <c r="BR123" s="880"/>
      <c r="BS123" s="880"/>
      <c r="BT123" s="880"/>
      <c r="BU123" s="880"/>
      <c r="BV123" s="880">
        <v>2909990</v>
      </c>
      <c r="BW123" s="880"/>
      <c r="BX123" s="880"/>
      <c r="BY123" s="880"/>
      <c r="BZ123" s="880"/>
      <c r="CA123" s="880">
        <v>2708432</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t="s">
        <v>438</v>
      </c>
      <c r="DH123" s="824"/>
      <c r="DI123" s="824"/>
      <c r="DJ123" s="824"/>
      <c r="DK123" s="825"/>
      <c r="DL123" s="826" t="s">
        <v>438</v>
      </c>
      <c r="DM123" s="824"/>
      <c r="DN123" s="824"/>
      <c r="DO123" s="824"/>
      <c r="DP123" s="825"/>
      <c r="DQ123" s="826" t="s">
        <v>438</v>
      </c>
      <c r="DR123" s="824"/>
      <c r="DS123" s="824"/>
      <c r="DT123" s="824"/>
      <c r="DU123" s="825"/>
      <c r="DV123" s="871" t="s">
        <v>438</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v>26175</v>
      </c>
      <c r="AB124" s="824"/>
      <c r="AC124" s="824"/>
      <c r="AD124" s="824"/>
      <c r="AE124" s="825"/>
      <c r="AF124" s="826">
        <v>11097</v>
      </c>
      <c r="AG124" s="824"/>
      <c r="AH124" s="824"/>
      <c r="AI124" s="824"/>
      <c r="AJ124" s="825"/>
      <c r="AK124" s="826">
        <v>7594</v>
      </c>
      <c r="AL124" s="824"/>
      <c r="AM124" s="824"/>
      <c r="AN124" s="824"/>
      <c r="AO124" s="825"/>
      <c r="AP124" s="871">
        <v>0.8</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483</v>
      </c>
      <c r="BR124" s="878"/>
      <c r="BS124" s="878"/>
      <c r="BT124" s="878"/>
      <c r="BU124" s="878"/>
      <c r="BV124" s="878" t="s">
        <v>484</v>
      </c>
      <c r="BW124" s="878"/>
      <c r="BX124" s="878"/>
      <c r="BY124" s="878"/>
      <c r="BZ124" s="878"/>
      <c r="CA124" s="878" t="s">
        <v>483</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438</v>
      </c>
      <c r="DH124" s="807"/>
      <c r="DI124" s="807"/>
      <c r="DJ124" s="807"/>
      <c r="DK124" s="808"/>
      <c r="DL124" s="809" t="s">
        <v>486</v>
      </c>
      <c r="DM124" s="807"/>
      <c r="DN124" s="807"/>
      <c r="DO124" s="807"/>
      <c r="DP124" s="808"/>
      <c r="DQ124" s="809" t="s">
        <v>438</v>
      </c>
      <c r="DR124" s="807"/>
      <c r="DS124" s="807"/>
      <c r="DT124" s="807"/>
      <c r="DU124" s="808"/>
      <c r="DV124" s="895" t="s">
        <v>438</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483</v>
      </c>
      <c r="AB125" s="824"/>
      <c r="AC125" s="824"/>
      <c r="AD125" s="824"/>
      <c r="AE125" s="825"/>
      <c r="AF125" s="826" t="s">
        <v>438</v>
      </c>
      <c r="AG125" s="824"/>
      <c r="AH125" s="824"/>
      <c r="AI125" s="824"/>
      <c r="AJ125" s="825"/>
      <c r="AK125" s="826" t="s">
        <v>438</v>
      </c>
      <c r="AL125" s="824"/>
      <c r="AM125" s="824"/>
      <c r="AN125" s="824"/>
      <c r="AO125" s="825"/>
      <c r="AP125" s="871" t="s">
        <v>487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488</v>
      </c>
      <c r="CL125" s="899"/>
      <c r="CM125" s="899"/>
      <c r="CN125" s="899"/>
      <c r="CO125" s="900"/>
      <c r="CP125" s="907" t="s">
        <v>489</v>
      </c>
      <c r="CQ125" s="852"/>
      <c r="CR125" s="852"/>
      <c r="CS125" s="852"/>
      <c r="CT125" s="852"/>
      <c r="CU125" s="852"/>
      <c r="CV125" s="852"/>
      <c r="CW125" s="852"/>
      <c r="CX125" s="852"/>
      <c r="CY125" s="852"/>
      <c r="CZ125" s="852"/>
      <c r="DA125" s="852"/>
      <c r="DB125" s="852"/>
      <c r="DC125" s="852"/>
      <c r="DD125" s="852"/>
      <c r="DE125" s="852"/>
      <c r="DF125" s="853"/>
      <c r="DG125" s="908" t="s">
        <v>490</v>
      </c>
      <c r="DH125" s="889"/>
      <c r="DI125" s="889"/>
      <c r="DJ125" s="889"/>
      <c r="DK125" s="889"/>
      <c r="DL125" s="889" t="s">
        <v>438</v>
      </c>
      <c r="DM125" s="889"/>
      <c r="DN125" s="889"/>
      <c r="DO125" s="889"/>
      <c r="DP125" s="889"/>
      <c r="DQ125" s="889" t="s">
        <v>486</v>
      </c>
      <c r="DR125" s="889"/>
      <c r="DS125" s="889"/>
      <c r="DT125" s="889"/>
      <c r="DU125" s="889"/>
      <c r="DV125" s="890" t="s">
        <v>438</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438</v>
      </c>
      <c r="AB126" s="824"/>
      <c r="AC126" s="824"/>
      <c r="AD126" s="824"/>
      <c r="AE126" s="825"/>
      <c r="AF126" s="826" t="s">
        <v>484</v>
      </c>
      <c r="AG126" s="824"/>
      <c r="AH126" s="824"/>
      <c r="AI126" s="824"/>
      <c r="AJ126" s="825"/>
      <c r="AK126" s="826" t="s">
        <v>491</v>
      </c>
      <c r="AL126" s="824"/>
      <c r="AM126" s="824"/>
      <c r="AN126" s="824"/>
      <c r="AO126" s="825"/>
      <c r="AP126" s="871" t="s">
        <v>438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492</v>
      </c>
      <c r="CQ126" s="794"/>
      <c r="CR126" s="794"/>
      <c r="CS126" s="794"/>
      <c r="CT126" s="794"/>
      <c r="CU126" s="794"/>
      <c r="CV126" s="794"/>
      <c r="CW126" s="794"/>
      <c r="CX126" s="794"/>
      <c r="CY126" s="794"/>
      <c r="CZ126" s="794"/>
      <c r="DA126" s="794"/>
      <c r="DB126" s="794"/>
      <c r="DC126" s="794"/>
      <c r="DD126" s="794"/>
      <c r="DE126" s="794"/>
      <c r="DF126" s="795"/>
      <c r="DG126" s="860" t="s">
        <v>486</v>
      </c>
      <c r="DH126" s="861"/>
      <c r="DI126" s="861"/>
      <c r="DJ126" s="861"/>
      <c r="DK126" s="861"/>
      <c r="DL126" s="861" t="s">
        <v>438</v>
      </c>
      <c r="DM126" s="861"/>
      <c r="DN126" s="861"/>
      <c r="DO126" s="861"/>
      <c r="DP126" s="861"/>
      <c r="DQ126" s="861" t="s">
        <v>490</v>
      </c>
      <c r="DR126" s="861"/>
      <c r="DS126" s="861"/>
      <c r="DT126" s="861"/>
      <c r="DU126" s="861"/>
      <c r="DV126" s="838" t="s">
        <v>483</v>
      </c>
      <c r="DW126" s="838"/>
      <c r="DX126" s="838"/>
      <c r="DY126" s="838"/>
      <c r="DZ126" s="839"/>
    </row>
    <row r="127" spans="1:130" s="247" customFormat="1" ht="26.25" customHeight="1" x14ac:dyDescent="0.15">
      <c r="A127" s="866"/>
      <c r="B127" s="867"/>
      <c r="C127" s="885" t="s">
        <v>493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438</v>
      </c>
      <c r="AB127" s="824"/>
      <c r="AC127" s="824"/>
      <c r="AD127" s="824"/>
      <c r="AE127" s="825"/>
      <c r="AF127" s="826" t="s">
        <v>438</v>
      </c>
      <c r="AG127" s="824"/>
      <c r="AH127" s="824"/>
      <c r="AI127" s="824"/>
      <c r="AJ127" s="825"/>
      <c r="AK127" s="826" t="s">
        <v>486</v>
      </c>
      <c r="AL127" s="824"/>
      <c r="AM127" s="824"/>
      <c r="AN127" s="824"/>
      <c r="AO127" s="825"/>
      <c r="AP127" s="871" t="s">
        <v>438</v>
      </c>
      <c r="AQ127" s="872"/>
      <c r="AR127" s="872"/>
      <c r="AS127" s="872"/>
      <c r="AT127" s="873"/>
      <c r="AU127" s="283"/>
      <c r="AV127" s="283"/>
      <c r="AW127" s="283"/>
      <c r="AX127" s="888" t="s">
        <v>494</v>
      </c>
      <c r="AY127" s="856"/>
      <c r="AZ127" s="856"/>
      <c r="BA127" s="856"/>
      <c r="BB127" s="856"/>
      <c r="BC127" s="856"/>
      <c r="BD127" s="856"/>
      <c r="BE127" s="857"/>
      <c r="BF127" s="855" t="s">
        <v>495</v>
      </c>
      <c r="BG127" s="856"/>
      <c r="BH127" s="856"/>
      <c r="BI127" s="856"/>
      <c r="BJ127" s="856"/>
      <c r="BK127" s="856"/>
      <c r="BL127" s="857"/>
      <c r="BM127" s="855" t="s">
        <v>496</v>
      </c>
      <c r="BN127" s="856"/>
      <c r="BO127" s="856"/>
      <c r="BP127" s="856"/>
      <c r="BQ127" s="856"/>
      <c r="BR127" s="856"/>
      <c r="BS127" s="857"/>
      <c r="BT127" s="855" t="s">
        <v>497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498</v>
      </c>
      <c r="CQ127" s="794"/>
      <c r="CR127" s="794"/>
      <c r="CS127" s="794"/>
      <c r="CT127" s="794"/>
      <c r="CU127" s="794"/>
      <c r="CV127" s="794"/>
      <c r="CW127" s="794"/>
      <c r="CX127" s="794"/>
      <c r="CY127" s="794"/>
      <c r="CZ127" s="794"/>
      <c r="DA127" s="794"/>
      <c r="DB127" s="794"/>
      <c r="DC127" s="794"/>
      <c r="DD127" s="794"/>
      <c r="DE127" s="794"/>
      <c r="DF127" s="795"/>
      <c r="DG127" s="860" t="s">
        <v>487</v>
      </c>
      <c r="DH127" s="861"/>
      <c r="DI127" s="861"/>
      <c r="DJ127" s="861"/>
      <c r="DK127" s="861"/>
      <c r="DL127" s="861" t="s">
        <v>487</v>
      </c>
      <c r="DM127" s="861"/>
      <c r="DN127" s="861"/>
      <c r="DO127" s="861"/>
      <c r="DP127" s="861"/>
      <c r="DQ127" s="861" t="s">
        <v>438</v>
      </c>
      <c r="DR127" s="861"/>
      <c r="DS127" s="861"/>
      <c r="DT127" s="861"/>
      <c r="DU127" s="861"/>
      <c r="DV127" s="838" t="s">
        <v>484</v>
      </c>
      <c r="DW127" s="838"/>
      <c r="DX127" s="838"/>
      <c r="DY127" s="838"/>
      <c r="DZ127" s="839"/>
    </row>
    <row r="128" spans="1:130" s="247" customFormat="1" ht="26.25" customHeight="1" thickBot="1" x14ac:dyDescent="0.2">
      <c r="A128" s="840" t="s">
        <v>499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500</v>
      </c>
      <c r="X128" s="842"/>
      <c r="Y128" s="842"/>
      <c r="Z128" s="843"/>
      <c r="AA128" s="844">
        <v>15694</v>
      </c>
      <c r="AB128" s="845"/>
      <c r="AC128" s="845"/>
      <c r="AD128" s="845"/>
      <c r="AE128" s="846"/>
      <c r="AF128" s="847">
        <v>12789</v>
      </c>
      <c r="AG128" s="845"/>
      <c r="AH128" s="845"/>
      <c r="AI128" s="845"/>
      <c r="AJ128" s="846"/>
      <c r="AK128" s="847">
        <v>11282</v>
      </c>
      <c r="AL128" s="845"/>
      <c r="AM128" s="845"/>
      <c r="AN128" s="845"/>
      <c r="AO128" s="846"/>
      <c r="AP128" s="848"/>
      <c r="AQ128" s="849"/>
      <c r="AR128" s="849"/>
      <c r="AS128" s="849"/>
      <c r="AT128" s="850"/>
      <c r="AU128" s="283"/>
      <c r="AV128" s="283"/>
      <c r="AW128" s="283"/>
      <c r="AX128" s="851" t="s">
        <v>501</v>
      </c>
      <c r="AY128" s="852"/>
      <c r="AZ128" s="852"/>
      <c r="BA128" s="852"/>
      <c r="BB128" s="852"/>
      <c r="BC128" s="852"/>
      <c r="BD128" s="852"/>
      <c r="BE128" s="853"/>
      <c r="BF128" s="830" t="s">
        <v>438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502</v>
      </c>
      <c r="CQ128" s="772"/>
      <c r="CR128" s="772"/>
      <c r="CS128" s="772"/>
      <c r="CT128" s="772"/>
      <c r="CU128" s="772"/>
      <c r="CV128" s="772"/>
      <c r="CW128" s="772"/>
      <c r="CX128" s="772"/>
      <c r="CY128" s="772"/>
      <c r="CZ128" s="772"/>
      <c r="DA128" s="772"/>
      <c r="DB128" s="772"/>
      <c r="DC128" s="772"/>
      <c r="DD128" s="772"/>
      <c r="DE128" s="772"/>
      <c r="DF128" s="773"/>
      <c r="DG128" s="834" t="s">
        <v>483</v>
      </c>
      <c r="DH128" s="835"/>
      <c r="DI128" s="835"/>
      <c r="DJ128" s="835"/>
      <c r="DK128" s="835"/>
      <c r="DL128" s="835" t="s">
        <v>438</v>
      </c>
      <c r="DM128" s="835"/>
      <c r="DN128" s="835"/>
      <c r="DO128" s="835"/>
      <c r="DP128" s="835"/>
      <c r="DQ128" s="835" t="s">
        <v>438</v>
      </c>
      <c r="DR128" s="835"/>
      <c r="DS128" s="835"/>
      <c r="DT128" s="835"/>
      <c r="DU128" s="835"/>
      <c r="DV128" s="836" t="s">
        <v>484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503</v>
      </c>
      <c r="X129" s="821"/>
      <c r="Y129" s="821"/>
      <c r="Z129" s="822"/>
      <c r="AA129" s="823">
        <v>1121001</v>
      </c>
      <c r="AB129" s="824"/>
      <c r="AC129" s="824"/>
      <c r="AD129" s="824"/>
      <c r="AE129" s="825"/>
      <c r="AF129" s="826">
        <v>1086448</v>
      </c>
      <c r="AG129" s="824"/>
      <c r="AH129" s="824"/>
      <c r="AI129" s="824"/>
      <c r="AJ129" s="825"/>
      <c r="AK129" s="826">
        <v>1096294</v>
      </c>
      <c r="AL129" s="824"/>
      <c r="AM129" s="824"/>
      <c r="AN129" s="824"/>
      <c r="AO129" s="825"/>
      <c r="AP129" s="827"/>
      <c r="AQ129" s="828"/>
      <c r="AR129" s="828"/>
      <c r="AS129" s="828"/>
      <c r="AT129" s="829"/>
      <c r="AU129" s="285"/>
      <c r="AV129" s="285"/>
      <c r="AW129" s="285"/>
      <c r="AX129" s="793" t="s">
        <v>504</v>
      </c>
      <c r="AY129" s="794"/>
      <c r="AZ129" s="794"/>
      <c r="BA129" s="794"/>
      <c r="BB129" s="794"/>
      <c r="BC129" s="794"/>
      <c r="BD129" s="794"/>
      <c r="BE129" s="795"/>
      <c r="BF129" s="813" t="s">
        <v>438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506</v>
      </c>
      <c r="X130" s="821"/>
      <c r="Y130" s="821"/>
      <c r="Z130" s="822"/>
      <c r="AA130" s="823">
        <v>137824</v>
      </c>
      <c r="AB130" s="824"/>
      <c r="AC130" s="824"/>
      <c r="AD130" s="824"/>
      <c r="AE130" s="825"/>
      <c r="AF130" s="826">
        <v>145102</v>
      </c>
      <c r="AG130" s="824"/>
      <c r="AH130" s="824"/>
      <c r="AI130" s="824"/>
      <c r="AJ130" s="825"/>
      <c r="AK130" s="826">
        <v>145120</v>
      </c>
      <c r="AL130" s="824"/>
      <c r="AM130" s="824"/>
      <c r="AN130" s="824"/>
      <c r="AO130" s="825"/>
      <c r="AP130" s="827"/>
      <c r="AQ130" s="828"/>
      <c r="AR130" s="828"/>
      <c r="AS130" s="828"/>
      <c r="AT130" s="829"/>
      <c r="AU130" s="285"/>
      <c r="AV130" s="285"/>
      <c r="AW130" s="285"/>
      <c r="AX130" s="793" t="s">
        <v>507</v>
      </c>
      <c r="AY130" s="794"/>
      <c r="AZ130" s="794"/>
      <c r="BA130" s="794"/>
      <c r="BB130" s="794"/>
      <c r="BC130" s="794"/>
      <c r="BD130" s="794"/>
      <c r="BE130" s="795"/>
      <c r="BF130" s="796">
        <v>8.3000000000000007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508</v>
      </c>
      <c r="X131" s="804"/>
      <c r="Y131" s="804"/>
      <c r="Z131" s="805"/>
      <c r="AA131" s="806">
        <v>983177</v>
      </c>
      <c r="AB131" s="807"/>
      <c r="AC131" s="807"/>
      <c r="AD131" s="807"/>
      <c r="AE131" s="808"/>
      <c r="AF131" s="809">
        <v>941346</v>
      </c>
      <c r="AG131" s="807"/>
      <c r="AH131" s="807"/>
      <c r="AI131" s="807"/>
      <c r="AJ131" s="808"/>
      <c r="AK131" s="809">
        <v>951174</v>
      </c>
      <c r="AL131" s="807"/>
      <c r="AM131" s="807"/>
      <c r="AN131" s="807"/>
      <c r="AO131" s="808"/>
      <c r="AP131" s="810"/>
      <c r="AQ131" s="811"/>
      <c r="AR131" s="811"/>
      <c r="AS131" s="811"/>
      <c r="AT131" s="812"/>
      <c r="AU131" s="285"/>
      <c r="AV131" s="285"/>
      <c r="AW131" s="285"/>
      <c r="AX131" s="771" t="s">
        <v>509</v>
      </c>
      <c r="AY131" s="772"/>
      <c r="AZ131" s="772"/>
      <c r="BA131" s="772"/>
      <c r="BB131" s="772"/>
      <c r="BC131" s="772"/>
      <c r="BD131" s="772"/>
      <c r="BE131" s="773"/>
      <c r="BF131" s="774" t="s">
        <v>490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511</v>
      </c>
      <c r="W132" s="784"/>
      <c r="X132" s="784"/>
      <c r="Y132" s="784"/>
      <c r="Z132" s="785"/>
      <c r="AA132" s="786">
        <v>9.762026573</v>
      </c>
      <c r="AB132" s="787"/>
      <c r="AC132" s="787"/>
      <c r="AD132" s="787"/>
      <c r="AE132" s="788"/>
      <c r="AF132" s="789">
        <v>7.9505304109999999</v>
      </c>
      <c r="AG132" s="787"/>
      <c r="AH132" s="787"/>
      <c r="AI132" s="787"/>
      <c r="AJ132" s="788"/>
      <c r="AK132" s="789">
        <v>7.4870633550000001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512</v>
      </c>
      <c r="W133" s="763"/>
      <c r="X133" s="763"/>
      <c r="Y133" s="763"/>
      <c r="Z133" s="764"/>
      <c r="AA133" s="765">
        <v>9.1</v>
      </c>
      <c r="AB133" s="766"/>
      <c r="AC133" s="766"/>
      <c r="AD133" s="766"/>
      <c r="AE133" s="767"/>
      <c r="AF133" s="765">
        <v>9.1999999999999993</v>
      </c>
      <c r="AG133" s="766"/>
      <c r="AH133" s="766"/>
      <c r="AI133" s="766"/>
      <c r="AJ133" s="767"/>
      <c r="AK133" s="765">
        <v>8.3000000000000007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peGn6kYcjXDAqFEWOJeDzGiVWASajjrCIK4TvI2Iufv0VN/w/pjOF6iu2QGjpYiQVVULp98Zk5FmVGVAo8Fqw==" saltValue="BoY0YLNReNsXmW1XJAl4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uBPv7Y8wqaqw8SAkQy+GlDOZkFbUmvwZapMuBJXfdNHTHSIefJ1ZD6QWvqgkardfWcqgd4RcmvJJbUGIsNZfQ==" saltValue="3PSPTKFVm8xt/uBryKaV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URK4dEnV76R1yg2F47FUdVk+Gw4kPtcBwX96FrUpogEY0V0FYsVkcvN4Q8mxlqANntlKSqDvELbGcdMdpGa5g==" saltValue="sGlzqPnMTPpaosjREq5l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521</v>
      </c>
      <c r="AL9" s="1193"/>
      <c r="AM9" s="1193"/>
      <c r="AN9" s="1194"/>
      <c r="AO9" s="313">
        <v>378812</v>
      </c>
      <c r="AP9" s="313">
        <v>250537</v>
      </c>
      <c r="AQ9" s="314">
        <v>198046</v>
      </c>
      <c r="AR9" s="315">
        <v>26.5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522</v>
      </c>
      <c r="AL10" s="1193"/>
      <c r="AM10" s="1193"/>
      <c r="AN10" s="1194"/>
      <c r="AO10" s="316">
        <v>8561</v>
      </c>
      <c r="AP10" s="316">
        <v>5662</v>
      </c>
      <c r="AQ10" s="317">
        <v>23470</v>
      </c>
      <c r="AR10" s="318">
        <v>-75.900000000000006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523</v>
      </c>
      <c r="AL11" s="1193"/>
      <c r="AM11" s="1193"/>
      <c r="AN11" s="1194"/>
      <c r="AO11" s="316">
        <v>29135</v>
      </c>
      <c r="AP11" s="316">
        <v>19269</v>
      </c>
      <c r="AQ11" s="317">
        <v>31217</v>
      </c>
      <c r="AR11" s="318">
        <v>-38.299999999999997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524</v>
      </c>
      <c r="AL12" s="1193"/>
      <c r="AM12" s="1193"/>
      <c r="AN12" s="1194"/>
      <c r="AO12" s="316" t="s">
        <v>525</v>
      </c>
      <c r="AP12" s="316" t="s">
        <v>525</v>
      </c>
      <c r="AQ12" s="317">
        <v>3147</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526</v>
      </c>
      <c r="AL13" s="1193"/>
      <c r="AM13" s="1193"/>
      <c r="AN13" s="1194"/>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527</v>
      </c>
      <c r="AL14" s="1193"/>
      <c r="AM14" s="1193"/>
      <c r="AN14" s="1194"/>
      <c r="AO14" s="316">
        <v>32567</v>
      </c>
      <c r="AP14" s="316">
        <v>21539</v>
      </c>
      <c r="AQ14" s="317">
        <v>10757</v>
      </c>
      <c r="AR14" s="318">
        <v>100.2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528</v>
      </c>
      <c r="AL15" s="1193"/>
      <c r="AM15" s="1193"/>
      <c r="AN15" s="1194"/>
      <c r="AO15" s="316">
        <v>20306</v>
      </c>
      <c r="AP15" s="316">
        <v>13430</v>
      </c>
      <c r="AQ15" s="317">
        <v>4810</v>
      </c>
      <c r="AR15" s="318">
        <v>179.2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529</v>
      </c>
      <c r="AL16" s="1196"/>
      <c r="AM16" s="1196"/>
      <c r="AN16" s="1197"/>
      <c r="AO16" s="316">
        <v>-24971</v>
      </c>
      <c r="AP16" s="316">
        <v>-16515</v>
      </c>
      <c r="AQ16" s="317">
        <v>-18847</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444410</v>
      </c>
      <c r="AP17" s="316">
        <v>293922</v>
      </c>
      <c r="AQ17" s="317">
        <v>252599</v>
      </c>
      <c r="AR17" s="318">
        <v>16.399999999999999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534</v>
      </c>
      <c r="AL21" s="1190"/>
      <c r="AM21" s="1190"/>
      <c r="AN21" s="1191"/>
      <c r="AO21" s="328">
        <v>25.13</v>
      </c>
      <c r="AP21" s="329">
        <v>22.36</v>
      </c>
      <c r="AQ21" s="330">
        <v>2.77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535</v>
      </c>
      <c r="AL22" s="1190"/>
      <c r="AM22" s="1190"/>
      <c r="AN22" s="1191"/>
      <c r="AO22" s="333">
        <v>93.6</v>
      </c>
      <c r="AP22" s="334">
        <v>95.6</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539</v>
      </c>
      <c r="AL32" s="1181"/>
      <c r="AM32" s="1181"/>
      <c r="AN32" s="1182"/>
      <c r="AO32" s="343">
        <v>205666</v>
      </c>
      <c r="AP32" s="343">
        <v>136022</v>
      </c>
      <c r="AQ32" s="344">
        <v>139617</v>
      </c>
      <c r="AR32" s="345">
        <v>-2.6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540</v>
      </c>
      <c r="AL33" s="1181"/>
      <c r="AM33" s="1181"/>
      <c r="AN33" s="1182"/>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541</v>
      </c>
      <c r="AL34" s="1181"/>
      <c r="AM34" s="1181"/>
      <c r="AN34" s="1182"/>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542</v>
      </c>
      <c r="AL35" s="1181"/>
      <c r="AM35" s="1181"/>
      <c r="AN35" s="1182"/>
      <c r="AO35" s="343">
        <v>7821</v>
      </c>
      <c r="AP35" s="343">
        <v>5173</v>
      </c>
      <c r="AQ35" s="344">
        <v>32699</v>
      </c>
      <c r="AR35" s="345">
        <v>-84.2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543</v>
      </c>
      <c r="AL36" s="1181"/>
      <c r="AM36" s="1181"/>
      <c r="AN36" s="1182"/>
      <c r="AO36" s="343">
        <v>6502</v>
      </c>
      <c r="AP36" s="343">
        <v>4300</v>
      </c>
      <c r="AQ36" s="344">
        <v>4068</v>
      </c>
      <c r="AR36" s="345">
        <v>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544</v>
      </c>
      <c r="AL37" s="1181"/>
      <c r="AM37" s="1181"/>
      <c r="AN37" s="1182"/>
      <c r="AO37" s="343">
        <v>7594</v>
      </c>
      <c r="AP37" s="343">
        <v>5022</v>
      </c>
      <c r="AQ37" s="344">
        <v>1263</v>
      </c>
      <c r="AR37" s="345">
        <v>297.60000000000002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545</v>
      </c>
      <c r="AL38" s="1184"/>
      <c r="AM38" s="1184"/>
      <c r="AN38" s="1185"/>
      <c r="AO38" s="346">
        <v>34</v>
      </c>
      <c r="AP38" s="346">
        <v>22</v>
      </c>
      <c r="AQ38" s="347">
        <v>23</v>
      </c>
      <c r="AR38" s="335">
        <v>-4.3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546</v>
      </c>
      <c r="AL39" s="1184"/>
      <c r="AM39" s="1184"/>
      <c r="AN39" s="1185"/>
      <c r="AO39" s="343">
        <v>-11282</v>
      </c>
      <c r="AP39" s="343">
        <v>-7462</v>
      </c>
      <c r="AQ39" s="344">
        <v>-8148</v>
      </c>
      <c r="AR39" s="345">
        <v>-8.4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547</v>
      </c>
      <c r="AL40" s="1181"/>
      <c r="AM40" s="1181"/>
      <c r="AN40" s="1182"/>
      <c r="AO40" s="343">
        <v>-145120</v>
      </c>
      <c r="AP40" s="343">
        <v>-95979</v>
      </c>
      <c r="AQ40" s="344">
        <v>-124721</v>
      </c>
      <c r="AR40" s="345">
        <v>-23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71215</v>
      </c>
      <c r="AP41" s="343">
        <v>47100</v>
      </c>
      <c r="AQ41" s="344">
        <v>44807</v>
      </c>
      <c r="AR41" s="345">
        <v>5.0999999999999996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516</v>
      </c>
      <c r="AN49" s="1175" t="s">
        <v>551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508389</v>
      </c>
      <c r="AN51" s="365">
        <v>318141</v>
      </c>
      <c r="AO51" s="366">
        <v>-47.6</v>
      </c>
      <c r="AP51" s="367">
        <v>280458</v>
      </c>
      <c r="AQ51" s="368">
        <v>-15.8</v>
      </c>
      <c r="AR51" s="369">
        <v>-31.8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320483</v>
      </c>
      <c r="AN52" s="373">
        <v>200553</v>
      </c>
      <c r="AO52" s="374">
        <v>20.399999999999999</v>
      </c>
      <c r="AP52" s="375">
        <v>127286</v>
      </c>
      <c r="AQ52" s="376">
        <v>0.4</v>
      </c>
      <c r="AR52" s="377">
        <v>20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463653</v>
      </c>
      <c r="AN53" s="365">
        <v>299324</v>
      </c>
      <c r="AO53" s="366">
        <v>-5.9</v>
      </c>
      <c r="AP53" s="367">
        <v>291945</v>
      </c>
      <c r="AQ53" s="368">
        <v>4.0999999999999996</v>
      </c>
      <c r="AR53" s="369">
        <v>-10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319172</v>
      </c>
      <c r="AN54" s="373">
        <v>206050</v>
      </c>
      <c r="AO54" s="374">
        <v>2.7</v>
      </c>
      <c r="AP54" s="375">
        <v>127651</v>
      </c>
      <c r="AQ54" s="376">
        <v>0.3</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421631</v>
      </c>
      <c r="AN55" s="365">
        <v>276842</v>
      </c>
      <c r="AO55" s="366">
        <v>-7.5</v>
      </c>
      <c r="AP55" s="367">
        <v>291173</v>
      </c>
      <c r="AQ55" s="368">
        <v>-0.3</v>
      </c>
      <c r="AR55" s="369">
        <v>-7.2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91656</v>
      </c>
      <c r="AN56" s="373">
        <v>60181</v>
      </c>
      <c r="AO56" s="374">
        <v>-70.8</v>
      </c>
      <c r="AP56" s="375">
        <v>119071</v>
      </c>
      <c r="AQ56" s="376">
        <v>-6.7</v>
      </c>
      <c r="AR56" s="377">
        <v>-64.099999999999994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378356</v>
      </c>
      <c r="AN57" s="365">
        <v>249411</v>
      </c>
      <c r="AO57" s="366">
        <v>-9.9</v>
      </c>
      <c r="AP57" s="367">
        <v>271581</v>
      </c>
      <c r="AQ57" s="368">
        <v>-6.7</v>
      </c>
      <c r="AR57" s="369">
        <v>-3.2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99469</v>
      </c>
      <c r="AN58" s="373">
        <v>65570</v>
      </c>
      <c r="AO58" s="374">
        <v>9</v>
      </c>
      <c r="AP58" s="375">
        <v>117844</v>
      </c>
      <c r="AQ58" s="376">
        <v>-1</v>
      </c>
      <c r="AR58" s="377">
        <v>10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339707</v>
      </c>
      <c r="AN59" s="365">
        <v>224674</v>
      </c>
      <c r="AO59" s="366">
        <v>-9.9</v>
      </c>
      <c r="AP59" s="367">
        <v>268375</v>
      </c>
      <c r="AQ59" s="368">
        <v>-1.2</v>
      </c>
      <c r="AR59" s="369">
        <v>-8.6999999999999993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172967</v>
      </c>
      <c r="AN60" s="373">
        <v>114396</v>
      </c>
      <c r="AO60" s="374">
        <v>74.5</v>
      </c>
      <c r="AP60" s="375">
        <v>119602</v>
      </c>
      <c r="AQ60" s="376">
        <v>1.5</v>
      </c>
      <c r="AR60" s="377">
        <v>73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422347</v>
      </c>
      <c r="AN61" s="380">
        <v>273678</v>
      </c>
      <c r="AO61" s="381">
        <v>-16.2</v>
      </c>
      <c r="AP61" s="382">
        <v>280706</v>
      </c>
      <c r="AQ61" s="383">
        <v>-4</v>
      </c>
      <c r="AR61" s="369">
        <v>-12.2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200749</v>
      </c>
      <c r="AN62" s="373">
        <v>129350</v>
      </c>
      <c r="AO62" s="374">
        <v>7.2</v>
      </c>
      <c r="AP62" s="375">
        <v>122291</v>
      </c>
      <c r="AQ62" s="376">
        <v>-1.1000000000000001</v>
      </c>
      <c r="AR62" s="377">
        <v>8.3000000000000007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xlkf7LY0jK0lkaQkvP1s7WdRW0y0pHiPVwa+qXRx75TeNbNobEJw/Le0rAgLOHkpmEbH7Kg+6sEjU/mlscb/g==" saltValue="D33ClDesjQsq9zuOBG1T0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82UI9laueLjLmDmjPY57JJL2pIk7YRXngYzu/zO//3UqvqR7X4/LGcMXHqDdT7cYqmdlzKjjII2/dBTFm4+gfQ==" saltValue="2Ou5sd0XzW0QbA2OuSln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85" zoomScaleNormal="85" zoomScaleSheetLayoutView="55" workbookViewId="0">
      <selection activeCell="CY96" sqref="CY9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LWvalsZIOR27AHCLbPGTUZz3NXeZk23NnUBbvITrZAwjzvbpWx3Eh8tVwK5K9k8mabvj7vf2bW7EZfICA5XRmQ==" saltValue="9+6Qd7bIgXOI0ipMg3+O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8" t="s">
        <v>3</v>
      </c>
      <c r="D47" s="1198"/>
      <c r="E47" s="1199"/>
      <c r="F47" s="11">
        <v>69.08</v>
      </c>
      <c r="G47" s="12">
        <v>67.58</v>
      </c>
      <c r="H47" s="12">
        <v>64.430000000000007</v>
      </c>
      <c r="I47" s="12">
        <v>72.02</v>
      </c>
      <c r="J47" s="13">
        <v>66.92</v>
      </c>
    </row>
    <row r="48" spans="2:10" ht="57.75" customHeight="1" x14ac:dyDescent="0.15">
      <c r="B48" s="14"/>
      <c r="C48" s="1200" t="s">
        <v>4</v>
      </c>
      <c r="D48" s="1200"/>
      <c r="E48" s="1201"/>
      <c r="F48" s="15">
        <v>10.39</v>
      </c>
      <c r="G48" s="16">
        <v>5.43</v>
      </c>
      <c r="H48" s="16">
        <v>4.99</v>
      </c>
      <c r="I48" s="16">
        <v>9.36</v>
      </c>
      <c r="J48" s="17">
        <v>7.03</v>
      </c>
    </row>
    <row r="49" spans="2:10" ht="57.75" customHeight="1" thickBot="1" x14ac:dyDescent="0.2">
      <c r="B49" s="18"/>
      <c r="C49" s="1202" t="s">
        <v>5</v>
      </c>
      <c r="D49" s="1202"/>
      <c r="E49" s="1203"/>
      <c r="F49" s="19">
        <v>5.99</v>
      </c>
      <c r="G49" s="20" t="s">
        <v>572</v>
      </c>
      <c r="H49" s="20" t="s">
        <v>573</v>
      </c>
      <c r="I49" s="20">
        <v>9.75</v>
      </c>
      <c r="J49" s="21" t="s">
        <v>574</v>
      </c>
    </row>
    <row r="50" spans="2:10" ht="13.5" customHeight="1" x14ac:dyDescent="0.15"/>
  </sheetData>
  <sheetProtection algorithmName="SHA-512" hashValue="hEVZhrbNOjxXktOeSgMzoG0t9iPSGOCmmn2smyWhrdIkn8azGwPLCdrGDR96iwE3zwQL838Tl4eOE7NmWVZ5uw==" saltValue="fyOgl9qNq6h3AgOS1kxf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2021-03-02T04:36:09Z</cp:lastPrinted>
  <dcterms:created xsi:type="dcterms:W3CDTF">2021-02-05T04:49:14Z</dcterms:created>
  <dcterms:modified xsi:type="dcterms:W3CDTF">2021-10-21T06:47:24Z</dcterms:modified>
  <cp:category/>
</cp:coreProperties>
</file>